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codeName="ThisWorkbook"/>
  <mc:AlternateContent xmlns:mc="http://schemas.openxmlformats.org/markup-compatibility/2006">
    <mc:Choice Requires="x15">
      <x15ac:absPath xmlns:x15ac="http://schemas.microsoft.com/office/spreadsheetml/2010/11/ac" url="/Users/flaviaalves/Documents/Pos-Graduação/Business Intelligence &amp; Decision Support/Trabalho Grupo 1/"/>
    </mc:Choice>
  </mc:AlternateContent>
  <xr:revisionPtr revIDLastSave="0" documentId="8_{86F2DB8F-F554-874B-80FC-81AD26F5C592}" xr6:coauthVersionLast="47" xr6:coauthVersionMax="47" xr10:uidLastSave="{00000000-0000-0000-0000-000000000000}"/>
  <bookViews>
    <workbookView xWindow="32100" yWindow="2880" windowWidth="28800" windowHeight="16300" tabRatio="805" activeTab="10" xr2:uid="{00000000-000D-0000-FFFF-FFFF00000000}"/>
  </bookViews>
  <sheets>
    <sheet name="Figure 1" sheetId="4" r:id="rId1"/>
    <sheet name="Figure 1 data input" sheetId="24" state="hidden" r:id="rId2"/>
    <sheet name="Figure 2" sheetId="5" r:id="rId3"/>
    <sheet name="Figure 2 data input" sheetId="25" r:id="rId4"/>
    <sheet name="Figure 3" sheetId="11" r:id="rId5"/>
    <sheet name="Figure 4" sheetId="12" r:id="rId6"/>
    <sheet name="Figure 4 data input" sheetId="28" state="hidden" r:id="rId7"/>
    <sheet name="Figure 5" sheetId="23" r:id="rId8"/>
    <sheet name="Life Expectancy 2019" sheetId="13" r:id="rId9"/>
    <sheet name="Figure 6 input data" sheetId="29" state="hidden" r:id="rId10"/>
    <sheet name="Table 1" sheetId="21" r:id="rId11"/>
    <sheet name="Table 2" sheetId="22" r:id="rId1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3" i="4" l="1"/>
  <c r="C18" i="13" l="1"/>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C15" i="13"/>
  <c r="C16" i="13"/>
  <c r="C17"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13" i="13"/>
  <c r="C14" i="13"/>
  <c r="B14" i="5" l="1"/>
  <c r="C14" i="5"/>
  <c r="D14" i="5"/>
  <c r="B15" i="5"/>
  <c r="C15" i="5"/>
  <c r="D15" i="5"/>
  <c r="B16" i="5"/>
  <c r="C16" i="5"/>
  <c r="D16" i="5"/>
  <c r="B17" i="5"/>
  <c r="C17" i="5"/>
  <c r="D17" i="5"/>
  <c r="B18" i="5"/>
  <c r="C18" i="5"/>
  <c r="D18" i="5"/>
  <c r="B19" i="5"/>
  <c r="C19" i="5"/>
  <c r="D19" i="5"/>
  <c r="B20" i="5"/>
  <c r="C20" i="5"/>
  <c r="D20" i="5"/>
  <c r="B21" i="5"/>
  <c r="C21" i="5"/>
  <c r="D21" i="5"/>
  <c r="B22" i="5"/>
  <c r="C22" i="5"/>
  <c r="D22" i="5"/>
  <c r="B23" i="5"/>
  <c r="C23" i="5"/>
  <c r="D23" i="5"/>
  <c r="B24" i="5"/>
  <c r="C24" i="5"/>
  <c r="D24" i="5"/>
  <c r="B25" i="5"/>
  <c r="C25" i="5"/>
  <c r="D25" i="5"/>
  <c r="B26" i="5"/>
  <c r="C26" i="5"/>
  <c r="D26" i="5"/>
  <c r="B27" i="5"/>
  <c r="C27" i="5"/>
  <c r="D27" i="5"/>
  <c r="B28" i="5"/>
  <c r="C28" i="5"/>
  <c r="D28" i="5"/>
  <c r="B29" i="5"/>
  <c r="C29" i="5"/>
  <c r="D29" i="5"/>
  <c r="B30" i="5"/>
  <c r="C30" i="5"/>
  <c r="D30" i="5"/>
  <c r="B31" i="5"/>
  <c r="C31" i="5"/>
  <c r="D31" i="5"/>
  <c r="B32" i="5"/>
  <c r="C32" i="5"/>
  <c r="D32" i="5"/>
  <c r="B33" i="5"/>
  <c r="C33" i="5"/>
  <c r="D33" i="5"/>
  <c r="B34" i="5"/>
  <c r="C34" i="5"/>
  <c r="D34" i="5"/>
  <c r="B35" i="5"/>
  <c r="C35" i="5"/>
  <c r="D35" i="5"/>
  <c r="B36" i="5"/>
  <c r="C36" i="5"/>
  <c r="D36" i="5"/>
  <c r="B37" i="5"/>
  <c r="C37" i="5"/>
  <c r="D37" i="5"/>
  <c r="B38" i="5"/>
  <c r="C38" i="5"/>
  <c r="D38" i="5"/>
  <c r="B39" i="5"/>
  <c r="C39" i="5"/>
  <c r="D39" i="5"/>
  <c r="B40" i="5"/>
  <c r="C40" i="5"/>
  <c r="D40" i="5"/>
  <c r="B41" i="5"/>
  <c r="C41" i="5"/>
  <c r="D41" i="5"/>
  <c r="B42" i="5"/>
  <c r="C42" i="5"/>
  <c r="D42" i="5"/>
  <c r="B43" i="5"/>
  <c r="C43" i="5"/>
  <c r="D43" i="5"/>
  <c r="B44" i="5"/>
  <c r="C44" i="5"/>
  <c r="D44" i="5"/>
  <c r="B45" i="5"/>
  <c r="C45" i="5"/>
  <c r="D45" i="5"/>
  <c r="D13" i="5"/>
  <c r="C13" i="5"/>
  <c r="B13" i="5"/>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D13" i="4"/>
  <c r="C13" i="4"/>
  <c r="C12" i="13" l="1"/>
  <c r="D12" i="13"/>
  <c r="D15" i="12" l="1"/>
  <c r="C15" i="12" l="1"/>
  <c r="C25" i="12" l="1"/>
  <c r="D25" i="12"/>
  <c r="C26" i="12"/>
  <c r="D26" i="12"/>
  <c r="C24" i="12"/>
  <c r="D24" i="12"/>
  <c r="C23" i="12"/>
  <c r="D23" i="12"/>
  <c r="C27" i="12" l="1"/>
  <c r="D27" i="12"/>
  <c r="C28" i="12"/>
  <c r="D28" i="12"/>
  <c r="C29" i="12"/>
  <c r="D29" i="12"/>
  <c r="C30" i="12"/>
  <c r="D30" i="12"/>
  <c r="C31" i="12"/>
  <c r="D31" i="12"/>
  <c r="C32" i="12"/>
  <c r="D32" i="12"/>
  <c r="C33" i="12"/>
  <c r="D33" i="12"/>
  <c r="C34" i="12"/>
  <c r="D34" i="12"/>
  <c r="C35" i="12"/>
  <c r="D35" i="12"/>
  <c r="C36" i="12"/>
  <c r="D36" i="12"/>
  <c r="C37" i="12"/>
  <c r="D37" i="12"/>
  <c r="C38" i="12"/>
  <c r="D38" i="12"/>
  <c r="C39" i="12"/>
  <c r="D39" i="12"/>
  <c r="C40" i="12"/>
  <c r="D40" i="12"/>
  <c r="C41" i="12"/>
  <c r="D41" i="12"/>
  <c r="C42" i="12"/>
  <c r="D42" i="12"/>
  <c r="C43" i="12"/>
  <c r="D43" i="12"/>
  <c r="C44" i="12"/>
  <c r="D44" i="12"/>
  <c r="C45" i="12"/>
  <c r="D45" i="12"/>
  <c r="D22" i="12"/>
  <c r="C22" i="12"/>
  <c r="D21" i="12"/>
  <c r="C21" i="12"/>
  <c r="D20" i="12"/>
  <c r="C20" i="12"/>
  <c r="D19" i="12"/>
  <c r="C19" i="12"/>
  <c r="D18" i="12"/>
  <c r="C18" i="12"/>
  <c r="D17" i="12"/>
  <c r="C17" i="12"/>
  <c r="D16" i="12"/>
  <c r="C16" i="12"/>
</calcChain>
</file>

<file path=xl/sharedStrings.xml><?xml version="1.0" encoding="utf-8"?>
<sst xmlns="http://schemas.openxmlformats.org/spreadsheetml/2006/main" count="524" uniqueCount="153">
  <si>
    <t>not available</t>
  </si>
  <si>
    <t>:</t>
  </si>
  <si>
    <t>Special value:</t>
  </si>
  <si>
    <t>Switzerland</t>
  </si>
  <si>
    <t>Norway</t>
  </si>
  <si>
    <t>Iceland</t>
  </si>
  <si>
    <t>SE</t>
  </si>
  <si>
    <t>Sweden</t>
  </si>
  <si>
    <t>FI</t>
  </si>
  <si>
    <t>Finland</t>
  </si>
  <si>
    <t>SK</t>
  </si>
  <si>
    <t>Slovakia</t>
  </si>
  <si>
    <t>SI</t>
  </si>
  <si>
    <t>Slovenia</t>
  </si>
  <si>
    <t>RO</t>
  </si>
  <si>
    <t>Romania</t>
  </si>
  <si>
    <t>PT</t>
  </si>
  <si>
    <t>Portugal</t>
  </si>
  <si>
    <t>PL</t>
  </si>
  <si>
    <t>Poland</t>
  </si>
  <si>
    <t>AT</t>
  </si>
  <si>
    <t>Austria</t>
  </si>
  <si>
    <t>NL</t>
  </si>
  <si>
    <t>Netherlands</t>
  </si>
  <si>
    <t>MT</t>
  </si>
  <si>
    <t>Malta</t>
  </si>
  <si>
    <t>HU</t>
  </si>
  <si>
    <t>Hungary</t>
  </si>
  <si>
    <t>LU</t>
  </si>
  <si>
    <t>Luxembourg</t>
  </si>
  <si>
    <t>LT</t>
  </si>
  <si>
    <t>Lithuania</t>
  </si>
  <si>
    <t>LV</t>
  </si>
  <si>
    <t>Latvia</t>
  </si>
  <si>
    <t>CY</t>
  </si>
  <si>
    <t>Cyprus</t>
  </si>
  <si>
    <t>IT</t>
  </si>
  <si>
    <t>Italy</t>
  </si>
  <si>
    <t>HR</t>
  </si>
  <si>
    <t>Croatia</t>
  </si>
  <si>
    <t>FR</t>
  </si>
  <si>
    <t>France</t>
  </si>
  <si>
    <t>ES</t>
  </si>
  <si>
    <t>Spain</t>
  </si>
  <si>
    <t>EL</t>
  </si>
  <si>
    <t>Greece</t>
  </si>
  <si>
    <t>IE</t>
  </si>
  <si>
    <t>Ireland</t>
  </si>
  <si>
    <t>EE</t>
  </si>
  <si>
    <t>Estonia</t>
  </si>
  <si>
    <t>DE</t>
  </si>
  <si>
    <t>Germany (until 1990 former territory of the FRG)</t>
  </si>
  <si>
    <t>DK</t>
  </si>
  <si>
    <t>Denmark</t>
  </si>
  <si>
    <t>CZ</t>
  </si>
  <si>
    <t>BG</t>
  </si>
  <si>
    <t>Bulgaria</t>
  </si>
  <si>
    <t>BE</t>
  </si>
  <si>
    <t>Belgium</t>
  </si>
  <si>
    <t>Proportion of persons aged 30-34 having attained tertiary education (%)</t>
  </si>
  <si>
    <t>Females</t>
  </si>
  <si>
    <t>Males</t>
  </si>
  <si>
    <t>Total</t>
  </si>
  <si>
    <t>GEO/SEX</t>
  </si>
  <si>
    <t>AGE</t>
  </si>
  <si>
    <t>TIME</t>
  </si>
  <si>
    <t>Eurostat</t>
  </si>
  <si>
    <t>Source of data</t>
  </si>
  <si>
    <t>Extracted on</t>
  </si>
  <si>
    <t>Last update</t>
  </si>
  <si>
    <t>Gender employment gap (p.p.)</t>
  </si>
  <si>
    <t>Employment rate (%)</t>
  </si>
  <si>
    <t>Industry, construction and services (except public administration, defense, compulsory social security)</t>
  </si>
  <si>
    <t>NACE_R2</t>
  </si>
  <si>
    <t>Percentage</t>
  </si>
  <si>
    <t>UNIT</t>
  </si>
  <si>
    <t>INDIC_SE</t>
  </si>
  <si>
    <t>Men</t>
  </si>
  <si>
    <t>Women</t>
  </si>
  <si>
    <t>Gender pay gap (%)</t>
  </si>
  <si>
    <t>Mean monthly hours paid to employees</t>
  </si>
  <si>
    <t>Life expectancy at birth for total population (years)</t>
  </si>
  <si>
    <t>Gender gap in life expectancy at birth (years)</t>
  </si>
  <si>
    <t>Average number of hours paid per month</t>
  </si>
  <si>
    <t>Germany</t>
  </si>
  <si>
    <t>Gender gap in tertiary educational attainment (p.p.)</t>
  </si>
  <si>
    <t>IS</t>
  </si>
  <si>
    <t>NO</t>
  </si>
  <si>
    <t>CH</t>
  </si>
  <si>
    <t>MK</t>
  </si>
  <si>
    <t>TR</t>
  </si>
  <si>
    <t>LI</t>
  </si>
  <si>
    <t>ME</t>
  </si>
  <si>
    <t>RS</t>
  </si>
  <si>
    <t>Employment rate for age group 15-64 (%)</t>
  </si>
  <si>
    <t>Average hourly earnings (EUR)</t>
  </si>
  <si>
    <t>Gender hours' gap (%)</t>
  </si>
  <si>
    <t>Gender pay gap</t>
  </si>
  <si>
    <t>Gender overall earnings gap (%)</t>
  </si>
  <si>
    <t>Gender employment rate gap</t>
  </si>
  <si>
    <t>Population by educational attainment level, sex and age (%) - main indicators [edat_lfse_03]</t>
  </si>
  <si>
    <t>ISCED11</t>
  </si>
  <si>
    <t>INDIC_EM</t>
  </si>
  <si>
    <t>AL</t>
  </si>
  <si>
    <t>Less than 1 year</t>
  </si>
  <si>
    <t>From 20 to 64 years</t>
  </si>
  <si>
    <t>Total employment (resident population concept - LFS)</t>
  </si>
  <si>
    <t>Percentage of total population</t>
  </si>
  <si>
    <t>Employment and activity by sex and age  - annual data  [lfsi_emp_a]</t>
  </si>
  <si>
    <t>Year</t>
  </si>
  <si>
    <t>Contributions to the gender overall earnings gap</t>
  </si>
  <si>
    <t>Structure of earnings survey: monthly earnings [earn_ses_monthly]</t>
  </si>
  <si>
    <t>ISCO08</t>
  </si>
  <si>
    <t>WORKTIME</t>
  </si>
  <si>
    <t xml:space="preserve">     %</t>
  </si>
  <si>
    <t>Note:The gaps of the components (gender pay gap - GPG, gender hours' gap - GHG and gender employment rate gap - GERG) do not add up to the gender overall earnings gap (GOEG). However, the following relationship holds: (1- GPG/100)  x  (1 – GHG/100) x (1 – GERG/100) = (1-GOEG/100) which can be transformed by the logarithm into the following additive relationship:
 LN(1- GPG/100) + LN(1 – GHG/100) +LN (1 – GERG/100) = LN(1-GOEG/100). This allows calculating contributions as follows (e.g. for GPG): LN(1-GPG/100) / LN(1-GOEG/100) x 100.</t>
  </si>
  <si>
    <t>Gender hours'
 gap</t>
  </si>
  <si>
    <r>
      <t>Source:</t>
    </r>
    <r>
      <rPr>
        <sz val="9"/>
        <rFont val="Arial"/>
        <family val="2"/>
      </rPr>
      <t xml:space="preserve"> Eurostat (online data code: edat_lfse_03)</t>
    </r>
  </si>
  <si>
    <r>
      <t>Source:</t>
    </r>
    <r>
      <rPr>
        <sz val="9"/>
        <rFont val="Arial"/>
        <family val="2"/>
      </rPr>
      <t xml:space="preserve"> Eurostat (online data code: lfsi_emp_a)</t>
    </r>
  </si>
  <si>
    <t>Czechia</t>
  </si>
  <si>
    <r>
      <t>Source:</t>
    </r>
    <r>
      <rPr>
        <sz val="9"/>
        <color theme="1"/>
        <rFont val="Arial"/>
        <family val="2"/>
      </rPr>
      <t xml:space="preserve"> Eurostat (online data code: teqges01)</t>
    </r>
  </si>
  <si>
    <r>
      <t>Source:</t>
    </r>
    <r>
      <rPr>
        <sz val="9"/>
        <color theme="1"/>
        <rFont val="Arial"/>
        <family val="2"/>
      </rPr>
      <t xml:space="preserve"> Eurostat (online data codes: earn_ses_hourly, earn_ses_monthly, lfsa_ergaed, teqges01)</t>
    </r>
  </si>
  <si>
    <r>
      <t>Source:</t>
    </r>
    <r>
      <rPr>
        <sz val="9"/>
        <color theme="1"/>
        <rFont val="Arial"/>
        <family val="2"/>
      </rPr>
      <t xml:space="preserve"> Eurostat (online data codes: earn_gr_gpgr2, earn_ses_monthly, lfsi_emp_a)</t>
    </r>
  </si>
  <si>
    <t>Life expectancy by age and sex [demo_mlexpec]</t>
  </si>
  <si>
    <r>
      <t>Source:</t>
    </r>
    <r>
      <rPr>
        <sz val="9"/>
        <rFont val="Arial"/>
        <family val="2"/>
      </rPr>
      <t xml:space="preserve"> Eurostat (online data code: demo_mlexpec)</t>
    </r>
  </si>
  <si>
    <t>EU-27</t>
  </si>
  <si>
    <t>European Union (27 countries)</t>
  </si>
  <si>
    <t>Gender pay gap in unadjusted form by NACE Rev. 2 activity - structure of earnings survey methodology [earn_gr_gpgr2]</t>
  </si>
  <si>
    <t>Mean number of hours paid</t>
  </si>
  <si>
    <t>Figure 5: Gender overall earnings gap, 2018 (%)</t>
  </si>
  <si>
    <t>Table 1: Gender overall earnings gap (GOEG)  (%), 2018</t>
  </si>
  <si>
    <t>Table 2: Contributions to the gender overall earnings gap, 2018 (%)</t>
  </si>
  <si>
    <t>Figure 4: Mean monthly hours paid and gender hours gap, 2018</t>
  </si>
  <si>
    <t>Detailed input data can be found on hidden worksheet "Figure 1 input data".</t>
  </si>
  <si>
    <t>Detailed input data can be found on hidden worksheet "Figure 2 input data".</t>
  </si>
  <si>
    <t>From 30 to 34 years</t>
  </si>
  <si>
    <t>Tertiary education (levels 5-8)</t>
  </si>
  <si>
    <t>Detailed input data can be found on hidden worksheet "Figure 4 input data".</t>
  </si>
  <si>
    <t>EU27</t>
  </si>
  <si>
    <t>Detailed input data can be found on hidden worksheet "Figure 6 input data".</t>
  </si>
  <si>
    <t>Gender overall earnings gap (teqges01)</t>
  </si>
  <si>
    <t>Mean hourly earnings (PPS)</t>
  </si>
  <si>
    <t>Structure of earnings survey: hourly earnings [earn_ses_hourly]</t>
  </si>
  <si>
    <t>Mean earnings in PPS</t>
  </si>
  <si>
    <t>Source: Eurostat (online data codes: earn_ses_hourly, earn_gr_gpgr2)</t>
  </si>
  <si>
    <t xml:space="preserve">TIME </t>
  </si>
  <si>
    <t>Figure 6: Life expectancy and gender gap, 2019</t>
  </si>
  <si>
    <t>Figure 3: Mean hourly earnings and gender pay gap, 2018</t>
  </si>
  <si>
    <t>Luxembourg (¹)</t>
  </si>
  <si>
    <t xml:space="preserve">(¹) The cross-border workers account for over 40 % of the workforce in Luxembourg. They are coverd by the Structure of Earnings Survey (the source of data on the average hourly earnings and the average montlhy hours paid) but not by the Labour Force Survey (the source of data on the employment rate) which are conducted in Luxembourg.  </t>
  </si>
  <si>
    <t>EU</t>
  </si>
  <si>
    <t>Figure 1: Tertiary education attainment and gender gap, 2020</t>
  </si>
  <si>
    <t>Figure 2: Employment rate and gender employment gap,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</si>
</sst>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dd\.mm\.yy"/>
    <numFmt numFmtId="166" formatCode="0.0"/>
    <numFmt numFmtId="167" formatCode="#,##0.0_i"/>
    <numFmt numFmtId="168" formatCode="0.0_m_m"/>
    <numFmt numFmtId="169" formatCode="0.0_i_m"/>
    <numFmt numFmtId="170" formatCode="0.000000000000000"/>
  </numFmts>
  <fonts count="21" x14ac:knownFonts="1">
    <font>
      <sz val="11"/>
      <color theme="1"/>
      <name val="Calibri"/>
      <family val="2"/>
      <scheme val="minor"/>
    </font>
    <font>
      <sz val="11"/>
      <name val="Arial"/>
      <family val="2"/>
    </font>
    <font>
      <sz val="9"/>
      <name val="Arial"/>
      <family val="2"/>
    </font>
    <font>
      <sz val="11"/>
      <color theme="1"/>
      <name val="Calibri"/>
      <family val="2"/>
      <scheme val="minor"/>
    </font>
    <font>
      <sz val="9"/>
      <color theme="1"/>
      <name val="Arial"/>
      <family val="2"/>
    </font>
    <font>
      <b/>
      <sz val="9"/>
      <color rgb="FF000000"/>
      <name val="Arial"/>
      <family val="2"/>
    </font>
    <font>
      <sz val="9"/>
      <color rgb="FF000000"/>
      <name val="Arial"/>
      <family val="2"/>
    </font>
    <font>
      <sz val="10"/>
      <name val="Arial"/>
      <family val="2"/>
    </font>
    <font>
      <sz val="10"/>
      <name val="Arial"/>
      <family val="2"/>
    </font>
    <font>
      <b/>
      <sz val="12"/>
      <color theme="1"/>
      <name val="Arial"/>
      <family val="2"/>
    </font>
    <font>
      <i/>
      <sz val="9"/>
      <name val="Arial"/>
      <family val="2"/>
    </font>
    <font>
      <i/>
      <sz val="9"/>
      <color theme="1"/>
      <name val="Arial"/>
      <family val="2"/>
    </font>
    <font>
      <b/>
      <sz val="12"/>
      <color rgb="FF000000"/>
      <name val="Arial"/>
      <family val="2"/>
    </font>
    <font>
      <strike/>
      <sz val="9"/>
      <name val="Arial"/>
      <family val="2"/>
    </font>
    <font>
      <strike/>
      <sz val="9"/>
      <color theme="1"/>
      <name val="Arial"/>
      <family val="2"/>
    </font>
    <font>
      <b/>
      <sz val="9"/>
      <name val="Arial"/>
      <family val="2"/>
    </font>
    <font>
      <b/>
      <sz val="10"/>
      <name val="Arial"/>
      <family val="2"/>
    </font>
    <font>
      <b/>
      <sz val="11"/>
      <name val="Arial"/>
      <family val="2"/>
    </font>
    <font>
      <b/>
      <sz val="9"/>
      <color theme="1"/>
      <name val="Arial"/>
      <family val="2"/>
    </font>
    <font>
      <i/>
      <strike/>
      <sz val="9"/>
      <color theme="1"/>
      <name val="Arial"/>
      <family val="2"/>
    </font>
    <font>
      <sz val="10"/>
      <name val="Arial"/>
    </font>
  </fonts>
  <fills count="6">
    <fill>
      <patternFill patternType="none"/>
    </fill>
    <fill>
      <patternFill patternType="gray125"/>
    </fill>
    <fill>
      <patternFill patternType="solid">
        <fgColor indexed="44"/>
        <bgColor indexed="64"/>
      </patternFill>
    </fill>
    <fill>
      <patternFill patternType="solid">
        <fgColor rgb="FFFEF0CF"/>
        <bgColor rgb="FF000000"/>
      </patternFill>
    </fill>
    <fill>
      <patternFill patternType="solid">
        <fgColor rgb="FFFEE2A0"/>
        <bgColor rgb="FF000000"/>
      </patternFill>
    </fill>
    <fill>
      <patternFill patternType="solid">
        <fgColor theme="0" tint="-0.249977111117893"/>
        <bgColor indexed="64"/>
      </patternFill>
    </fill>
  </fills>
  <borders count="26">
    <border>
      <left/>
      <right/>
      <top/>
      <bottom/>
      <diagonal/>
    </border>
    <border>
      <left style="thin">
        <color indexed="8"/>
      </left>
      <right style="thin">
        <color indexed="8"/>
      </right>
      <top style="thin">
        <color indexed="8"/>
      </top>
      <bottom style="thin">
        <color indexed="8"/>
      </bottom>
      <diagonal/>
    </border>
    <border>
      <left/>
      <right/>
      <top style="thin">
        <color rgb="FF000000"/>
      </top>
      <bottom/>
      <diagonal/>
    </border>
    <border>
      <left style="hair">
        <color rgb="FFA6A6A6"/>
      </left>
      <right/>
      <top style="thin">
        <color rgb="FF000000"/>
      </top>
      <bottom style="hair">
        <color rgb="FFC0C0C0"/>
      </bottom>
      <diagonal/>
    </border>
    <border>
      <left/>
      <right/>
      <top style="thin">
        <color rgb="FF000000"/>
      </top>
      <bottom style="hair">
        <color rgb="FFC0C0C0"/>
      </bottom>
      <diagonal/>
    </border>
    <border>
      <left style="hair">
        <color rgb="FFA6A6A6"/>
      </left>
      <right/>
      <top style="thin">
        <color rgb="FF000000"/>
      </top>
      <bottom/>
      <diagonal/>
    </border>
    <border>
      <left/>
      <right style="hair">
        <color rgb="FFA6A6A6"/>
      </right>
      <top style="thin">
        <color rgb="FF000000"/>
      </top>
      <bottom style="hair">
        <color rgb="FFC0C0C0"/>
      </bottom>
      <diagonal/>
    </border>
    <border>
      <left style="hair">
        <color rgb="FFA6A6A6"/>
      </left>
      <right/>
      <top style="hair">
        <color rgb="FFC0C0C0"/>
      </top>
      <bottom/>
      <diagonal/>
    </border>
    <border>
      <left/>
      <right/>
      <top style="hair">
        <color rgb="FFC0C0C0"/>
      </top>
      <bottom/>
      <diagonal/>
    </border>
    <border>
      <left/>
      <right style="hair">
        <color rgb="FFA6A6A6"/>
      </right>
      <top style="hair">
        <color rgb="FFC0C0C0"/>
      </top>
      <bottom/>
      <diagonal/>
    </border>
    <border>
      <left/>
      <right/>
      <top style="thin">
        <color rgb="FF000000"/>
      </top>
      <bottom style="thin">
        <color rgb="FF000000"/>
      </bottom>
      <diagonal/>
    </border>
    <border>
      <left style="hair">
        <color rgb="FFA6A6A6"/>
      </left>
      <right/>
      <top style="thin">
        <color rgb="FF000000"/>
      </top>
      <bottom style="thin">
        <color rgb="FF000000"/>
      </bottom>
      <diagonal/>
    </border>
    <border>
      <left/>
      <right/>
      <top/>
      <bottom style="hair">
        <color rgb="FFC0C0C0"/>
      </bottom>
      <diagonal/>
    </border>
    <border>
      <left style="hair">
        <color rgb="FFA6A6A6"/>
      </left>
      <right/>
      <top/>
      <bottom style="hair">
        <color rgb="FFC0C0C0"/>
      </bottom>
      <diagonal/>
    </border>
    <border>
      <left/>
      <right/>
      <top style="hair">
        <color rgb="FFC0C0C0"/>
      </top>
      <bottom style="hair">
        <color rgb="FFC0C0C0"/>
      </bottom>
      <diagonal/>
    </border>
    <border>
      <left style="hair">
        <color rgb="FFA6A6A6"/>
      </left>
      <right/>
      <top style="hair">
        <color rgb="FFC0C0C0"/>
      </top>
      <bottom style="hair">
        <color rgb="FFC0C0C0"/>
      </bottom>
      <diagonal/>
    </border>
    <border>
      <left/>
      <right/>
      <top style="hair">
        <color rgb="FFC0C0C0"/>
      </top>
      <bottom style="thin">
        <color rgb="FF000000"/>
      </bottom>
      <diagonal/>
    </border>
    <border>
      <left style="hair">
        <color rgb="FFA6A6A6"/>
      </left>
      <right/>
      <top style="hair">
        <color rgb="FFC0C0C0"/>
      </top>
      <bottom style="thin">
        <color rgb="FF000000"/>
      </bottom>
      <diagonal/>
    </border>
    <border>
      <left style="hair">
        <color rgb="FFA6A6A6"/>
      </left>
      <right/>
      <top/>
      <bottom/>
      <diagonal/>
    </border>
    <border>
      <left style="hair">
        <color rgb="FFA6A6A6"/>
      </left>
      <right style="hair">
        <color rgb="FFA6A6A6"/>
      </right>
      <top style="hair">
        <color rgb="FFC0C0C0"/>
      </top>
      <bottom style="thin">
        <color rgb="FF000000"/>
      </bottom>
      <diagonal/>
    </border>
    <border>
      <left style="hair">
        <color rgb="FFA6A6A6"/>
      </left>
      <right style="hair">
        <color rgb="FFA6A6A6"/>
      </right>
      <top/>
      <bottom/>
      <diagonal/>
    </border>
    <border>
      <left style="hair">
        <color rgb="FFA6A6A6"/>
      </left>
      <right style="hair">
        <color rgb="FFA6A6A6"/>
      </right>
      <top style="thin">
        <color rgb="FF000000"/>
      </top>
      <bottom/>
      <diagonal/>
    </border>
    <border>
      <left style="hair">
        <color rgb="FFA6A6A6"/>
      </left>
      <right style="hair">
        <color rgb="FFA6A6A6"/>
      </right>
      <top style="hair">
        <color rgb="FFC0C0C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4">
    <xf numFmtId="0" fontId="0" fillId="0" borderId="0"/>
    <xf numFmtId="0" fontId="1" fillId="0" borderId="0"/>
    <xf numFmtId="0" fontId="3" fillId="0" borderId="0"/>
    <xf numFmtId="167" fontId="4" fillId="0" borderId="0" applyFill="0" applyBorder="0" applyProtection="0">
      <alignment horizontal="right"/>
    </xf>
  </cellStyleXfs>
  <cellXfs count="158">
    <xf numFmtId="0" fontId="0" fillId="0" borderId="0" xfId="0"/>
    <xf numFmtId="0" fontId="2" fillId="0" borderId="0" xfId="1" applyFont="1"/>
    <xf numFmtId="0" fontId="2" fillId="0" borderId="0" xfId="1" applyNumberFormat="1" applyFont="1" applyFill="1" applyBorder="1" applyAlignment="1"/>
    <xf numFmtId="0" fontId="2" fillId="2" borderId="1" xfId="1" applyNumberFormat="1" applyFont="1" applyFill="1" applyBorder="1" applyAlignment="1"/>
    <xf numFmtId="0" fontId="4" fillId="0" borderId="0" xfId="2" applyFont="1"/>
    <xf numFmtId="0" fontId="4" fillId="0" borderId="0" xfId="0" applyFont="1"/>
    <xf numFmtId="166" fontId="4" fillId="0" borderId="0" xfId="0" applyNumberFormat="1" applyFont="1"/>
    <xf numFmtId="165" fontId="2" fillId="0" borderId="0" xfId="0" applyNumberFormat="1" applyFont="1" applyFill="1" applyBorder="1" applyAlignment="1"/>
    <xf numFmtId="0" fontId="6" fillId="0" borderId="0" xfId="0" applyFont="1" applyFill="1" applyBorder="1"/>
    <xf numFmtId="0" fontId="5" fillId="3" borderId="2" xfId="0" applyFont="1" applyFill="1" applyBorder="1" applyAlignment="1">
      <alignment horizontal="left"/>
    </xf>
    <xf numFmtId="0" fontId="5" fillId="3" borderId="2" xfId="0" applyFont="1" applyFill="1" applyBorder="1" applyAlignment="1">
      <alignment horizontal="center" vertical="center" wrapText="1"/>
    </xf>
    <xf numFmtId="0" fontId="5" fillId="3" borderId="0" xfId="0" applyFont="1" applyFill="1" applyBorder="1" applyAlignment="1">
      <alignment horizontal="left"/>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9" xfId="0" applyFont="1" applyFill="1" applyBorder="1" applyAlignment="1">
      <alignment horizontal="center"/>
    </xf>
    <xf numFmtId="0" fontId="5" fillId="3" borderId="0" xfId="0" applyFont="1" applyFill="1" applyBorder="1" applyAlignment="1">
      <alignment horizontal="center"/>
    </xf>
    <xf numFmtId="0" fontId="5" fillId="4" borderId="10" xfId="0" applyFont="1" applyFill="1" applyBorder="1" applyAlignment="1">
      <alignment horizontal="left"/>
    </xf>
    <xf numFmtId="0" fontId="5" fillId="0" borderId="12" xfId="0" applyFont="1" applyFill="1" applyBorder="1" applyAlignment="1">
      <alignment horizontal="left"/>
    </xf>
    <xf numFmtId="0" fontId="5" fillId="0" borderId="14" xfId="0" applyFont="1" applyFill="1" applyBorder="1" applyAlignment="1">
      <alignment horizontal="left"/>
    </xf>
    <xf numFmtId="0" fontId="5" fillId="0" borderId="8" xfId="0" applyFont="1" applyFill="1" applyBorder="1" applyAlignment="1">
      <alignment horizontal="left"/>
    </xf>
    <xf numFmtId="0" fontId="5" fillId="0" borderId="16" xfId="0" applyFont="1" applyFill="1" applyBorder="1" applyAlignment="1">
      <alignment horizontal="left"/>
    </xf>
    <xf numFmtId="0" fontId="5" fillId="0" borderId="12" xfId="0" applyFont="1" applyFill="1" applyBorder="1"/>
    <xf numFmtId="0" fontId="5" fillId="0" borderId="8" xfId="0" applyFont="1" applyFill="1" applyBorder="1"/>
    <xf numFmtId="0" fontId="5" fillId="0" borderId="16" xfId="0" applyFont="1" applyFill="1" applyBorder="1"/>
    <xf numFmtId="0" fontId="5" fillId="0" borderId="4" xfId="0" applyFont="1" applyFill="1" applyBorder="1" applyAlignment="1">
      <alignment horizontal="left"/>
    </xf>
    <xf numFmtId="0" fontId="7" fillId="2" borderId="1" xfId="0" applyNumberFormat="1" applyFont="1" applyFill="1" applyBorder="1" applyAlignment="1"/>
    <xf numFmtId="164" fontId="7" fillId="0" borderId="1" xfId="0" applyNumberFormat="1" applyFont="1" applyFill="1" applyBorder="1" applyAlignment="1"/>
    <xf numFmtId="0" fontId="2" fillId="0" borderId="0" xfId="1" applyFont="1" applyAlignment="1">
      <alignment horizontal="center"/>
    </xf>
    <xf numFmtId="0" fontId="1" fillId="0" borderId="0" xfId="1"/>
    <xf numFmtId="0" fontId="1" fillId="0" borderId="0" xfId="1"/>
    <xf numFmtId="0" fontId="7" fillId="0" borderId="0" xfId="1" applyNumberFormat="1" applyFont="1" applyFill="1" applyBorder="1" applyAlignment="1"/>
    <xf numFmtId="165" fontId="7" fillId="0" borderId="0" xfId="1" applyNumberFormat="1" applyFont="1" applyFill="1" applyBorder="1" applyAlignment="1"/>
    <xf numFmtId="0" fontId="2" fillId="0" borderId="0" xfId="1" applyNumberFormat="1" applyFont="1" applyFill="1" applyBorder="1" applyAlignment="1">
      <alignment horizontal="left"/>
    </xf>
    <xf numFmtId="0" fontId="2" fillId="0" borderId="0" xfId="1" applyFont="1" applyAlignment="1">
      <alignment horizontal="left"/>
    </xf>
    <xf numFmtId="0" fontId="7" fillId="0" borderId="0" xfId="0" applyNumberFormat="1" applyFont="1" applyFill="1" applyBorder="1" applyAlignment="1"/>
    <xf numFmtId="0" fontId="8" fillId="2" borderId="1" xfId="0" applyNumberFormat="1" applyFont="1" applyFill="1" applyBorder="1" applyAlignment="1"/>
    <xf numFmtId="164" fontId="8" fillId="0" borderId="1" xfId="0" applyNumberFormat="1" applyFont="1" applyFill="1" applyBorder="1" applyAlignment="1"/>
    <xf numFmtId="3" fontId="7" fillId="0" borderId="1" xfId="0" applyNumberFormat="1" applyFont="1" applyFill="1" applyBorder="1" applyAlignment="1"/>
    <xf numFmtId="14" fontId="4" fillId="0" borderId="0" xfId="2" applyNumberFormat="1" applyFont="1"/>
    <xf numFmtId="2" fontId="6" fillId="4" borderId="11" xfId="0" applyNumberFormat="1" applyFont="1" applyFill="1" applyBorder="1"/>
    <xf numFmtId="2" fontId="6" fillId="4" borderId="10" xfId="0" applyNumberFormat="1" applyFont="1" applyFill="1" applyBorder="1"/>
    <xf numFmtId="1" fontId="6" fillId="4" borderId="11" xfId="0" applyNumberFormat="1" applyFont="1" applyFill="1" applyBorder="1"/>
    <xf numFmtId="1" fontId="6" fillId="4" borderId="10" xfId="0" applyNumberFormat="1" applyFont="1" applyFill="1" applyBorder="1"/>
    <xf numFmtId="166" fontId="6" fillId="4" borderId="11" xfId="0" applyNumberFormat="1" applyFont="1" applyFill="1" applyBorder="1"/>
    <xf numFmtId="166" fontId="6" fillId="4" borderId="10" xfId="0" applyNumberFormat="1" applyFont="1" applyFill="1" applyBorder="1"/>
    <xf numFmtId="2" fontId="6" fillId="0" borderId="13" xfId="0" applyNumberFormat="1" applyFont="1" applyFill="1" applyBorder="1"/>
    <xf numFmtId="2" fontId="6" fillId="0" borderId="12" xfId="0" applyNumberFormat="1" applyFont="1" applyFill="1" applyBorder="1"/>
    <xf numFmtId="1" fontId="6" fillId="0" borderId="13" xfId="0" applyNumberFormat="1" applyFont="1" applyFill="1" applyBorder="1"/>
    <xf numFmtId="1" fontId="6" fillId="0" borderId="12" xfId="0" applyNumberFormat="1" applyFont="1" applyFill="1" applyBorder="1"/>
    <xf numFmtId="166" fontId="6" fillId="0" borderId="13" xfId="0" applyNumberFormat="1" applyFont="1" applyFill="1" applyBorder="1"/>
    <xf numFmtId="166" fontId="6" fillId="0" borderId="12" xfId="0" applyNumberFormat="1" applyFont="1" applyFill="1" applyBorder="1"/>
    <xf numFmtId="2" fontId="6" fillId="0" borderId="15" xfId="0" applyNumberFormat="1" applyFont="1" applyFill="1" applyBorder="1"/>
    <xf numFmtId="2" fontId="6" fillId="0" borderId="14" xfId="0" applyNumberFormat="1" applyFont="1" applyFill="1" applyBorder="1"/>
    <xf numFmtId="1" fontId="6" fillId="0" borderId="15" xfId="0" applyNumberFormat="1" applyFont="1" applyFill="1" applyBorder="1"/>
    <xf numFmtId="1" fontId="6" fillId="0" borderId="14" xfId="0" applyNumberFormat="1" applyFont="1" applyFill="1" applyBorder="1"/>
    <xf numFmtId="166" fontId="6" fillId="0" borderId="15" xfId="0" applyNumberFormat="1" applyFont="1" applyFill="1" applyBorder="1"/>
    <xf numFmtId="166" fontId="6" fillId="0" borderId="14" xfId="0" applyNumberFormat="1" applyFont="1" applyFill="1" applyBorder="1"/>
    <xf numFmtId="2" fontId="6" fillId="0" borderId="7" xfId="0" applyNumberFormat="1" applyFont="1" applyFill="1" applyBorder="1"/>
    <xf numFmtId="2" fontId="6" fillId="0" borderId="8" xfId="0" applyNumberFormat="1" applyFont="1" applyFill="1" applyBorder="1"/>
    <xf numFmtId="1" fontId="6" fillId="0" borderId="7" xfId="0" applyNumberFormat="1" applyFont="1" applyFill="1" applyBorder="1"/>
    <xf numFmtId="1" fontId="6" fillId="0" borderId="8" xfId="0" applyNumberFormat="1" applyFont="1" applyFill="1" applyBorder="1"/>
    <xf numFmtId="166" fontId="6" fillId="0" borderId="7" xfId="0" applyNumberFormat="1" applyFont="1" applyFill="1" applyBorder="1"/>
    <xf numFmtId="166" fontId="6" fillId="0" borderId="8" xfId="0" applyNumberFormat="1" applyFont="1" applyFill="1" applyBorder="1"/>
    <xf numFmtId="2" fontId="6" fillId="0" borderId="17" xfId="0" applyNumberFormat="1" applyFont="1" applyFill="1" applyBorder="1"/>
    <xf numFmtId="2" fontId="6" fillId="0" borderId="16" xfId="0" applyNumberFormat="1" applyFont="1" applyFill="1" applyBorder="1"/>
    <xf numFmtId="1" fontId="6" fillId="0" borderId="17" xfId="0" applyNumberFormat="1" applyFont="1" applyFill="1" applyBorder="1"/>
    <xf numFmtId="1" fontId="6" fillId="0" borderId="16" xfId="0" applyNumberFormat="1" applyFont="1" applyFill="1" applyBorder="1"/>
    <xf numFmtId="166" fontId="6" fillId="0" borderId="17" xfId="0" applyNumberFormat="1" applyFont="1" applyFill="1" applyBorder="1"/>
    <xf numFmtId="166" fontId="6" fillId="0" borderId="16" xfId="0" applyNumberFormat="1" applyFont="1" applyFill="1" applyBorder="1"/>
    <xf numFmtId="168" fontId="6" fillId="4" borderId="11" xfId="0" applyNumberFormat="1" applyFont="1" applyFill="1" applyBorder="1"/>
    <xf numFmtId="168" fontId="6" fillId="0" borderId="13" xfId="0" applyNumberFormat="1" applyFont="1" applyFill="1" applyBorder="1"/>
    <xf numFmtId="168" fontId="6" fillId="0" borderId="15" xfId="0" applyNumberFormat="1" applyFont="1" applyFill="1" applyBorder="1"/>
    <xf numFmtId="168" fontId="6" fillId="0" borderId="7" xfId="0" applyNumberFormat="1" applyFont="1" applyFill="1" applyBorder="1"/>
    <xf numFmtId="168" fontId="6" fillId="0" borderId="17" xfId="0" applyNumberFormat="1" applyFont="1" applyFill="1" applyBorder="1"/>
    <xf numFmtId="0" fontId="5" fillId="4" borderId="0" xfId="0" applyFont="1" applyFill="1" applyBorder="1" applyAlignment="1">
      <alignment horizontal="left"/>
    </xf>
    <xf numFmtId="0" fontId="5" fillId="3" borderId="4" xfId="0" applyFont="1" applyFill="1" applyBorder="1" applyAlignment="1">
      <alignment horizontal="center"/>
    </xf>
    <xf numFmtId="168" fontId="6" fillId="4" borderId="0" xfId="0" applyNumberFormat="1" applyFont="1" applyFill="1" applyBorder="1"/>
    <xf numFmtId="168" fontId="6" fillId="0" borderId="2" xfId="0" applyNumberFormat="1" applyFont="1" applyFill="1" applyBorder="1"/>
    <xf numFmtId="168" fontId="6" fillId="0" borderId="8" xfId="0" applyNumberFormat="1" applyFont="1" applyFill="1" applyBorder="1"/>
    <xf numFmtId="168" fontId="6" fillId="0" borderId="8" xfId="0" applyNumberFormat="1" applyFont="1" applyFill="1" applyBorder="1" applyAlignment="1">
      <alignment horizontal="right"/>
    </xf>
    <xf numFmtId="168" fontId="6" fillId="0" borderId="16" xfId="0" applyNumberFormat="1" applyFont="1" applyFill="1" applyBorder="1"/>
    <xf numFmtId="168" fontId="6" fillId="0" borderId="0" xfId="0" applyNumberFormat="1" applyFont="1" applyFill="1" applyBorder="1"/>
    <xf numFmtId="0" fontId="5" fillId="3" borderId="16" xfId="0" applyFont="1" applyFill="1" applyBorder="1" applyAlignment="1">
      <alignment horizontal="left" vertical="center"/>
    </xf>
    <xf numFmtId="0" fontId="5" fillId="3" borderId="16"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9" xfId="0" applyFont="1" applyFill="1" applyBorder="1" applyAlignment="1">
      <alignment horizontal="center" vertical="center" wrapText="1"/>
    </xf>
    <xf numFmtId="169" fontId="6" fillId="4" borderId="20" xfId="0" applyNumberFormat="1" applyFont="1" applyFill="1" applyBorder="1"/>
    <xf numFmtId="169" fontId="6" fillId="0" borderId="21" xfId="0" applyNumberFormat="1" applyFont="1" applyFill="1" applyBorder="1"/>
    <xf numFmtId="169" fontId="6" fillId="0" borderId="22" xfId="0" applyNumberFormat="1" applyFont="1" applyFill="1" applyBorder="1"/>
    <xf numFmtId="169" fontId="6" fillId="0" borderId="22" xfId="0" applyNumberFormat="1" applyFont="1" applyFill="1" applyBorder="1" applyAlignment="1">
      <alignment horizontal="right"/>
    </xf>
    <xf numFmtId="169" fontId="6" fillId="0" borderId="19" xfId="0" applyNumberFormat="1" applyFont="1" applyFill="1" applyBorder="1"/>
    <xf numFmtId="169" fontId="6" fillId="0" borderId="20" xfId="0" applyNumberFormat="1" applyFont="1" applyFill="1" applyBorder="1"/>
    <xf numFmtId="169" fontId="6" fillId="4" borderId="18" xfId="0" applyNumberFormat="1" applyFont="1" applyFill="1" applyBorder="1"/>
    <xf numFmtId="169" fontId="6" fillId="0" borderId="5" xfId="0" applyNumberFormat="1" applyFont="1" applyFill="1" applyBorder="1"/>
    <xf numFmtId="169" fontId="6" fillId="0" borderId="7" xfId="0" applyNumberFormat="1" applyFont="1" applyFill="1" applyBorder="1"/>
    <xf numFmtId="169" fontId="6" fillId="0" borderId="7" xfId="0" applyNumberFormat="1" applyFont="1" applyFill="1" applyBorder="1" applyAlignment="1">
      <alignment horizontal="right"/>
    </xf>
    <xf numFmtId="169" fontId="6" fillId="0" borderId="17" xfId="0" applyNumberFormat="1" applyFont="1" applyFill="1" applyBorder="1"/>
    <xf numFmtId="169" fontId="6" fillId="0" borderId="18" xfId="0" applyNumberFormat="1" applyFont="1" applyFill="1" applyBorder="1"/>
    <xf numFmtId="0" fontId="9" fillId="0" borderId="0" xfId="0" applyFont="1" applyAlignment="1">
      <alignment horizontal="left"/>
    </xf>
    <xf numFmtId="0" fontId="10" fillId="0" borderId="0" xfId="1" applyFont="1" applyAlignment="1"/>
    <xf numFmtId="0" fontId="11" fillId="0" borderId="0" xfId="0" applyFont="1" applyAlignment="1"/>
    <xf numFmtId="0" fontId="12" fillId="0" borderId="0" xfId="0" applyFont="1" applyFill="1" applyBorder="1" applyAlignment="1">
      <alignment horizontal="left"/>
    </xf>
    <xf numFmtId="0" fontId="5" fillId="0" borderId="0" xfId="0" applyFont="1" applyFill="1" applyBorder="1" applyAlignment="1">
      <alignment horizontal="left"/>
    </xf>
    <xf numFmtId="169" fontId="6" fillId="0" borderId="0" xfId="0" applyNumberFormat="1" applyFont="1" applyFill="1" applyBorder="1"/>
    <xf numFmtId="0" fontId="10" fillId="0" borderId="0" xfId="1" applyFont="1" applyAlignment="1">
      <alignment horizontal="left"/>
    </xf>
    <xf numFmtId="2" fontId="0" fillId="0" borderId="0" xfId="0" applyNumberFormat="1"/>
    <xf numFmtId="170" fontId="0" fillId="0" borderId="0" xfId="0" applyNumberFormat="1"/>
    <xf numFmtId="0" fontId="13" fillId="0" borderId="0" xfId="1" applyFont="1"/>
    <xf numFmtId="0" fontId="2" fillId="0" borderId="0" xfId="0" applyFont="1"/>
    <xf numFmtId="0" fontId="15" fillId="0" borderId="0" xfId="1" applyNumberFormat="1" applyFont="1" applyFill="1" applyBorder="1" applyAlignment="1"/>
    <xf numFmtId="0" fontId="2" fillId="0" borderId="0" xfId="1" applyFont="1" applyFill="1"/>
    <xf numFmtId="0" fontId="13" fillId="0" borderId="0" xfId="1" applyFont="1" applyFill="1"/>
    <xf numFmtId="0" fontId="2" fillId="0" borderId="0" xfId="1" applyFont="1" applyFill="1" applyBorder="1"/>
    <xf numFmtId="0" fontId="4" fillId="0" borderId="0" xfId="1" applyFont="1" applyFill="1" applyBorder="1"/>
    <xf numFmtId="3" fontId="4" fillId="0" borderId="0" xfId="1" applyNumberFormat="1" applyFont="1" applyFill="1" applyBorder="1"/>
    <xf numFmtId="164" fontId="4" fillId="0" borderId="0" xfId="1" applyNumberFormat="1" applyFont="1" applyFill="1" applyBorder="1"/>
    <xf numFmtId="0" fontId="14" fillId="0" borderId="0" xfId="2" applyFont="1" applyFill="1"/>
    <xf numFmtId="165" fontId="2" fillId="0" borderId="0" xfId="0" applyNumberFormat="1" applyFont="1" applyFill="1" applyBorder="1" applyAlignment="1">
      <alignment horizontal="left"/>
    </xf>
    <xf numFmtId="164" fontId="2" fillId="0" borderId="0" xfId="1" applyNumberFormat="1" applyFont="1" applyFill="1"/>
    <xf numFmtId="0" fontId="2" fillId="0" borderId="0" xfId="1" applyFont="1" applyAlignment="1">
      <alignment horizontal="center"/>
    </xf>
    <xf numFmtId="0" fontId="10" fillId="0" borderId="0" xfId="1" applyFont="1"/>
    <xf numFmtId="0" fontId="2" fillId="0" borderId="25" xfId="1" applyFont="1" applyBorder="1"/>
    <xf numFmtId="0" fontId="2" fillId="0" borderId="25" xfId="1" applyNumberFormat="1" applyFont="1" applyFill="1" applyBorder="1" applyAlignment="1"/>
    <xf numFmtId="0" fontId="2" fillId="0" borderId="25" xfId="1" applyFont="1" applyFill="1" applyBorder="1"/>
    <xf numFmtId="164" fontId="2" fillId="0" borderId="23" xfId="1" applyNumberFormat="1" applyFont="1" applyFill="1" applyBorder="1" applyAlignment="1">
      <alignment horizontal="center"/>
    </xf>
    <xf numFmtId="0" fontId="15" fillId="5" borderId="24" xfId="1" applyFont="1" applyFill="1" applyBorder="1" applyAlignment="1">
      <alignment horizontal="center" vertical="center" wrapText="1"/>
    </xf>
    <xf numFmtId="0" fontId="15" fillId="5" borderId="24" xfId="1" applyNumberFormat="1" applyFont="1" applyFill="1" applyBorder="1" applyAlignment="1"/>
    <xf numFmtId="0" fontId="15" fillId="5" borderId="23" xfId="1" applyNumberFormat="1" applyFont="1" applyFill="1" applyBorder="1" applyAlignment="1"/>
    <xf numFmtId="0" fontId="15" fillId="5" borderId="23" xfId="1" applyFont="1" applyFill="1" applyBorder="1" applyAlignment="1">
      <alignment horizontal="center" vertical="center" wrapText="1"/>
    </xf>
    <xf numFmtId="0" fontId="15" fillId="5" borderId="23" xfId="1" applyFont="1" applyFill="1" applyBorder="1"/>
    <xf numFmtId="165" fontId="2" fillId="0" borderId="0" xfId="1" applyNumberFormat="1" applyFont="1" applyFill="1" applyBorder="1" applyAlignment="1"/>
    <xf numFmtId="0" fontId="15" fillId="0" borderId="0" xfId="1" applyFont="1" applyFill="1"/>
    <xf numFmtId="0" fontId="16" fillId="0" borderId="0" xfId="1" applyNumberFormat="1" applyFont="1" applyFill="1" applyBorder="1" applyAlignment="1"/>
    <xf numFmtId="0" fontId="17" fillId="0" borderId="0" xfId="1" applyFont="1" applyFill="1"/>
    <xf numFmtId="0" fontId="15" fillId="0" borderId="0" xfId="0" applyNumberFormat="1" applyFont="1" applyFill="1" applyBorder="1" applyAlignment="1"/>
    <xf numFmtId="0" fontId="4" fillId="0" borderId="0" xfId="0" applyFont="1" applyFill="1"/>
    <xf numFmtId="0" fontId="2" fillId="0" borderId="0" xfId="0" applyNumberFormat="1" applyFont="1" applyFill="1" applyBorder="1" applyAlignment="1"/>
    <xf numFmtId="0" fontId="0" fillId="0" borderId="0" xfId="0" applyFill="1"/>
    <xf numFmtId="0" fontId="18" fillId="0" borderId="0" xfId="2" applyFont="1" applyFill="1"/>
    <xf numFmtId="0" fontId="4" fillId="0" borderId="0" xfId="2" applyFont="1" applyFill="1"/>
    <xf numFmtId="14" fontId="4" fillId="0" borderId="0" xfId="2" applyNumberFormat="1" applyFont="1" applyFill="1"/>
    <xf numFmtId="0" fontId="18" fillId="0" borderId="0" xfId="0" applyFont="1" applyFill="1"/>
    <xf numFmtId="0" fontId="19" fillId="0" borderId="0" xfId="0" applyFont="1" applyFill="1" applyAlignment="1"/>
    <xf numFmtId="0" fontId="18" fillId="0" borderId="0" xfId="0" applyFont="1"/>
    <xf numFmtId="166" fontId="18" fillId="0" borderId="0" xfId="0" applyNumberFormat="1" applyFont="1"/>
    <xf numFmtId="164" fontId="2" fillId="0" borderId="0" xfId="1" applyNumberFormat="1" applyFont="1"/>
    <xf numFmtId="0" fontId="1" fillId="0" borderId="0" xfId="1" applyFill="1"/>
    <xf numFmtId="3" fontId="2" fillId="0" borderId="23" xfId="1" applyNumberFormat="1" applyFont="1" applyFill="1" applyBorder="1" applyAlignment="1">
      <alignment horizontal="center"/>
    </xf>
    <xf numFmtId="169" fontId="0" fillId="0" borderId="0" xfId="0" applyNumberFormat="1"/>
    <xf numFmtId="165" fontId="20" fillId="0" borderId="0" xfId="0" applyNumberFormat="1" applyFont="1" applyFill="1" applyBorder="1" applyAlignment="1"/>
    <xf numFmtId="0" fontId="2" fillId="0" borderId="0" xfId="1" applyFont="1" applyAlignment="1">
      <alignment horizontal="center"/>
    </xf>
    <xf numFmtId="49" fontId="6" fillId="0" borderId="0" xfId="0" applyNumberFormat="1" applyFont="1" applyFill="1" applyBorder="1" applyAlignment="1">
      <alignment horizontal="left"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6" fillId="0" borderId="0" xfId="0" applyFont="1" applyFill="1" applyBorder="1" applyAlignment="1">
      <alignment horizontal="left" wrapText="1"/>
    </xf>
  </cellXfs>
  <cellStyles count="4">
    <cellStyle name="Normal" xfId="0" builtinId="0"/>
    <cellStyle name="Normal 2" xfId="1" xr:uid="{00000000-0005-0000-0000-000001000000}"/>
    <cellStyle name="Normal 2 2" xfId="2" xr:uid="{00000000-0005-0000-0000-000002000000}"/>
    <cellStyle name="NumberCellStyle"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Tertiary education attainment and gender gap, 2020</a:t>
            </a:r>
          </a:p>
        </c:rich>
      </c:tx>
      <c:layout>
        <c:manualLayout>
          <c:xMode val="edge"/>
          <c:yMode val="edge"/>
          <c:x val="5.3333333333333332E-3"/>
          <c:y val="7.6287856910410871E-3"/>
        </c:manualLayout>
      </c:layout>
      <c:overlay val="0"/>
    </c:title>
    <c:autoTitleDeleted val="0"/>
    <c:plotArea>
      <c:layout>
        <c:manualLayout>
          <c:layoutTarget val="inner"/>
          <c:xMode val="edge"/>
          <c:yMode val="edge"/>
          <c:x val="0.10532187904475282"/>
          <c:y val="6.0635686731042721E-2"/>
          <c:w val="0.85970670237637847"/>
          <c:h val="0.77615610085670128"/>
        </c:manualLayout>
      </c:layout>
      <c:scatterChart>
        <c:scatterStyle val="lineMarker"/>
        <c:varyColors val="0"/>
        <c:ser>
          <c:idx val="0"/>
          <c:order val="0"/>
          <c:spPr>
            <a:ln w="28575">
              <a:noFill/>
            </a:ln>
          </c:spPr>
          <c:marker>
            <c:symbol val="diamond"/>
            <c:size val="8"/>
          </c:marker>
          <c:dLbls>
            <c:dLbl>
              <c:idx val="0"/>
              <c:tx>
                <c:rich>
                  <a:bodyPr wrap="square" lIns="38100" tIns="19050" rIns="38100" bIns="19050" anchor="ctr">
                    <a:spAutoFit/>
                  </a:bodyPr>
                  <a:lstStyle/>
                  <a:p>
                    <a:pPr>
                      <a:defRPr b="1"/>
                    </a:pPr>
                    <a:fld id="{9D5E38B8-06BA-DB49-8A0F-E7489B8B10DB}" type="CELLRANGE">
                      <a:rPr lang="en-US"/>
                      <a:pPr>
                        <a:defRPr b="1"/>
                      </a:pPr>
                      <a:t>[INTERVALODACÉLULA]</a:t>
                    </a:fld>
                    <a:endParaRPr lang="pt-PT"/>
                  </a:p>
                </c:rich>
              </c:tx>
              <c:spPr>
                <a:noFill/>
                <a:ln>
                  <a:noFill/>
                </a:ln>
                <a:effectLst/>
              </c:spPr>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B7F-4447-9F27-992DB4B6E829}"/>
                </c:ext>
              </c:extLst>
            </c:dLbl>
            <c:dLbl>
              <c:idx val="1"/>
              <c:tx>
                <c:rich>
                  <a:bodyPr/>
                  <a:lstStyle/>
                  <a:p>
                    <a:fld id="{F567477A-8F32-9A4C-9130-3806B5A16BC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B7F-4447-9F27-992DB4B6E829}"/>
                </c:ext>
              </c:extLst>
            </c:dLbl>
            <c:dLbl>
              <c:idx val="2"/>
              <c:layout>
                <c:manualLayout>
                  <c:x val="-3.3128795563507715E-2"/>
                  <c:y val="-3.1032267296556604E-2"/>
                </c:manualLayout>
              </c:layout>
              <c:tx>
                <c:rich>
                  <a:bodyPr/>
                  <a:lstStyle/>
                  <a:p>
                    <a:fld id="{AF8BC511-6AC2-ED49-B729-F5001E4EA328}"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B7F-4447-9F27-992DB4B6E829}"/>
                </c:ext>
              </c:extLst>
            </c:dLbl>
            <c:dLbl>
              <c:idx val="3"/>
              <c:tx>
                <c:rich>
                  <a:bodyPr/>
                  <a:lstStyle/>
                  <a:p>
                    <a:fld id="{E654BD06-ECE7-DB48-8F4F-E24BD7BE820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B7F-4447-9F27-992DB4B6E829}"/>
                </c:ext>
              </c:extLst>
            </c:dLbl>
            <c:dLbl>
              <c:idx val="4"/>
              <c:layout>
                <c:manualLayout>
                  <c:x val="-1.7131476973518432E-2"/>
                  <c:y val="1.56680761252601E-2"/>
                </c:manualLayout>
              </c:layout>
              <c:tx>
                <c:rich>
                  <a:bodyPr/>
                  <a:lstStyle/>
                  <a:p>
                    <a:fld id="{98AFB347-39D9-0E4E-AFB3-A26EA462A170}"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B7F-4447-9F27-992DB4B6E829}"/>
                </c:ext>
              </c:extLst>
            </c:dLbl>
            <c:dLbl>
              <c:idx val="5"/>
              <c:layout>
                <c:manualLayout>
                  <c:x val="-5.8625995428063966E-3"/>
                  <c:y val="1.9853388199552137E-3"/>
                </c:manualLayout>
              </c:layout>
              <c:tx>
                <c:rich>
                  <a:bodyPr/>
                  <a:lstStyle/>
                  <a:p>
                    <a:fld id="{3E85B8F5-524D-EA46-90DF-BA875A9F9FBF}"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B7F-4447-9F27-992DB4B6E829}"/>
                </c:ext>
              </c:extLst>
            </c:dLbl>
            <c:dLbl>
              <c:idx val="6"/>
              <c:tx>
                <c:rich>
                  <a:bodyPr/>
                  <a:lstStyle/>
                  <a:p>
                    <a:fld id="{E3BA1236-670C-534D-BC77-127B3C617865}"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B7F-4447-9F27-992DB4B6E829}"/>
                </c:ext>
              </c:extLst>
            </c:dLbl>
            <c:dLbl>
              <c:idx val="7"/>
              <c:tx>
                <c:rich>
                  <a:bodyPr/>
                  <a:lstStyle/>
                  <a:p>
                    <a:fld id="{4C504399-1B26-4849-A286-C8BDA15A0E63}"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B7F-4447-9F27-992DB4B6E829}"/>
                </c:ext>
              </c:extLst>
            </c:dLbl>
            <c:dLbl>
              <c:idx val="8"/>
              <c:tx>
                <c:rich>
                  <a:bodyPr/>
                  <a:lstStyle/>
                  <a:p>
                    <a:fld id="{26E24E6E-18A0-8E43-BF45-F6A7CE643071}"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B7F-4447-9F27-992DB4B6E829}"/>
                </c:ext>
              </c:extLst>
            </c:dLbl>
            <c:dLbl>
              <c:idx val="9"/>
              <c:tx>
                <c:rich>
                  <a:bodyPr/>
                  <a:lstStyle/>
                  <a:p>
                    <a:fld id="{78980EC8-522F-7544-B83B-4538B9BDC645}"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B7F-4447-9F27-992DB4B6E829}"/>
                </c:ext>
              </c:extLst>
            </c:dLbl>
            <c:dLbl>
              <c:idx val="10"/>
              <c:tx>
                <c:rich>
                  <a:bodyPr/>
                  <a:lstStyle/>
                  <a:p>
                    <a:fld id="{00FB06C5-0DA3-3F44-8B5A-80BF9E2665F0}"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B7F-4447-9F27-992DB4B6E829}"/>
                </c:ext>
              </c:extLst>
            </c:dLbl>
            <c:dLbl>
              <c:idx val="11"/>
              <c:tx>
                <c:rich>
                  <a:bodyPr/>
                  <a:lstStyle/>
                  <a:p>
                    <a:fld id="{A12B3A03-5054-9140-9461-9DC26F3DDF4B}"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B7F-4447-9F27-992DB4B6E829}"/>
                </c:ext>
              </c:extLst>
            </c:dLbl>
            <c:dLbl>
              <c:idx val="12"/>
              <c:tx>
                <c:rich>
                  <a:bodyPr/>
                  <a:lstStyle/>
                  <a:p>
                    <a:fld id="{D42D4036-1F14-9C49-AFC9-8B0A2C84094A}"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B7F-4447-9F27-992DB4B6E829}"/>
                </c:ext>
              </c:extLst>
            </c:dLbl>
            <c:dLbl>
              <c:idx val="13"/>
              <c:tx>
                <c:rich>
                  <a:bodyPr/>
                  <a:lstStyle/>
                  <a:p>
                    <a:fld id="{57D38546-AAB5-4143-93E7-EED07611A51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B7F-4447-9F27-992DB4B6E829}"/>
                </c:ext>
              </c:extLst>
            </c:dLbl>
            <c:dLbl>
              <c:idx val="14"/>
              <c:tx>
                <c:rich>
                  <a:bodyPr/>
                  <a:lstStyle/>
                  <a:p>
                    <a:fld id="{70E1CA9B-024F-094F-BFE6-CD2AAA83B22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5B7F-4447-9F27-992DB4B6E829}"/>
                </c:ext>
              </c:extLst>
            </c:dLbl>
            <c:dLbl>
              <c:idx val="15"/>
              <c:tx>
                <c:rich>
                  <a:bodyPr/>
                  <a:lstStyle/>
                  <a:p>
                    <a:fld id="{53131C3D-17B0-A34B-9A34-321E29138F20}"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5B7F-4447-9F27-992DB4B6E829}"/>
                </c:ext>
              </c:extLst>
            </c:dLbl>
            <c:dLbl>
              <c:idx val="16"/>
              <c:tx>
                <c:rich>
                  <a:bodyPr/>
                  <a:lstStyle/>
                  <a:p>
                    <a:fld id="{6D60733C-101A-0B46-AEB2-538DEF49937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5B7F-4447-9F27-992DB4B6E829}"/>
                </c:ext>
              </c:extLst>
            </c:dLbl>
            <c:dLbl>
              <c:idx val="17"/>
              <c:layout>
                <c:manualLayout>
                  <c:x val="-6.7142296020864245E-2"/>
                  <c:y val="-1.745565035431312E-2"/>
                </c:manualLayout>
              </c:layout>
              <c:tx>
                <c:rich>
                  <a:bodyPr/>
                  <a:lstStyle/>
                  <a:p>
                    <a:fld id="{AB36BB9A-B738-534C-8DC8-6FAD40582920}"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5B7F-4447-9F27-992DB4B6E829}"/>
                </c:ext>
              </c:extLst>
            </c:dLbl>
            <c:dLbl>
              <c:idx val="18"/>
              <c:tx>
                <c:rich>
                  <a:bodyPr/>
                  <a:lstStyle/>
                  <a:p>
                    <a:fld id="{A6DD4E6F-839E-CB48-AED7-A6F88066D66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5B7F-4447-9F27-992DB4B6E829}"/>
                </c:ext>
              </c:extLst>
            </c:dLbl>
            <c:dLbl>
              <c:idx val="19"/>
              <c:tx>
                <c:rich>
                  <a:bodyPr/>
                  <a:lstStyle/>
                  <a:p>
                    <a:fld id="{59CAE6B3-DD3E-D14E-893D-04F1C7467F5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5B7F-4447-9F27-992DB4B6E829}"/>
                </c:ext>
              </c:extLst>
            </c:dLbl>
            <c:dLbl>
              <c:idx val="20"/>
              <c:tx>
                <c:rich>
                  <a:bodyPr/>
                  <a:lstStyle/>
                  <a:p>
                    <a:fld id="{8367F740-3D02-3747-8E0B-12138ED05FD2}"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5B7F-4447-9F27-992DB4B6E829}"/>
                </c:ext>
              </c:extLst>
            </c:dLbl>
            <c:dLbl>
              <c:idx val="21"/>
              <c:tx>
                <c:rich>
                  <a:bodyPr/>
                  <a:lstStyle/>
                  <a:p>
                    <a:fld id="{7D71ED3F-F60B-4B49-AD90-E7AAA8DD861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5B7F-4447-9F27-992DB4B6E829}"/>
                </c:ext>
              </c:extLst>
            </c:dLbl>
            <c:dLbl>
              <c:idx val="22"/>
              <c:tx>
                <c:rich>
                  <a:bodyPr/>
                  <a:lstStyle/>
                  <a:p>
                    <a:fld id="{12609E8C-64D0-0E4E-AC07-346A89EA321B}"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5B7F-4447-9F27-992DB4B6E829}"/>
                </c:ext>
              </c:extLst>
            </c:dLbl>
            <c:dLbl>
              <c:idx val="23"/>
              <c:tx>
                <c:rich>
                  <a:bodyPr/>
                  <a:lstStyle/>
                  <a:p>
                    <a:fld id="{6D11FE76-12C9-9343-902B-EE62A5A2F66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5B7F-4447-9F27-992DB4B6E829}"/>
                </c:ext>
              </c:extLst>
            </c:dLbl>
            <c:dLbl>
              <c:idx val="24"/>
              <c:layout>
                <c:manualLayout>
                  <c:x val="-3.8573133371808184E-2"/>
                  <c:y val="2.1334683766382617E-2"/>
                </c:manualLayout>
              </c:layout>
              <c:tx>
                <c:rich>
                  <a:bodyPr/>
                  <a:lstStyle/>
                  <a:p>
                    <a:fld id="{FDDC3058-1A5E-0A41-A614-E7C8B46A41DF}"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5B7F-4447-9F27-992DB4B6E829}"/>
                </c:ext>
              </c:extLst>
            </c:dLbl>
            <c:dLbl>
              <c:idx val="25"/>
              <c:tx>
                <c:rich>
                  <a:bodyPr/>
                  <a:lstStyle/>
                  <a:p>
                    <a:fld id="{0168F3BC-6E8F-1B42-8655-934D37B7722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5B7F-4447-9F27-992DB4B6E829}"/>
                </c:ext>
              </c:extLst>
            </c:dLbl>
            <c:dLbl>
              <c:idx val="26"/>
              <c:layout>
                <c:manualLayout>
                  <c:x val="-3.7176732910535401E-2"/>
                  <c:y val="0"/>
                </c:manualLayout>
              </c:layout>
              <c:tx>
                <c:rich>
                  <a:bodyPr/>
                  <a:lstStyle/>
                  <a:p>
                    <a:fld id="{97CCEC18-F151-EA49-9A7A-C7FF30E55CD2}"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5B7F-4447-9F27-992DB4B6E829}"/>
                </c:ext>
              </c:extLst>
            </c:dLbl>
            <c:dLbl>
              <c:idx val="27"/>
              <c:tx>
                <c:rich>
                  <a:bodyPr/>
                  <a:lstStyle/>
                  <a:p>
                    <a:fld id="{29044221-9963-1749-AAE3-04F5373B6AF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5B7F-4447-9F27-992DB4B6E829}"/>
                </c:ext>
              </c:extLst>
            </c:dLbl>
            <c:dLbl>
              <c:idx val="28"/>
              <c:tx>
                <c:rich>
                  <a:bodyPr/>
                  <a:lstStyle/>
                  <a:p>
                    <a:fld id="{0EF15AA2-1CB1-FA4B-8CA0-14776DE59D0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5B7F-4447-9F27-992DB4B6E829}"/>
                </c:ext>
              </c:extLst>
            </c:dLbl>
            <c:dLbl>
              <c:idx val="29"/>
              <c:tx>
                <c:rich>
                  <a:bodyPr/>
                  <a:lstStyle/>
                  <a:p>
                    <a:fld id="{5CB06F37-9D84-8743-AB61-00AB405B0523}"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DCC-4BEB-9659-C33384551D4D}"/>
                </c:ext>
              </c:extLst>
            </c:dLbl>
            <c:dLbl>
              <c:idx val="30"/>
              <c:layout>
                <c:manualLayout>
                  <c:x val="-4.6782592203470343E-2"/>
                  <c:y val="2.0564349914403878E-2"/>
                </c:manualLayout>
              </c:layout>
              <c:tx>
                <c:rich>
                  <a:bodyPr wrap="square" lIns="38100" tIns="19050" rIns="38100" bIns="19050" anchor="ctr">
                    <a:noAutofit/>
                  </a:bodyPr>
                  <a:lstStyle/>
                  <a:p>
                    <a:pPr>
                      <a:defRPr/>
                    </a:pPr>
                    <a:fld id="{1B94DA5E-463D-774C-824D-23B9AE9305C7}" type="CELLRANGE">
                      <a:rPr lang="en-US"/>
                      <a:pPr>
                        <a:defRPr/>
                      </a:pPr>
                      <a:t>[INTERVALODACÉLULA]</a:t>
                    </a:fld>
                    <a:endParaRPr lang="pt-PT"/>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layout>
                    <c:manualLayout>
                      <c:w val="2.9237553605865607E-2"/>
                      <c:h val="2.7037300970325799E-2"/>
                    </c:manualLayout>
                  </c15:layout>
                  <c15:dlblFieldTable/>
                  <c15:showDataLabelsRange val="1"/>
                </c:ext>
                <c:ext xmlns:c16="http://schemas.microsoft.com/office/drawing/2014/chart" uri="{C3380CC4-5D6E-409C-BE32-E72D297353CC}">
                  <c16:uniqueId val="{00000004-CDCC-4BEB-9659-C33384551D4D}"/>
                </c:ext>
              </c:extLst>
            </c:dLbl>
            <c:dLbl>
              <c:idx val="31"/>
              <c:layout>
                <c:manualLayout>
                  <c:x val="-4.2019084620668563E-2"/>
                  <c:y val="3.5139207617892562E-2"/>
                </c:manualLayout>
              </c:layout>
              <c:tx>
                <c:rich>
                  <a:bodyPr/>
                  <a:lstStyle/>
                  <a:p>
                    <a:fld id="{30B9ABAB-2C83-1E4D-8AA4-FDF7A9874187}"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DCC-4BEB-9659-C33384551D4D}"/>
                </c:ext>
              </c:extLst>
            </c:dLbl>
            <c:dLbl>
              <c:idx val="32"/>
              <c:tx>
                <c:rich>
                  <a:bodyPr/>
                  <a:lstStyle/>
                  <a:p>
                    <a:fld id="{1F20E2ED-1CDF-5D46-82A5-9C214A30050C}"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DCC-4BEB-9659-C33384551D4D}"/>
                </c:ext>
              </c:extLst>
            </c:dLbl>
            <c:spPr>
              <a:noFill/>
              <a:ln>
                <a:noFill/>
              </a:ln>
              <a:effectLst/>
            </c:sp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'Figure 1'!$C$13:$C$45</c:f>
              <c:numCache>
                <c:formatCode>#\ ##0.0</c:formatCode>
                <c:ptCount val="33"/>
                <c:pt idx="0">
                  <c:v>41</c:v>
                </c:pt>
                <c:pt idx="1">
                  <c:v>47.8</c:v>
                </c:pt>
                <c:pt idx="2">
                  <c:v>33.299999999999997</c:v>
                </c:pt>
                <c:pt idx="3">
                  <c:v>35</c:v>
                </c:pt>
                <c:pt idx="4">
                  <c:v>49.8</c:v>
                </c:pt>
                <c:pt idx="5">
                  <c:v>36.299999999999997</c:v>
                </c:pt>
                <c:pt idx="6">
                  <c:v>44.3</c:v>
                </c:pt>
                <c:pt idx="7">
                  <c:v>58.1</c:v>
                </c:pt>
                <c:pt idx="8">
                  <c:v>43.9</c:v>
                </c:pt>
                <c:pt idx="9">
                  <c:v>44.8</c:v>
                </c:pt>
                <c:pt idx="10">
                  <c:v>48.8</c:v>
                </c:pt>
                <c:pt idx="11">
                  <c:v>34.700000000000003</c:v>
                </c:pt>
                <c:pt idx="12">
                  <c:v>27.8</c:v>
                </c:pt>
                <c:pt idx="13">
                  <c:v>59.8</c:v>
                </c:pt>
                <c:pt idx="14">
                  <c:v>49.2</c:v>
                </c:pt>
                <c:pt idx="15">
                  <c:v>59.6</c:v>
                </c:pt>
                <c:pt idx="16">
                  <c:v>62.2</c:v>
                </c:pt>
                <c:pt idx="17">
                  <c:v>33.200000000000003</c:v>
                </c:pt>
                <c:pt idx="18">
                  <c:v>39.799999999999997</c:v>
                </c:pt>
                <c:pt idx="19">
                  <c:v>54</c:v>
                </c:pt>
                <c:pt idx="20">
                  <c:v>41.6</c:v>
                </c:pt>
                <c:pt idx="21">
                  <c:v>47</c:v>
                </c:pt>
                <c:pt idx="22">
                  <c:v>39.6</c:v>
                </c:pt>
                <c:pt idx="23">
                  <c:v>26.4</c:v>
                </c:pt>
                <c:pt idx="24">
                  <c:v>46.9</c:v>
                </c:pt>
                <c:pt idx="25">
                  <c:v>39.700000000000003</c:v>
                </c:pt>
                <c:pt idx="26">
                  <c:v>49.6</c:v>
                </c:pt>
                <c:pt idx="27">
                  <c:v>52.2</c:v>
                </c:pt>
                <c:pt idx="28">
                  <c:v>46</c:v>
                </c:pt>
                <c:pt idx="29">
                  <c:v>51.5</c:v>
                </c:pt>
                <c:pt idx="30">
                  <c:v>56.4</c:v>
                </c:pt>
                <c:pt idx="31">
                  <c:v>39.700000000000003</c:v>
                </c:pt>
                <c:pt idx="32">
                  <c:v>33.1</c:v>
                </c:pt>
              </c:numCache>
            </c:numRef>
          </c:xVal>
          <c:yVal>
            <c:numRef>
              <c:f>'Figure 1'!$D$13:$D$45</c:f>
              <c:numCache>
                <c:formatCode>#\ ##0.0</c:formatCode>
                <c:ptCount val="33"/>
                <c:pt idx="0">
                  <c:v>-10.100000000000001</c:v>
                </c:pt>
                <c:pt idx="1">
                  <c:v>-15.299999999999997</c:v>
                </c:pt>
                <c:pt idx="2">
                  <c:v>-13.600000000000001</c:v>
                </c:pt>
                <c:pt idx="3">
                  <c:v>-12.000000000000004</c:v>
                </c:pt>
                <c:pt idx="4">
                  <c:v>-16.100000000000001</c:v>
                </c:pt>
                <c:pt idx="5">
                  <c:v>0.19999999999999574</c:v>
                </c:pt>
                <c:pt idx="6">
                  <c:v>-23.699999999999996</c:v>
                </c:pt>
                <c:pt idx="7">
                  <c:v>-6.5</c:v>
                </c:pt>
                <c:pt idx="8">
                  <c:v>-9.2999999999999972</c:v>
                </c:pt>
                <c:pt idx="9">
                  <c:v>-12.199999999999996</c:v>
                </c:pt>
                <c:pt idx="10">
                  <c:v>-6.8000000000000043</c:v>
                </c:pt>
                <c:pt idx="11">
                  <c:v>-13.2</c:v>
                </c:pt>
                <c:pt idx="12">
                  <c:v>-12.899999999999999</c:v>
                </c:pt>
                <c:pt idx="13">
                  <c:v>-21.400000000000006</c:v>
                </c:pt>
                <c:pt idx="14">
                  <c:v>-20.799999999999997</c:v>
                </c:pt>
                <c:pt idx="15">
                  <c:v>-22.100000000000009</c:v>
                </c:pt>
                <c:pt idx="16">
                  <c:v>-7</c:v>
                </c:pt>
                <c:pt idx="17">
                  <c:v>-11.899999999999999</c:v>
                </c:pt>
                <c:pt idx="18">
                  <c:v>-11.800000000000004</c:v>
                </c:pt>
                <c:pt idx="19">
                  <c:v>-9.5999999999999943</c:v>
                </c:pt>
                <c:pt idx="20">
                  <c:v>-7.3999999999999986</c:v>
                </c:pt>
                <c:pt idx="21">
                  <c:v>-20.800000000000004</c:v>
                </c:pt>
                <c:pt idx="22">
                  <c:v>-15.699999999999996</c:v>
                </c:pt>
                <c:pt idx="23">
                  <c:v>-7.3000000000000007</c:v>
                </c:pt>
                <c:pt idx="24">
                  <c:v>-22.300000000000004</c:v>
                </c:pt>
                <c:pt idx="25">
                  <c:v>-19.899999999999999</c:v>
                </c:pt>
                <c:pt idx="26">
                  <c:v>-16.100000000000001</c:v>
                </c:pt>
                <c:pt idx="27">
                  <c:v>-18.200000000000003</c:v>
                </c:pt>
                <c:pt idx="28">
                  <c:v>-18.699999999999996</c:v>
                </c:pt>
                <c:pt idx="29">
                  <c:v>-15.600000000000001</c:v>
                </c:pt>
                <c:pt idx="30">
                  <c:v>-1.5</c:v>
                </c:pt>
                <c:pt idx="31">
                  <c:v>-11</c:v>
                </c:pt>
                <c:pt idx="32">
                  <c:v>1.6999999999999957</c:v>
                </c:pt>
              </c:numCache>
            </c:numRef>
          </c:yVal>
          <c:smooth val="0"/>
          <c:extLst>
            <c:ext xmlns:c15="http://schemas.microsoft.com/office/drawing/2012/chart" uri="{02D57815-91ED-43cb-92C2-25804820EDAC}">
              <c15:datalabelsRange>
                <c15:f>'Figure 1'!$B$13:$B$45</c15:f>
                <c15:dlblRangeCache>
                  <c:ptCount val="33"/>
                  <c:pt idx="0">
                    <c:v>EU</c:v>
                  </c:pt>
                  <c:pt idx="1">
                    <c:v>BE</c:v>
                  </c:pt>
                  <c:pt idx="2">
                    <c:v>BG</c:v>
                  </c:pt>
                  <c:pt idx="3">
                    <c:v>CZ</c:v>
                  </c:pt>
                  <c:pt idx="4">
                    <c:v>DK</c:v>
                  </c:pt>
                  <c:pt idx="5">
                    <c:v>DE</c:v>
                  </c:pt>
                  <c:pt idx="6">
                    <c:v>EE</c:v>
                  </c:pt>
                  <c:pt idx="7">
                    <c:v>IE</c:v>
                  </c:pt>
                  <c:pt idx="8">
                    <c:v>EL</c:v>
                  </c:pt>
                  <c:pt idx="9">
                    <c:v>ES</c:v>
                  </c:pt>
                  <c:pt idx="10">
                    <c:v>FR</c:v>
                  </c:pt>
                  <c:pt idx="11">
                    <c:v>HR</c:v>
                  </c:pt>
                  <c:pt idx="12">
                    <c:v>IT</c:v>
                  </c:pt>
                  <c:pt idx="13">
                    <c:v>CY</c:v>
                  </c:pt>
                  <c:pt idx="14">
                    <c:v>LV</c:v>
                  </c:pt>
                  <c:pt idx="15">
                    <c:v>LT</c:v>
                  </c:pt>
                  <c:pt idx="16">
                    <c:v>LU</c:v>
                  </c:pt>
                  <c:pt idx="17">
                    <c:v>HU</c:v>
                  </c:pt>
                  <c:pt idx="18">
                    <c:v>MT</c:v>
                  </c:pt>
                  <c:pt idx="19">
                    <c:v>NL</c:v>
                  </c:pt>
                  <c:pt idx="20">
                    <c:v>AT</c:v>
                  </c:pt>
                  <c:pt idx="21">
                    <c:v>PL</c:v>
                  </c:pt>
                  <c:pt idx="22">
                    <c:v>PT</c:v>
                  </c:pt>
                  <c:pt idx="23">
                    <c:v>RO</c:v>
                  </c:pt>
                  <c:pt idx="24">
                    <c:v>SI</c:v>
                  </c:pt>
                  <c:pt idx="25">
                    <c:v>SK</c:v>
                  </c:pt>
                  <c:pt idx="26">
                    <c:v>FI</c:v>
                  </c:pt>
                  <c:pt idx="27">
                    <c:v>SE</c:v>
                  </c:pt>
                  <c:pt idx="28">
                    <c:v>IS</c:v>
                  </c:pt>
                  <c:pt idx="29">
                    <c:v>NO</c:v>
                  </c:pt>
                  <c:pt idx="30">
                    <c:v>CH</c:v>
                  </c:pt>
                  <c:pt idx="31">
                    <c:v>MK</c:v>
                  </c:pt>
                  <c:pt idx="32">
                    <c:v>TR</c:v>
                  </c:pt>
                </c15:dlblRangeCache>
              </c15:datalabelsRange>
            </c:ext>
            <c:ext xmlns:c16="http://schemas.microsoft.com/office/drawing/2014/chart" uri="{C3380CC4-5D6E-409C-BE32-E72D297353CC}">
              <c16:uniqueId val="{0000001D-5B7F-4447-9F27-992DB4B6E829}"/>
            </c:ext>
          </c:extLst>
        </c:ser>
        <c:dLbls>
          <c:showLegendKey val="0"/>
          <c:showVal val="0"/>
          <c:showCatName val="0"/>
          <c:showSerName val="0"/>
          <c:showPercent val="0"/>
          <c:showBubbleSize val="0"/>
        </c:dLbls>
        <c:axId val="74522624"/>
        <c:axId val="74526080"/>
      </c:scatterChart>
      <c:valAx>
        <c:axId val="74522624"/>
        <c:scaling>
          <c:orientation val="minMax"/>
          <c:max val="60"/>
          <c:min val="20"/>
        </c:scaling>
        <c:delete val="0"/>
        <c:axPos val="b"/>
        <c:title>
          <c:tx>
            <c:rich>
              <a:bodyPr/>
              <a:lstStyle/>
              <a:p>
                <a:pPr>
                  <a:defRPr/>
                </a:pPr>
                <a:r>
                  <a:rPr lang="en-GB"/>
                  <a:t>Proportion of persons aged 30-34 having attained tertiary education (%)</a:t>
                </a:r>
              </a:p>
            </c:rich>
          </c:tx>
          <c:overlay val="0"/>
        </c:title>
        <c:numFmt formatCode="#\ ##0" sourceLinked="0"/>
        <c:majorTickMark val="out"/>
        <c:minorTickMark val="none"/>
        <c:tickLblPos val="nextTo"/>
        <c:spPr>
          <a:ln>
            <a:solidFill>
              <a:srgbClr val="000000"/>
            </a:solidFill>
            <a:prstDash val="solid"/>
          </a:ln>
        </c:spPr>
        <c:txPr>
          <a:bodyPr rot="0" vert="horz"/>
          <a:lstStyle/>
          <a:p>
            <a:pPr>
              <a:defRPr/>
            </a:pPr>
            <a:endParaRPr lang="pt-PT"/>
          </a:p>
        </c:txPr>
        <c:crossAx val="74526080"/>
        <c:crosses val="autoZero"/>
        <c:crossBetween val="midCat"/>
      </c:valAx>
      <c:valAx>
        <c:axId val="74526080"/>
        <c:scaling>
          <c:orientation val="minMax"/>
          <c:max val="5"/>
        </c:scaling>
        <c:delete val="0"/>
        <c:axPos val="l"/>
        <c:majorGridlines>
          <c:spPr>
            <a:ln w="3175">
              <a:solidFill>
                <a:srgbClr val="C0C0C0"/>
              </a:solidFill>
              <a:prstDash val="sysDash"/>
            </a:ln>
          </c:spPr>
        </c:majorGridlines>
        <c:title>
          <c:tx>
            <c:rich>
              <a:bodyPr/>
              <a:lstStyle/>
              <a:p>
                <a:pPr>
                  <a:defRPr/>
                </a:pPr>
                <a:r>
                  <a:rPr lang="en-GB"/>
                  <a:t>Gender gap in tertiary educational attainment (p.p.)</a:t>
                </a:r>
              </a:p>
            </c:rich>
          </c:tx>
          <c:layout>
            <c:manualLayout>
              <c:xMode val="edge"/>
              <c:yMode val="edge"/>
              <c:x val="2.5476010498687668E-2"/>
              <c:y val="0.16908903138299222"/>
            </c:manualLayout>
          </c:layout>
          <c:overlay val="0"/>
        </c:title>
        <c:numFmt formatCode="#\ ##0" sourceLinked="0"/>
        <c:majorTickMark val="out"/>
        <c:minorTickMark val="none"/>
        <c:tickLblPos val="nextTo"/>
        <c:spPr>
          <a:ln w="9525">
            <a:noFill/>
          </a:ln>
        </c:spPr>
        <c:crossAx val="74522624"/>
        <c:crosses val="autoZero"/>
        <c:crossBetween val="midCat"/>
      </c:valAx>
    </c:plotArea>
    <c:plotVisOnly val="0"/>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pt-PT"/>
    </a:p>
  </c:txPr>
  <c:printSettings>
    <c:headerFooter/>
    <c:pageMargins b="0.75" l="0.7" r="0.7" t="0.75" header="0.3" footer="0.3"/>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l">
              <a:defRPr sz="1800" b="1">
                <a:latin typeface="Arial"/>
                <a:ea typeface="Arial"/>
                <a:cs typeface="Arial"/>
              </a:defRPr>
            </a:pPr>
            <a:r>
              <a:rPr lang="en-US"/>
              <a:t>Employment rate and gender employment gap, 2020</a:t>
            </a:r>
          </a:p>
        </c:rich>
      </c:tx>
      <c:layout>
        <c:manualLayout>
          <c:xMode val="edge"/>
          <c:yMode val="edge"/>
          <c:x val="7.7479556867071586E-2"/>
          <c:y val="7.3579838563969605E-3"/>
        </c:manualLayout>
      </c:layout>
      <c:overlay val="0"/>
    </c:title>
    <c:autoTitleDeleted val="0"/>
    <c:plotArea>
      <c:layout>
        <c:manualLayout>
          <c:layoutTarget val="inner"/>
          <c:xMode val="edge"/>
          <c:yMode val="edge"/>
          <c:x val="7.9548871068305702E-2"/>
          <c:y val="5.6505723213940325E-2"/>
          <c:w val="0.89422539690594693"/>
          <c:h val="0.7391801381559292"/>
        </c:manualLayout>
      </c:layout>
      <c:scatterChart>
        <c:scatterStyle val="lineMarker"/>
        <c:varyColors val="0"/>
        <c:ser>
          <c:idx val="0"/>
          <c:order val="0"/>
          <c:tx>
            <c:strRef>
              <c:f>'Figure 2'!$G$11</c:f>
              <c:strCache>
                <c:ptCount val="1"/>
              </c:strCache>
            </c:strRef>
          </c:tx>
          <c:spPr>
            <a:ln w="28575">
              <a:noFill/>
            </a:ln>
          </c:spPr>
          <c:marker>
            <c:symbol val="diamond"/>
            <c:size val="8"/>
          </c:marker>
          <c:dPt>
            <c:idx val="29"/>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0-B0F8-419D-A04A-27BE34C3BDBE}"/>
              </c:ext>
            </c:extLst>
          </c:dPt>
          <c:dPt>
            <c:idx val="30"/>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1-B0F8-419D-A04A-27BE34C3BDBE}"/>
              </c:ext>
            </c:extLst>
          </c:dPt>
          <c:dPt>
            <c:idx val="31"/>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2-B0F8-419D-A04A-27BE34C3BDBE}"/>
              </c:ext>
            </c:extLst>
          </c:dPt>
          <c:dPt>
            <c:idx val="32"/>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3-B0F8-419D-A04A-27BE34C3BDBE}"/>
              </c:ext>
            </c:extLst>
          </c:dPt>
          <c:dPt>
            <c:idx val="33"/>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4-B0F8-419D-A04A-27BE34C3BDBE}"/>
              </c:ext>
            </c:extLst>
          </c:dPt>
          <c:dLbls>
            <c:dLbl>
              <c:idx val="0"/>
              <c:tx>
                <c:rich>
                  <a:bodyPr wrap="square" lIns="38100" tIns="19050" rIns="38100" bIns="19050" anchor="ctr">
                    <a:spAutoFit/>
                  </a:bodyPr>
                  <a:lstStyle/>
                  <a:p>
                    <a:pPr>
                      <a:defRPr b="1"/>
                    </a:pPr>
                    <a:fld id="{25097B44-FFC5-EC48-B13B-4B3F63469664}" type="CELLRANGE">
                      <a:rPr lang="en-US"/>
                      <a:pPr>
                        <a:defRPr b="1"/>
                      </a:pPr>
                      <a:t>[INTERVALODACÉLULA]</a:t>
                    </a:fld>
                    <a:endParaRPr lang="pt-PT"/>
                  </a:p>
                </c:rich>
              </c:tx>
              <c:spPr>
                <a:noFill/>
                <a:ln>
                  <a:noFill/>
                </a:ln>
                <a:effectLst/>
              </c:spPr>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0F8-419D-A04A-27BE34C3BDBE}"/>
                </c:ext>
              </c:extLst>
            </c:dLbl>
            <c:dLbl>
              <c:idx val="1"/>
              <c:tx>
                <c:rich>
                  <a:bodyPr/>
                  <a:lstStyle/>
                  <a:p>
                    <a:fld id="{FAAAD194-139D-7446-96DA-325AA41E591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0F8-419D-A04A-27BE34C3BDBE}"/>
                </c:ext>
              </c:extLst>
            </c:dLbl>
            <c:dLbl>
              <c:idx val="2"/>
              <c:tx>
                <c:rich>
                  <a:bodyPr/>
                  <a:lstStyle/>
                  <a:p>
                    <a:fld id="{5970E953-3127-6B4D-8BAE-29F4BC603534}"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0F8-419D-A04A-27BE34C3BDBE}"/>
                </c:ext>
              </c:extLst>
            </c:dLbl>
            <c:dLbl>
              <c:idx val="3"/>
              <c:tx>
                <c:rich>
                  <a:bodyPr/>
                  <a:lstStyle/>
                  <a:p>
                    <a:fld id="{D5B08169-B759-B844-9F82-D08E325A762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0F8-419D-A04A-27BE34C3BDBE}"/>
                </c:ext>
              </c:extLst>
            </c:dLbl>
            <c:dLbl>
              <c:idx val="4"/>
              <c:tx>
                <c:rich>
                  <a:bodyPr/>
                  <a:lstStyle/>
                  <a:p>
                    <a:fld id="{46914F70-24CA-B849-939C-064F135F82CA}"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0F8-419D-A04A-27BE34C3BDBE}"/>
                </c:ext>
              </c:extLst>
            </c:dLbl>
            <c:dLbl>
              <c:idx val="5"/>
              <c:tx>
                <c:rich>
                  <a:bodyPr/>
                  <a:lstStyle/>
                  <a:p>
                    <a:fld id="{104FD8CA-35D8-0E4D-9C32-63BC6AB3B07A}"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0F8-419D-A04A-27BE34C3BDBE}"/>
                </c:ext>
              </c:extLst>
            </c:dLbl>
            <c:dLbl>
              <c:idx val="6"/>
              <c:layout>
                <c:manualLayout>
                  <c:x val="-3.1282579609774652E-2"/>
                  <c:y val="-3.1700175920516833E-2"/>
                </c:manualLayout>
              </c:layout>
              <c:tx>
                <c:rich>
                  <a:bodyPr/>
                  <a:lstStyle/>
                  <a:p>
                    <a:fld id="{CE232C5B-49D2-8947-9769-3B152935AFD8}"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B0F8-419D-A04A-27BE34C3BDBE}"/>
                </c:ext>
              </c:extLst>
            </c:dLbl>
            <c:dLbl>
              <c:idx val="7"/>
              <c:tx>
                <c:rich>
                  <a:bodyPr/>
                  <a:lstStyle/>
                  <a:p>
                    <a:fld id="{F75C662B-186A-2D4E-A840-92C4DA9D9C2A}"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0F8-419D-A04A-27BE34C3BDBE}"/>
                </c:ext>
              </c:extLst>
            </c:dLbl>
            <c:dLbl>
              <c:idx val="8"/>
              <c:tx>
                <c:rich>
                  <a:bodyPr/>
                  <a:lstStyle/>
                  <a:p>
                    <a:fld id="{CE6FFC93-4887-4840-9592-5E92062661BA}"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0F8-419D-A04A-27BE34C3BDBE}"/>
                </c:ext>
              </c:extLst>
            </c:dLbl>
            <c:dLbl>
              <c:idx val="9"/>
              <c:tx>
                <c:rich>
                  <a:bodyPr/>
                  <a:lstStyle/>
                  <a:p>
                    <a:fld id="{2A9EBD2D-FE15-DB47-8D7F-5645774F46B4}"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0F8-419D-A04A-27BE34C3BDBE}"/>
                </c:ext>
              </c:extLst>
            </c:dLbl>
            <c:dLbl>
              <c:idx val="10"/>
              <c:tx>
                <c:rich>
                  <a:bodyPr/>
                  <a:lstStyle/>
                  <a:p>
                    <a:fld id="{CD2FAA0C-A04A-414F-9912-0323FD01002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0F8-419D-A04A-27BE34C3BDBE}"/>
                </c:ext>
              </c:extLst>
            </c:dLbl>
            <c:dLbl>
              <c:idx val="11"/>
              <c:tx>
                <c:rich>
                  <a:bodyPr/>
                  <a:lstStyle/>
                  <a:p>
                    <a:fld id="{A063498D-79EC-0E4C-82D5-EBFE49372B10}"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B0F8-419D-A04A-27BE34C3BDBE}"/>
                </c:ext>
              </c:extLst>
            </c:dLbl>
            <c:dLbl>
              <c:idx val="12"/>
              <c:tx>
                <c:rich>
                  <a:bodyPr/>
                  <a:lstStyle/>
                  <a:p>
                    <a:fld id="{51C30BE6-93B8-2A43-97AC-BB9279FE6EF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B0F8-419D-A04A-27BE34C3BDBE}"/>
                </c:ext>
              </c:extLst>
            </c:dLbl>
            <c:dLbl>
              <c:idx val="13"/>
              <c:tx>
                <c:rich>
                  <a:bodyPr/>
                  <a:lstStyle/>
                  <a:p>
                    <a:fld id="{BD9CEB21-3B48-F24D-909A-ABBC9DE53F10}"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B0F8-419D-A04A-27BE34C3BDBE}"/>
                </c:ext>
              </c:extLst>
            </c:dLbl>
            <c:dLbl>
              <c:idx val="14"/>
              <c:tx>
                <c:rich>
                  <a:bodyPr/>
                  <a:lstStyle/>
                  <a:p>
                    <a:fld id="{490C23D5-232D-E24F-8F02-4C44257244D6}"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B0F8-419D-A04A-27BE34C3BDBE}"/>
                </c:ext>
              </c:extLst>
            </c:dLbl>
            <c:dLbl>
              <c:idx val="15"/>
              <c:tx>
                <c:rich>
                  <a:bodyPr/>
                  <a:lstStyle/>
                  <a:p>
                    <a:fld id="{30D8DFA7-4609-6B47-85CF-010E27AC8B2C}"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B0F8-419D-A04A-27BE34C3BDBE}"/>
                </c:ext>
              </c:extLst>
            </c:dLbl>
            <c:dLbl>
              <c:idx val="16"/>
              <c:layout>
                <c:manualLayout>
                  <c:x val="-2.9049072629755788E-2"/>
                  <c:y val="-2.2588416085146015E-2"/>
                </c:manualLayout>
              </c:layout>
              <c:tx>
                <c:rich>
                  <a:bodyPr/>
                  <a:lstStyle/>
                  <a:p>
                    <a:fld id="{07837FBB-179B-B24E-89A3-634533839FD8}"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B0F8-419D-A04A-27BE34C3BDBE}"/>
                </c:ext>
              </c:extLst>
            </c:dLbl>
            <c:dLbl>
              <c:idx val="17"/>
              <c:tx>
                <c:rich>
                  <a:bodyPr/>
                  <a:lstStyle/>
                  <a:p>
                    <a:fld id="{E9743AF8-3E82-0B4C-9853-2431ECA6B28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B0F8-419D-A04A-27BE34C3BDBE}"/>
                </c:ext>
              </c:extLst>
            </c:dLbl>
            <c:dLbl>
              <c:idx val="18"/>
              <c:tx>
                <c:rich>
                  <a:bodyPr/>
                  <a:lstStyle/>
                  <a:p>
                    <a:fld id="{C7023436-8634-AC44-AC5E-39951AE4DDE7}"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B0F8-419D-A04A-27BE34C3BDBE}"/>
                </c:ext>
              </c:extLst>
            </c:dLbl>
            <c:dLbl>
              <c:idx val="19"/>
              <c:tx>
                <c:rich>
                  <a:bodyPr/>
                  <a:lstStyle/>
                  <a:p>
                    <a:fld id="{CDAC8E7C-6081-7D4E-8D09-563CD015293B}"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B0F8-419D-A04A-27BE34C3BDBE}"/>
                </c:ext>
              </c:extLst>
            </c:dLbl>
            <c:dLbl>
              <c:idx val="20"/>
              <c:tx>
                <c:rich>
                  <a:bodyPr/>
                  <a:lstStyle/>
                  <a:p>
                    <a:fld id="{DC45CD74-A637-314F-90E2-8AF799FFD04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B0F8-419D-A04A-27BE34C3BDBE}"/>
                </c:ext>
              </c:extLst>
            </c:dLbl>
            <c:dLbl>
              <c:idx val="21"/>
              <c:tx>
                <c:rich>
                  <a:bodyPr/>
                  <a:lstStyle/>
                  <a:p>
                    <a:fld id="{D369D28A-ABA8-554F-9A8A-2115FB1B3321}"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B0F8-419D-A04A-27BE34C3BDBE}"/>
                </c:ext>
              </c:extLst>
            </c:dLbl>
            <c:dLbl>
              <c:idx val="22"/>
              <c:tx>
                <c:rich>
                  <a:bodyPr/>
                  <a:lstStyle/>
                  <a:p>
                    <a:fld id="{665977C5-8C6A-9140-9490-9E6D40148205}"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B0F8-419D-A04A-27BE34C3BDBE}"/>
                </c:ext>
              </c:extLst>
            </c:dLbl>
            <c:dLbl>
              <c:idx val="23"/>
              <c:tx>
                <c:rich>
                  <a:bodyPr/>
                  <a:lstStyle/>
                  <a:p>
                    <a:fld id="{FB332444-05DA-4841-8109-1306FD5C24B3}"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B0F8-419D-A04A-27BE34C3BDBE}"/>
                </c:ext>
              </c:extLst>
            </c:dLbl>
            <c:dLbl>
              <c:idx val="24"/>
              <c:tx>
                <c:rich>
                  <a:bodyPr/>
                  <a:lstStyle/>
                  <a:p>
                    <a:fld id="{72B752F5-6FC1-6648-AED7-F298C6C299C7}"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B0F8-419D-A04A-27BE34C3BDBE}"/>
                </c:ext>
              </c:extLst>
            </c:dLbl>
            <c:dLbl>
              <c:idx val="25"/>
              <c:tx>
                <c:rich>
                  <a:bodyPr/>
                  <a:lstStyle/>
                  <a:p>
                    <a:fld id="{C002D30E-D270-494D-A5D7-B11B3C92083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B0F8-419D-A04A-27BE34C3BDBE}"/>
                </c:ext>
              </c:extLst>
            </c:dLbl>
            <c:dLbl>
              <c:idx val="26"/>
              <c:tx>
                <c:rich>
                  <a:bodyPr/>
                  <a:lstStyle/>
                  <a:p>
                    <a:fld id="{6B661853-B2B0-5E47-BEE5-1897B47A7755}"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B0F8-419D-A04A-27BE34C3BDBE}"/>
                </c:ext>
              </c:extLst>
            </c:dLbl>
            <c:dLbl>
              <c:idx val="27"/>
              <c:tx>
                <c:rich>
                  <a:bodyPr/>
                  <a:lstStyle/>
                  <a:p>
                    <a:fld id="{DB301C2B-9C43-C743-B713-ABE7F75B542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B0F8-419D-A04A-27BE34C3BDBE}"/>
                </c:ext>
              </c:extLst>
            </c:dLbl>
            <c:dLbl>
              <c:idx val="28"/>
              <c:tx>
                <c:rich>
                  <a:bodyPr/>
                  <a:lstStyle/>
                  <a:p>
                    <a:fld id="{A1D6B8B7-3397-544E-B66B-7B2007FBE6A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B0F8-419D-A04A-27BE34C3BDBE}"/>
                </c:ext>
              </c:extLst>
            </c:dLbl>
            <c:dLbl>
              <c:idx val="29"/>
              <c:tx>
                <c:rich>
                  <a:bodyPr/>
                  <a:lstStyle/>
                  <a:p>
                    <a:fld id="{2F7B9903-97C5-7241-B997-DB5BB5382B93}"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0F8-419D-A04A-27BE34C3BDBE}"/>
                </c:ext>
              </c:extLst>
            </c:dLbl>
            <c:dLbl>
              <c:idx val="30"/>
              <c:tx>
                <c:rich>
                  <a:bodyPr/>
                  <a:lstStyle/>
                  <a:p>
                    <a:fld id="{E99D3838-5452-3E42-8985-21FF22757144}"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0F8-419D-A04A-27BE34C3BDBE}"/>
                </c:ext>
              </c:extLst>
            </c:dLbl>
            <c:dLbl>
              <c:idx val="31"/>
              <c:tx>
                <c:rich>
                  <a:bodyPr/>
                  <a:lstStyle/>
                  <a:p>
                    <a:fld id="{AF99D3B0-6F81-2845-9705-5BDCD55E21F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0F8-419D-A04A-27BE34C3BDBE}"/>
                </c:ext>
              </c:extLst>
            </c:dLbl>
            <c:dLbl>
              <c:idx val="32"/>
              <c:tx>
                <c:rich>
                  <a:bodyPr/>
                  <a:lstStyle/>
                  <a:p>
                    <a:fld id="{960E36D9-E7C7-CB4C-A736-5011BB1B1477}"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0F8-419D-A04A-27BE34C3BDBE}"/>
                </c:ext>
              </c:extLst>
            </c:dLbl>
            <c:spPr>
              <a:noFill/>
              <a:ln>
                <a:noFill/>
              </a:ln>
              <a:effectLst/>
            </c:sp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'Figure 2'!$C$13:$C$45</c:f>
              <c:numCache>
                <c:formatCode>#\ ##0.0</c:formatCode>
                <c:ptCount val="33"/>
                <c:pt idx="0">
                  <c:v>71.7</c:v>
                </c:pt>
                <c:pt idx="1">
                  <c:v>69.7</c:v>
                </c:pt>
                <c:pt idx="2">
                  <c:v>72.7</c:v>
                </c:pt>
                <c:pt idx="3">
                  <c:v>79.7</c:v>
                </c:pt>
                <c:pt idx="4">
                  <c:v>77.8</c:v>
                </c:pt>
                <c:pt idx="5">
                  <c:v>78.3</c:v>
                </c:pt>
                <c:pt idx="6">
                  <c:v>79.099999999999994</c:v>
                </c:pt>
                <c:pt idx="7">
                  <c:v>72.099999999999994</c:v>
                </c:pt>
                <c:pt idx="8">
                  <c:v>58.3</c:v>
                </c:pt>
                <c:pt idx="9">
                  <c:v>65.7</c:v>
                </c:pt>
                <c:pt idx="10">
                  <c:v>72.099999999999994</c:v>
                </c:pt>
                <c:pt idx="11">
                  <c:v>66.900000000000006</c:v>
                </c:pt>
                <c:pt idx="12">
                  <c:v>61.9</c:v>
                </c:pt>
                <c:pt idx="13">
                  <c:v>74.900000000000006</c:v>
                </c:pt>
                <c:pt idx="14">
                  <c:v>76.900000000000006</c:v>
                </c:pt>
                <c:pt idx="15">
                  <c:v>76.7</c:v>
                </c:pt>
                <c:pt idx="16">
                  <c:v>72.099999999999994</c:v>
                </c:pt>
                <c:pt idx="17">
                  <c:v>77.5</c:v>
                </c:pt>
                <c:pt idx="18">
                  <c:v>77.3</c:v>
                </c:pt>
                <c:pt idx="19">
                  <c:v>80.8</c:v>
                </c:pt>
                <c:pt idx="20">
                  <c:v>74.8</c:v>
                </c:pt>
                <c:pt idx="21">
                  <c:v>72.7</c:v>
                </c:pt>
                <c:pt idx="22">
                  <c:v>74.2</c:v>
                </c:pt>
                <c:pt idx="23">
                  <c:v>65.2</c:v>
                </c:pt>
                <c:pt idx="24">
                  <c:v>74.8</c:v>
                </c:pt>
                <c:pt idx="25">
                  <c:v>74.599999999999994</c:v>
                </c:pt>
                <c:pt idx="26">
                  <c:v>75.5</c:v>
                </c:pt>
                <c:pt idx="27">
                  <c:v>80.099999999999994</c:v>
                </c:pt>
                <c:pt idx="28">
                  <c:v>82.3</c:v>
                </c:pt>
                <c:pt idx="29">
                  <c:v>78.8</c:v>
                </c:pt>
                <c:pt idx="30">
                  <c:v>82.5</c:v>
                </c:pt>
                <c:pt idx="31">
                  <c:v>59.1</c:v>
                </c:pt>
                <c:pt idx="32">
                  <c:v>51</c:v>
                </c:pt>
              </c:numCache>
            </c:numRef>
          </c:xVal>
          <c:yVal>
            <c:numRef>
              <c:f>'Figure 2'!$D$13:$D$45</c:f>
              <c:numCache>
                <c:formatCode>#\ ##0.0</c:formatCode>
                <c:ptCount val="33"/>
                <c:pt idx="0">
                  <c:v>11</c:v>
                </c:pt>
                <c:pt idx="1">
                  <c:v>8.1000000000000085</c:v>
                </c:pt>
                <c:pt idx="2">
                  <c:v>8.2999999999999972</c:v>
                </c:pt>
                <c:pt idx="3">
                  <c:v>15.299999999999997</c:v>
                </c:pt>
                <c:pt idx="4">
                  <c:v>7</c:v>
                </c:pt>
                <c:pt idx="5">
                  <c:v>7.5</c:v>
                </c:pt>
                <c:pt idx="6">
                  <c:v>4.3999999999999915</c:v>
                </c:pt>
                <c:pt idx="7">
                  <c:v>12.700000000000003</c:v>
                </c:pt>
                <c:pt idx="8">
                  <c:v>19.399999999999991</c:v>
                </c:pt>
                <c:pt idx="9">
                  <c:v>11.400000000000006</c:v>
                </c:pt>
                <c:pt idx="10">
                  <c:v>5.7000000000000028</c:v>
                </c:pt>
                <c:pt idx="11">
                  <c:v>11.200000000000003</c:v>
                </c:pt>
                <c:pt idx="12">
                  <c:v>19.699999999999996</c:v>
                </c:pt>
                <c:pt idx="13">
                  <c:v>12</c:v>
                </c:pt>
                <c:pt idx="14">
                  <c:v>3.7999999999999972</c:v>
                </c:pt>
                <c:pt idx="15">
                  <c:v>1.7000000000000028</c:v>
                </c:pt>
                <c:pt idx="16">
                  <c:v>7.0999999999999943</c:v>
                </c:pt>
                <c:pt idx="17">
                  <c:v>11.199999999999989</c:v>
                </c:pt>
                <c:pt idx="18">
                  <c:v>17.799999999999997</c:v>
                </c:pt>
                <c:pt idx="19">
                  <c:v>8.4000000000000057</c:v>
                </c:pt>
                <c:pt idx="20">
                  <c:v>8.4000000000000057</c:v>
                </c:pt>
                <c:pt idx="21">
                  <c:v>15</c:v>
                </c:pt>
                <c:pt idx="22">
                  <c:v>5.6999999999999886</c:v>
                </c:pt>
                <c:pt idx="23">
                  <c:v>19.300000000000004</c:v>
                </c:pt>
                <c:pt idx="24">
                  <c:v>5.8999999999999915</c:v>
                </c:pt>
                <c:pt idx="25">
                  <c:v>7.2999999999999972</c:v>
                </c:pt>
                <c:pt idx="26">
                  <c:v>3.2999999999999972</c:v>
                </c:pt>
                <c:pt idx="27">
                  <c:v>5.3999999999999915</c:v>
                </c:pt>
                <c:pt idx="28">
                  <c:v>5.8999999999999915</c:v>
                </c:pt>
                <c:pt idx="29">
                  <c:v>4.5999999999999943</c:v>
                </c:pt>
                <c:pt idx="30">
                  <c:v>8.2999999999999972</c:v>
                </c:pt>
                <c:pt idx="31">
                  <c:v>19.900000000000006</c:v>
                </c:pt>
                <c:pt idx="32">
                  <c:v>38.099999999999994</c:v>
                </c:pt>
              </c:numCache>
            </c:numRef>
          </c:yVal>
          <c:smooth val="0"/>
          <c:extLst>
            <c:ext xmlns:c15="http://schemas.microsoft.com/office/drawing/2012/chart" uri="{02D57815-91ED-43cb-92C2-25804820EDAC}">
              <c15:datalabelsRange>
                <c15:f>'Figure 2'!$B$13:$B$45</c15:f>
                <c15:dlblRangeCache>
                  <c:ptCount val="33"/>
                  <c:pt idx="0">
                    <c:v>EU</c:v>
                  </c:pt>
                  <c:pt idx="1">
                    <c:v>BE</c:v>
                  </c:pt>
                  <c:pt idx="2">
                    <c:v>BG</c:v>
                  </c:pt>
                  <c:pt idx="3">
                    <c:v>CZ</c:v>
                  </c:pt>
                  <c:pt idx="4">
                    <c:v>DK</c:v>
                  </c:pt>
                  <c:pt idx="5">
                    <c:v>DE</c:v>
                  </c:pt>
                  <c:pt idx="6">
                    <c:v>EE</c:v>
                  </c:pt>
                  <c:pt idx="7">
                    <c:v>IE</c:v>
                  </c:pt>
                  <c:pt idx="8">
                    <c:v>EL</c:v>
                  </c:pt>
                  <c:pt idx="9">
                    <c:v>ES</c:v>
                  </c:pt>
                  <c:pt idx="10">
                    <c:v>FR</c:v>
                  </c:pt>
                  <c:pt idx="11">
                    <c:v>HR</c:v>
                  </c:pt>
                  <c:pt idx="12">
                    <c:v>IT</c:v>
                  </c:pt>
                  <c:pt idx="13">
                    <c:v>CY</c:v>
                  </c:pt>
                  <c:pt idx="14">
                    <c:v>LV</c:v>
                  </c:pt>
                  <c:pt idx="15">
                    <c:v>LT</c:v>
                  </c:pt>
                  <c:pt idx="16">
                    <c:v>LU</c:v>
                  </c:pt>
                  <c:pt idx="17">
                    <c:v>HU</c:v>
                  </c:pt>
                  <c:pt idx="18">
                    <c:v>MT</c:v>
                  </c:pt>
                  <c:pt idx="19">
                    <c:v>NL</c:v>
                  </c:pt>
                  <c:pt idx="20">
                    <c:v>AT</c:v>
                  </c:pt>
                  <c:pt idx="21">
                    <c:v>PL</c:v>
                  </c:pt>
                  <c:pt idx="22">
                    <c:v>PT</c:v>
                  </c:pt>
                  <c:pt idx="23">
                    <c:v>RO</c:v>
                  </c:pt>
                  <c:pt idx="24">
                    <c:v>SI</c:v>
                  </c:pt>
                  <c:pt idx="25">
                    <c:v>SK</c:v>
                  </c:pt>
                  <c:pt idx="26">
                    <c:v>FI</c:v>
                  </c:pt>
                  <c:pt idx="27">
                    <c:v>SE</c:v>
                  </c:pt>
                  <c:pt idx="28">
                    <c:v>IS</c:v>
                  </c:pt>
                  <c:pt idx="29">
                    <c:v>NO</c:v>
                  </c:pt>
                  <c:pt idx="30">
                    <c:v>CH</c:v>
                  </c:pt>
                  <c:pt idx="31">
                    <c:v>MK</c:v>
                  </c:pt>
                  <c:pt idx="32">
                    <c:v>TR</c:v>
                  </c:pt>
                </c15:dlblRangeCache>
              </c15:datalabelsRange>
            </c:ext>
            <c:ext xmlns:c16="http://schemas.microsoft.com/office/drawing/2014/chart" uri="{C3380CC4-5D6E-409C-BE32-E72D297353CC}">
              <c16:uniqueId val="{00000022-B0F8-419D-A04A-27BE34C3BDBE}"/>
            </c:ext>
          </c:extLst>
        </c:ser>
        <c:dLbls>
          <c:showLegendKey val="0"/>
          <c:showVal val="0"/>
          <c:showCatName val="0"/>
          <c:showSerName val="0"/>
          <c:showPercent val="0"/>
          <c:showBubbleSize val="0"/>
        </c:dLbls>
        <c:axId val="167842944"/>
        <c:axId val="168325504"/>
      </c:scatterChart>
      <c:valAx>
        <c:axId val="167842944"/>
        <c:scaling>
          <c:orientation val="minMax"/>
          <c:min val="55"/>
        </c:scaling>
        <c:delete val="0"/>
        <c:axPos val="b"/>
        <c:title>
          <c:tx>
            <c:rich>
              <a:bodyPr/>
              <a:lstStyle/>
              <a:p>
                <a:pPr>
                  <a:defRPr/>
                </a:pPr>
                <a:r>
                  <a:rPr lang="en-GB"/>
                  <a:t>Employment rate (%)</a:t>
                </a:r>
              </a:p>
            </c:rich>
          </c:tx>
          <c:overlay val="0"/>
        </c:title>
        <c:numFmt formatCode="#\ ##0" sourceLinked="0"/>
        <c:majorTickMark val="out"/>
        <c:minorTickMark val="none"/>
        <c:tickLblPos val="nextTo"/>
        <c:spPr>
          <a:ln>
            <a:solidFill>
              <a:srgbClr val="000000"/>
            </a:solidFill>
            <a:prstDash val="solid"/>
          </a:ln>
        </c:spPr>
        <c:txPr>
          <a:bodyPr rot="0" vert="horz"/>
          <a:lstStyle/>
          <a:p>
            <a:pPr>
              <a:defRPr/>
            </a:pPr>
            <a:endParaRPr lang="pt-PT"/>
          </a:p>
        </c:txPr>
        <c:crossAx val="168325504"/>
        <c:crosses val="autoZero"/>
        <c:crossBetween val="midCat"/>
      </c:valAx>
      <c:valAx>
        <c:axId val="168325504"/>
        <c:scaling>
          <c:orientation val="minMax"/>
          <c:max val="25"/>
        </c:scaling>
        <c:delete val="0"/>
        <c:axPos val="l"/>
        <c:majorGridlines>
          <c:spPr>
            <a:ln w="3175">
              <a:solidFill>
                <a:srgbClr val="C0C0C0"/>
              </a:solidFill>
              <a:prstDash val="sysDash"/>
            </a:ln>
          </c:spPr>
        </c:majorGridlines>
        <c:title>
          <c:tx>
            <c:rich>
              <a:bodyPr/>
              <a:lstStyle/>
              <a:p>
                <a:pPr>
                  <a:defRPr/>
                </a:pPr>
                <a:r>
                  <a:rPr lang="en-GB"/>
                  <a:t>Gender employment gap (p.p.)</a:t>
                </a:r>
              </a:p>
            </c:rich>
          </c:tx>
          <c:overlay val="0"/>
        </c:title>
        <c:numFmt formatCode="#\ ##0" sourceLinked="0"/>
        <c:majorTickMark val="out"/>
        <c:minorTickMark val="none"/>
        <c:tickLblPos val="nextTo"/>
        <c:spPr>
          <a:ln w="9525">
            <a:noFill/>
          </a:ln>
        </c:spPr>
        <c:crossAx val="167842944"/>
        <c:crosses val="autoZero"/>
        <c:crossBetween val="midCat"/>
      </c:valAx>
    </c:plotArea>
    <c:plotVisOnly val="0"/>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pt-PT"/>
    </a:p>
  </c:txPr>
  <c:printSettings>
    <c:headerFooter/>
    <c:pageMargins b="0.75" l="0.7" r="0.7" t="0.75" header="0.3" footer="0.3"/>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Mean hourly earnings and gender pay gap, 2018</a:t>
            </a:r>
          </a:p>
        </c:rich>
      </c:tx>
      <c:layout>
        <c:manualLayout>
          <c:xMode val="edge"/>
          <c:yMode val="edge"/>
          <c:x val="5.3701571066946622E-3"/>
          <c:y val="8.1168053021273053E-3"/>
        </c:manualLayout>
      </c:layout>
      <c:overlay val="0"/>
    </c:title>
    <c:autoTitleDeleted val="0"/>
    <c:plotArea>
      <c:layout>
        <c:manualLayout>
          <c:xMode val="edge"/>
          <c:yMode val="edge"/>
          <c:x val="3.867527949659217E-2"/>
          <c:y val="0.11336205105917918"/>
          <c:w val="0.95679560611208447"/>
          <c:h val="0.72484413496905065"/>
        </c:manualLayout>
      </c:layout>
      <c:scatterChart>
        <c:scatterStyle val="lineMarker"/>
        <c:varyColors val="0"/>
        <c:ser>
          <c:idx val="0"/>
          <c:order val="0"/>
          <c:spPr>
            <a:ln w="28575">
              <a:noFill/>
            </a:ln>
          </c:spPr>
          <c:marker>
            <c:symbol val="diamond"/>
            <c:size val="8"/>
          </c:marker>
          <c:dPt>
            <c:idx val="29"/>
            <c:marker>
              <c:symbol val="diamond"/>
              <c:size val="9"/>
              <c:spPr>
                <a:solidFill>
                  <a:schemeClr val="accent6">
                    <a:lumMod val="75000"/>
                  </a:schemeClr>
                </a:solidFill>
              </c:spPr>
            </c:marker>
            <c:bubble3D val="0"/>
            <c:extLst>
              <c:ext xmlns:c16="http://schemas.microsoft.com/office/drawing/2014/chart" uri="{C3380CC4-5D6E-409C-BE32-E72D297353CC}">
                <c16:uniqueId val="{00000000-1C23-4DC0-A4FE-50BFBBBE5073}"/>
              </c:ext>
            </c:extLst>
          </c:dPt>
          <c:dPt>
            <c:idx val="30"/>
            <c:marker>
              <c:symbol val="diamond"/>
              <c:size val="9"/>
              <c:spPr>
                <a:solidFill>
                  <a:schemeClr val="accent6">
                    <a:lumMod val="75000"/>
                  </a:schemeClr>
                </a:solidFill>
              </c:spPr>
            </c:marker>
            <c:bubble3D val="0"/>
            <c:extLst>
              <c:ext xmlns:c16="http://schemas.microsoft.com/office/drawing/2014/chart" uri="{C3380CC4-5D6E-409C-BE32-E72D297353CC}">
                <c16:uniqueId val="{00000001-1C23-4DC0-A4FE-50BFBBBE5073}"/>
              </c:ext>
            </c:extLst>
          </c:dPt>
          <c:dPt>
            <c:idx val="31"/>
            <c:marker>
              <c:symbol val="diamond"/>
              <c:size val="9"/>
              <c:spPr>
                <a:solidFill>
                  <a:schemeClr val="accent6">
                    <a:lumMod val="75000"/>
                  </a:schemeClr>
                </a:solidFill>
              </c:spPr>
            </c:marker>
            <c:bubble3D val="0"/>
            <c:extLst>
              <c:ext xmlns:c16="http://schemas.microsoft.com/office/drawing/2014/chart" uri="{C3380CC4-5D6E-409C-BE32-E72D297353CC}">
                <c16:uniqueId val="{00000002-1C23-4DC0-A4FE-50BFBBBE5073}"/>
              </c:ext>
            </c:extLst>
          </c:dPt>
          <c:dLbls>
            <c:dLbl>
              <c:idx val="0"/>
              <c:layout>
                <c:manualLayout>
                  <c:x val="-6.2781592526817018E-2"/>
                  <c:y val="-8.8275639642156969E-3"/>
                </c:manualLayout>
              </c:layout>
              <c:tx>
                <c:rich>
                  <a:bodyPr wrap="square" lIns="38100" tIns="19050" rIns="38100" bIns="19050" anchor="ctr">
                    <a:spAutoFit/>
                  </a:bodyPr>
                  <a:lstStyle/>
                  <a:p>
                    <a:pPr>
                      <a:defRPr b="1"/>
                    </a:pPr>
                    <a:fld id="{69244262-5096-234D-A04A-326B6A584AA5}" type="CELLRANGE">
                      <a:rPr lang="en-US"/>
                      <a:pPr>
                        <a:defRPr b="1"/>
                      </a:pPr>
                      <a:t>[INTERVALODACÉLULA]</a:t>
                    </a:fld>
                    <a:endParaRPr lang="pt-PT"/>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C23-4DC0-A4FE-50BFBBBE5073}"/>
                </c:ext>
              </c:extLst>
            </c:dLbl>
            <c:dLbl>
              <c:idx val="1"/>
              <c:tx>
                <c:rich>
                  <a:bodyPr/>
                  <a:lstStyle/>
                  <a:p>
                    <a:fld id="{7FFAC4DD-410A-204B-ABC0-948EFE55FA00}"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C23-4DC0-A4FE-50BFBBBE5073}"/>
                </c:ext>
              </c:extLst>
            </c:dLbl>
            <c:dLbl>
              <c:idx val="2"/>
              <c:tx>
                <c:rich>
                  <a:bodyPr/>
                  <a:lstStyle/>
                  <a:p>
                    <a:fld id="{55007E1A-738E-494E-AF25-D254DAA70AA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23-4DC0-A4FE-50BFBBBE5073}"/>
                </c:ext>
              </c:extLst>
            </c:dLbl>
            <c:dLbl>
              <c:idx val="3"/>
              <c:tx>
                <c:rich>
                  <a:bodyPr/>
                  <a:lstStyle/>
                  <a:p>
                    <a:fld id="{CE6B121A-5EB7-5D44-8CD2-67DC6B10A10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C23-4DC0-A4FE-50BFBBBE5073}"/>
                </c:ext>
              </c:extLst>
            </c:dLbl>
            <c:dLbl>
              <c:idx val="4"/>
              <c:tx>
                <c:rich>
                  <a:bodyPr/>
                  <a:lstStyle/>
                  <a:p>
                    <a:fld id="{254642B8-8D3F-554E-BC76-9EC16236DD49}"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C23-4DC0-A4FE-50BFBBBE5073}"/>
                </c:ext>
              </c:extLst>
            </c:dLbl>
            <c:dLbl>
              <c:idx val="5"/>
              <c:tx>
                <c:rich>
                  <a:bodyPr/>
                  <a:lstStyle/>
                  <a:p>
                    <a:fld id="{D19C3F61-D148-BF4F-A735-57007B5C2FAB}"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C23-4DC0-A4FE-50BFBBBE5073}"/>
                </c:ext>
              </c:extLst>
            </c:dLbl>
            <c:dLbl>
              <c:idx val="6"/>
              <c:tx>
                <c:rich>
                  <a:bodyPr/>
                  <a:lstStyle/>
                  <a:p>
                    <a:fld id="{DDD4028E-F4AE-3B48-84C1-F2FD03DA3A5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C23-4DC0-A4FE-50BFBBBE5073}"/>
                </c:ext>
              </c:extLst>
            </c:dLbl>
            <c:dLbl>
              <c:idx val="7"/>
              <c:tx>
                <c:rich>
                  <a:bodyPr/>
                  <a:lstStyle/>
                  <a:p>
                    <a:fld id="{620469FF-8031-3747-BF3A-B299093B31EC}"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C23-4DC0-A4FE-50BFBBBE5073}"/>
                </c:ext>
              </c:extLst>
            </c:dLbl>
            <c:dLbl>
              <c:idx val="8"/>
              <c:tx>
                <c:rich>
                  <a:bodyPr/>
                  <a:lstStyle/>
                  <a:p>
                    <a:fld id="{89D400E4-D7EB-6946-AE3D-6B62207027B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C23-4DC0-A4FE-50BFBBBE5073}"/>
                </c:ext>
              </c:extLst>
            </c:dLbl>
            <c:dLbl>
              <c:idx val="9"/>
              <c:tx>
                <c:rich>
                  <a:bodyPr/>
                  <a:lstStyle/>
                  <a:p>
                    <a:fld id="{8E32BA9B-77C6-3B45-82D9-461963CCC7D3}"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C23-4DC0-A4FE-50BFBBBE5073}"/>
                </c:ext>
              </c:extLst>
            </c:dLbl>
            <c:dLbl>
              <c:idx val="10"/>
              <c:tx>
                <c:rich>
                  <a:bodyPr/>
                  <a:lstStyle/>
                  <a:p>
                    <a:fld id="{D13C85CA-89A3-7A4D-9119-67F2840638D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C23-4DC0-A4FE-50BFBBBE5073}"/>
                </c:ext>
              </c:extLst>
            </c:dLbl>
            <c:dLbl>
              <c:idx val="11"/>
              <c:tx>
                <c:rich>
                  <a:bodyPr/>
                  <a:lstStyle/>
                  <a:p>
                    <a:fld id="{27B5DE10-970A-5D4A-ABDA-198A1D0CC68A}"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1C23-4DC0-A4FE-50BFBBBE5073}"/>
                </c:ext>
              </c:extLst>
            </c:dLbl>
            <c:dLbl>
              <c:idx val="12"/>
              <c:tx>
                <c:rich>
                  <a:bodyPr/>
                  <a:lstStyle/>
                  <a:p>
                    <a:fld id="{8F01FF76-8A96-2D46-A36E-E6FE7F97AEE5}"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C23-4DC0-A4FE-50BFBBBE5073}"/>
                </c:ext>
              </c:extLst>
            </c:dLbl>
            <c:dLbl>
              <c:idx val="13"/>
              <c:tx>
                <c:rich>
                  <a:bodyPr/>
                  <a:lstStyle/>
                  <a:p>
                    <a:fld id="{80377251-9AE8-374F-9D13-3EEEC750B060}"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C23-4DC0-A4FE-50BFBBBE5073}"/>
                </c:ext>
              </c:extLst>
            </c:dLbl>
            <c:dLbl>
              <c:idx val="14"/>
              <c:layout>
                <c:manualLayout>
                  <c:x val="-4.8893437363556072E-2"/>
                  <c:y val="0"/>
                </c:manualLayout>
              </c:layout>
              <c:tx>
                <c:rich>
                  <a:bodyPr/>
                  <a:lstStyle/>
                  <a:p>
                    <a:fld id="{5FF73FF2-A96B-F147-8960-891AE767DC5B}"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1C23-4DC0-A4FE-50BFBBBE5073}"/>
                </c:ext>
              </c:extLst>
            </c:dLbl>
            <c:dLbl>
              <c:idx val="15"/>
              <c:tx>
                <c:rich>
                  <a:bodyPr/>
                  <a:lstStyle/>
                  <a:p>
                    <a:fld id="{137D79CF-2103-9543-9E4B-E21A48E5E4A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C23-4DC0-A4FE-50BFBBBE5073}"/>
                </c:ext>
              </c:extLst>
            </c:dLbl>
            <c:dLbl>
              <c:idx val="16"/>
              <c:tx>
                <c:rich>
                  <a:bodyPr/>
                  <a:lstStyle/>
                  <a:p>
                    <a:fld id="{8AF792B5-6FA8-E547-85C7-AC0BEA74714A}"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C23-4DC0-A4FE-50BFBBBE5073}"/>
                </c:ext>
              </c:extLst>
            </c:dLbl>
            <c:dLbl>
              <c:idx val="17"/>
              <c:layout>
                <c:manualLayout>
                  <c:x val="-4.2800541844096492E-2"/>
                  <c:y val="-1.0232772201409394E-2"/>
                </c:manualLayout>
              </c:layout>
              <c:tx>
                <c:rich>
                  <a:bodyPr/>
                  <a:lstStyle/>
                  <a:p>
                    <a:fld id="{D5CCEC8F-D11C-CB42-8A26-4010EAF917A2}"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1C23-4DC0-A4FE-50BFBBBE5073}"/>
                </c:ext>
              </c:extLst>
            </c:dLbl>
            <c:dLbl>
              <c:idx val="18"/>
              <c:tx>
                <c:rich>
                  <a:bodyPr/>
                  <a:lstStyle/>
                  <a:p>
                    <a:fld id="{6D14D311-5C92-3E40-977E-B6CAC5A4717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C23-4DC0-A4FE-50BFBBBE5073}"/>
                </c:ext>
              </c:extLst>
            </c:dLbl>
            <c:dLbl>
              <c:idx val="19"/>
              <c:layout>
                <c:manualLayout>
                  <c:x val="-2.937299653193635E-3"/>
                  <c:y val="-4.4137819821078485E-3"/>
                </c:manualLayout>
              </c:layout>
              <c:tx>
                <c:rich>
                  <a:bodyPr/>
                  <a:lstStyle/>
                  <a:p>
                    <a:fld id="{51A9C3D2-96F3-4046-9CAE-80BE57CD61D8}"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1C23-4DC0-A4FE-50BFBBBE5073}"/>
                </c:ext>
              </c:extLst>
            </c:dLbl>
            <c:dLbl>
              <c:idx val="20"/>
              <c:tx>
                <c:rich>
                  <a:bodyPr/>
                  <a:lstStyle/>
                  <a:p>
                    <a:fld id="{956B4778-C7DC-9846-92DB-52C293CF26A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C23-4DC0-A4FE-50BFBBBE5073}"/>
                </c:ext>
              </c:extLst>
            </c:dLbl>
            <c:dLbl>
              <c:idx val="21"/>
              <c:tx>
                <c:rich>
                  <a:bodyPr/>
                  <a:lstStyle/>
                  <a:p>
                    <a:fld id="{6F2D86AB-8F32-C046-94F1-FE94D8D6F1A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C23-4DC0-A4FE-50BFBBBE5073}"/>
                </c:ext>
              </c:extLst>
            </c:dLbl>
            <c:dLbl>
              <c:idx val="22"/>
              <c:tx>
                <c:rich>
                  <a:bodyPr/>
                  <a:lstStyle/>
                  <a:p>
                    <a:fld id="{B89AD186-14DA-1447-87BD-0EB8738F3149}"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C23-4DC0-A4FE-50BFBBBE5073}"/>
                </c:ext>
              </c:extLst>
            </c:dLbl>
            <c:dLbl>
              <c:idx val="23"/>
              <c:tx>
                <c:rich>
                  <a:bodyPr/>
                  <a:lstStyle/>
                  <a:p>
                    <a:fld id="{1FF85703-EADB-3541-B044-690465E3BD0B}"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1C23-4DC0-A4FE-50BFBBBE5073}"/>
                </c:ext>
              </c:extLst>
            </c:dLbl>
            <c:dLbl>
              <c:idx val="24"/>
              <c:tx>
                <c:rich>
                  <a:bodyPr/>
                  <a:lstStyle/>
                  <a:p>
                    <a:fld id="{A2491A97-5851-0C4F-9DC9-728CD97F1111}"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1C23-4DC0-A4FE-50BFBBBE5073}"/>
                </c:ext>
              </c:extLst>
            </c:dLbl>
            <c:dLbl>
              <c:idx val="25"/>
              <c:layout>
                <c:manualLayout>
                  <c:x val="-4.5095623564431059E-2"/>
                  <c:y val="-1.2279326641691183E-2"/>
                </c:manualLayout>
              </c:layout>
              <c:tx>
                <c:rich>
                  <a:bodyPr/>
                  <a:lstStyle/>
                  <a:p>
                    <a:fld id="{0A0610C5-E353-DC43-9AFE-8AE308377B2D}"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1C23-4DC0-A4FE-50BFBBBE5073}"/>
                </c:ext>
              </c:extLst>
            </c:dLbl>
            <c:dLbl>
              <c:idx val="26"/>
              <c:layout>
                <c:manualLayout>
                  <c:x val="-3.9159778068953884E-2"/>
                  <c:y val="-2.0465544402818676E-2"/>
                </c:manualLayout>
              </c:layout>
              <c:tx>
                <c:rich>
                  <a:bodyPr/>
                  <a:lstStyle/>
                  <a:p>
                    <a:fld id="{1ADC5650-E5FE-CC49-9675-B34DEC359CB9}"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1C23-4DC0-A4FE-50BFBBBE5073}"/>
                </c:ext>
              </c:extLst>
            </c:dLbl>
            <c:dLbl>
              <c:idx val="27"/>
              <c:tx>
                <c:rich>
                  <a:bodyPr/>
                  <a:lstStyle/>
                  <a:p>
                    <a:fld id="{DF7F03E5-36C3-3C46-9323-01434AB366C6}"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1C23-4DC0-A4FE-50BFBBBE5073}"/>
                </c:ext>
              </c:extLst>
            </c:dLbl>
            <c:dLbl>
              <c:idx val="28"/>
              <c:tx>
                <c:rich>
                  <a:bodyPr/>
                  <a:lstStyle/>
                  <a:p>
                    <a:fld id="{2E4923FD-8F52-A941-8C83-782FBF77DCA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1C23-4DC0-A4FE-50BFBBBE5073}"/>
                </c:ext>
              </c:extLst>
            </c:dLbl>
            <c:dLbl>
              <c:idx val="29"/>
              <c:tx>
                <c:rich>
                  <a:bodyPr/>
                  <a:lstStyle/>
                  <a:p>
                    <a:fld id="{4E792473-624C-AF4C-82BD-0E1596945AA4}"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C23-4DC0-A4FE-50BFBBBE5073}"/>
                </c:ext>
              </c:extLst>
            </c:dLbl>
            <c:dLbl>
              <c:idx val="30"/>
              <c:tx>
                <c:rich>
                  <a:bodyPr/>
                  <a:lstStyle/>
                  <a:p>
                    <a:fld id="{2F319770-948D-264F-BBD1-CF9D745DDB3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C23-4DC0-A4FE-50BFBBBE5073}"/>
                </c:ext>
              </c:extLst>
            </c:dLbl>
            <c:spPr>
              <a:noFill/>
              <a:ln>
                <a:noFill/>
              </a:ln>
              <a:effectLst/>
            </c:sp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'Figure 3'!$C$25:$C$55</c:f>
              <c:numCache>
                <c:formatCode>#\ ##0.0</c:formatCode>
                <c:ptCount val="31"/>
                <c:pt idx="0">
                  <c:v>15.43</c:v>
                </c:pt>
                <c:pt idx="1">
                  <c:v>17.59</c:v>
                </c:pt>
                <c:pt idx="2">
                  <c:v>6.35</c:v>
                </c:pt>
                <c:pt idx="3">
                  <c:v>9.6999999999999993</c:v>
                </c:pt>
                <c:pt idx="4">
                  <c:v>20.86</c:v>
                </c:pt>
                <c:pt idx="5">
                  <c:v>18.399999999999999</c:v>
                </c:pt>
                <c:pt idx="6">
                  <c:v>9</c:v>
                </c:pt>
                <c:pt idx="7">
                  <c:v>17.239999999999998</c:v>
                </c:pt>
                <c:pt idx="8">
                  <c:v>10.09</c:v>
                </c:pt>
                <c:pt idx="9">
                  <c:v>12.7</c:v>
                </c:pt>
                <c:pt idx="10">
                  <c:v>15.93</c:v>
                </c:pt>
                <c:pt idx="11">
                  <c:v>9.06</c:v>
                </c:pt>
                <c:pt idx="12">
                  <c:v>15.03</c:v>
                </c:pt>
                <c:pt idx="13">
                  <c:v>12.51</c:v>
                </c:pt>
                <c:pt idx="14">
                  <c:v>8.2100000000000009</c:v>
                </c:pt>
                <c:pt idx="15">
                  <c:v>7.77</c:v>
                </c:pt>
                <c:pt idx="16">
                  <c:v>19.41</c:v>
                </c:pt>
                <c:pt idx="17">
                  <c:v>8.48</c:v>
                </c:pt>
                <c:pt idx="18">
                  <c:v>13.97</c:v>
                </c:pt>
                <c:pt idx="19">
                  <c:v>15.88</c:v>
                </c:pt>
                <c:pt idx="20">
                  <c:v>15.56</c:v>
                </c:pt>
                <c:pt idx="21">
                  <c:v>10.54</c:v>
                </c:pt>
                <c:pt idx="22">
                  <c:v>8.64</c:v>
                </c:pt>
                <c:pt idx="23">
                  <c:v>9.4600000000000009</c:v>
                </c:pt>
                <c:pt idx="24">
                  <c:v>10.98</c:v>
                </c:pt>
                <c:pt idx="25">
                  <c:v>8.41</c:v>
                </c:pt>
                <c:pt idx="26">
                  <c:v>15.91</c:v>
                </c:pt>
                <c:pt idx="27">
                  <c:v>16.329999999999998</c:v>
                </c:pt>
                <c:pt idx="28">
                  <c:v>15.37</c:v>
                </c:pt>
                <c:pt idx="29">
                  <c:v>19.760000000000002</c:v>
                </c:pt>
                <c:pt idx="30">
                  <c:v>22.85</c:v>
                </c:pt>
              </c:numCache>
            </c:numRef>
          </c:xVal>
          <c:yVal>
            <c:numRef>
              <c:f>'Figure 3'!$D$25:$D$55</c:f>
              <c:numCache>
                <c:formatCode>#\ ##0.0</c:formatCode>
                <c:ptCount val="31"/>
                <c:pt idx="0">
                  <c:v>14.4</c:v>
                </c:pt>
                <c:pt idx="1">
                  <c:v>5.8</c:v>
                </c:pt>
                <c:pt idx="2">
                  <c:v>13.9</c:v>
                </c:pt>
                <c:pt idx="3">
                  <c:v>20.100000000000001</c:v>
                </c:pt>
                <c:pt idx="4">
                  <c:v>14.6</c:v>
                </c:pt>
                <c:pt idx="5">
                  <c:v>20.100000000000001</c:v>
                </c:pt>
                <c:pt idx="6">
                  <c:v>21.8</c:v>
                </c:pt>
                <c:pt idx="7">
                  <c:v>11.3</c:v>
                </c:pt>
                <c:pt idx="8">
                  <c:v>10.4</c:v>
                </c:pt>
                <c:pt idx="9">
                  <c:v>11.9</c:v>
                </c:pt>
                <c:pt idx="10">
                  <c:v>16.7</c:v>
                </c:pt>
                <c:pt idx="11">
                  <c:v>11.4</c:v>
                </c:pt>
                <c:pt idx="12">
                  <c:v>5.5</c:v>
                </c:pt>
                <c:pt idx="13">
                  <c:v>10.4</c:v>
                </c:pt>
                <c:pt idx="14">
                  <c:v>19.600000000000001</c:v>
                </c:pt>
                <c:pt idx="15">
                  <c:v>14</c:v>
                </c:pt>
                <c:pt idx="16">
                  <c:v>1.4</c:v>
                </c:pt>
                <c:pt idx="17">
                  <c:v>14.2</c:v>
                </c:pt>
                <c:pt idx="18">
                  <c:v>13</c:v>
                </c:pt>
                <c:pt idx="19">
                  <c:v>14.7</c:v>
                </c:pt>
                <c:pt idx="20">
                  <c:v>20.399999999999999</c:v>
                </c:pt>
                <c:pt idx="21">
                  <c:v>8.5</c:v>
                </c:pt>
                <c:pt idx="22">
                  <c:v>8.9</c:v>
                </c:pt>
                <c:pt idx="23">
                  <c:v>2.2000000000000002</c:v>
                </c:pt>
                <c:pt idx="24">
                  <c:v>9.3000000000000007</c:v>
                </c:pt>
                <c:pt idx="25">
                  <c:v>19.8</c:v>
                </c:pt>
                <c:pt idx="26">
                  <c:v>16.899999999999999</c:v>
                </c:pt>
                <c:pt idx="27">
                  <c:v>12.1</c:v>
                </c:pt>
                <c:pt idx="28">
                  <c:v>13.8</c:v>
                </c:pt>
                <c:pt idx="29">
                  <c:v>13.2</c:v>
                </c:pt>
                <c:pt idx="30">
                  <c:v>18.3</c:v>
                </c:pt>
              </c:numCache>
            </c:numRef>
          </c:yVal>
          <c:smooth val="0"/>
          <c:extLst>
            <c:ext xmlns:c15="http://schemas.microsoft.com/office/drawing/2012/chart" uri="{02D57815-91ED-43cb-92C2-25804820EDAC}">
              <c15:datalabelsRange>
                <c15:f>'Figure 3'!$B$25:$B$55</c15:f>
                <c15:dlblRangeCache>
                  <c:ptCount val="31"/>
                  <c:pt idx="0">
                    <c:v>EU-27</c:v>
                  </c:pt>
                  <c:pt idx="1">
                    <c:v>BE</c:v>
                  </c:pt>
                  <c:pt idx="2">
                    <c:v>BG</c:v>
                  </c:pt>
                  <c:pt idx="3">
                    <c:v>CZ</c:v>
                  </c:pt>
                  <c:pt idx="4">
                    <c:v>DK</c:v>
                  </c:pt>
                  <c:pt idx="5">
                    <c:v>DE</c:v>
                  </c:pt>
                  <c:pt idx="6">
                    <c:v>EE</c:v>
                  </c:pt>
                  <c:pt idx="7">
                    <c:v>IE</c:v>
                  </c:pt>
                  <c:pt idx="8">
                    <c:v>EL</c:v>
                  </c:pt>
                  <c:pt idx="9">
                    <c:v>ES</c:v>
                  </c:pt>
                  <c:pt idx="10">
                    <c:v>FR</c:v>
                  </c:pt>
                  <c:pt idx="11">
                    <c:v>HR</c:v>
                  </c:pt>
                  <c:pt idx="12">
                    <c:v>IT</c:v>
                  </c:pt>
                  <c:pt idx="13">
                    <c:v>CY</c:v>
                  </c:pt>
                  <c:pt idx="14">
                    <c:v>LV</c:v>
                  </c:pt>
                  <c:pt idx="15">
                    <c:v>LT</c:v>
                  </c:pt>
                  <c:pt idx="16">
                    <c:v>LU</c:v>
                  </c:pt>
                  <c:pt idx="17">
                    <c:v>HU</c:v>
                  </c:pt>
                  <c:pt idx="18">
                    <c:v>MT</c:v>
                  </c:pt>
                  <c:pt idx="19">
                    <c:v>NL</c:v>
                  </c:pt>
                  <c:pt idx="20">
                    <c:v>AT</c:v>
                  </c:pt>
                  <c:pt idx="21">
                    <c:v>PL</c:v>
                  </c:pt>
                  <c:pt idx="22">
                    <c:v>PT</c:v>
                  </c:pt>
                  <c:pt idx="23">
                    <c:v>RO</c:v>
                  </c:pt>
                  <c:pt idx="24">
                    <c:v>SI</c:v>
                  </c:pt>
                  <c:pt idx="25">
                    <c:v>SK</c:v>
                  </c:pt>
                  <c:pt idx="26">
                    <c:v>FI</c:v>
                  </c:pt>
                  <c:pt idx="27">
                    <c:v>SE</c:v>
                  </c:pt>
                  <c:pt idx="28">
                    <c:v>IS</c:v>
                  </c:pt>
                  <c:pt idx="29">
                    <c:v>NO</c:v>
                  </c:pt>
                  <c:pt idx="30">
                    <c:v>CH</c:v>
                  </c:pt>
                </c15:dlblRangeCache>
              </c15:datalabelsRange>
            </c:ext>
            <c:ext xmlns:c16="http://schemas.microsoft.com/office/drawing/2014/chart" uri="{C3380CC4-5D6E-409C-BE32-E72D297353CC}">
              <c16:uniqueId val="{00000024-1C23-4DC0-A4FE-50BFBBBE5073}"/>
            </c:ext>
          </c:extLst>
        </c:ser>
        <c:dLbls>
          <c:showLegendKey val="0"/>
          <c:showVal val="0"/>
          <c:showCatName val="0"/>
          <c:showSerName val="0"/>
          <c:showPercent val="0"/>
          <c:showBubbleSize val="0"/>
        </c:dLbls>
        <c:axId val="173587840"/>
        <c:axId val="173807872"/>
      </c:scatterChart>
      <c:valAx>
        <c:axId val="173587840"/>
        <c:scaling>
          <c:orientation val="minMax"/>
          <c:max val="25"/>
          <c:min val="5"/>
        </c:scaling>
        <c:delete val="0"/>
        <c:axPos val="b"/>
        <c:title>
          <c:tx>
            <c:strRef>
              <c:f>'Figure 3'!$C$24</c:f>
              <c:strCache>
                <c:ptCount val="1"/>
                <c:pt idx="0">
                  <c:v>Mean hourly earnings (PPS)</c:v>
                </c:pt>
              </c:strCache>
            </c:strRef>
          </c:tx>
          <c:layout>
            <c:manualLayout>
              <c:xMode val="edge"/>
              <c:yMode val="edge"/>
              <c:x val="0.37899852066971357"/>
              <c:y val="0.86351735686141673"/>
            </c:manualLayout>
          </c:layout>
          <c:overlay val="0"/>
          <c:txPr>
            <a:bodyPr/>
            <a:lstStyle/>
            <a:p>
              <a:pPr>
                <a:defRPr b="1"/>
              </a:pPr>
              <a:endParaRPr lang="pt-PT"/>
            </a:p>
          </c:txPr>
        </c:title>
        <c:numFmt formatCode="#,##0" sourceLinked="0"/>
        <c:majorTickMark val="out"/>
        <c:minorTickMark val="none"/>
        <c:tickLblPos val="nextTo"/>
        <c:spPr>
          <a:ln>
            <a:solidFill>
              <a:srgbClr val="000000"/>
            </a:solidFill>
            <a:prstDash val="solid"/>
          </a:ln>
        </c:spPr>
        <c:txPr>
          <a:bodyPr rot="0" vert="horz"/>
          <a:lstStyle/>
          <a:p>
            <a:pPr>
              <a:defRPr/>
            </a:pPr>
            <a:endParaRPr lang="pt-PT"/>
          </a:p>
        </c:txPr>
        <c:crossAx val="173807872"/>
        <c:crosses val="autoZero"/>
        <c:crossBetween val="midCat"/>
      </c:valAx>
      <c:valAx>
        <c:axId val="173807872"/>
        <c:scaling>
          <c:orientation val="minMax"/>
        </c:scaling>
        <c:delete val="0"/>
        <c:axPos val="l"/>
        <c:majorGridlines>
          <c:spPr>
            <a:ln w="3175">
              <a:solidFill>
                <a:srgbClr val="C0C0C0"/>
              </a:solidFill>
              <a:prstDash val="sysDash"/>
            </a:ln>
          </c:spPr>
        </c:majorGridlines>
        <c:title>
          <c:tx>
            <c:rich>
              <a:bodyPr/>
              <a:lstStyle/>
              <a:p>
                <a:pPr>
                  <a:defRPr b="1"/>
                </a:pPr>
                <a:r>
                  <a:rPr lang="en-GB" b="1"/>
                  <a:t>Gender pay gap (%)</a:t>
                </a:r>
              </a:p>
            </c:rich>
          </c:tx>
          <c:layout>
            <c:manualLayout>
              <c:xMode val="edge"/>
              <c:yMode val="edge"/>
              <c:x val="6.9352230971128611E-3"/>
              <c:y val="0.35819886360711217"/>
            </c:manualLayout>
          </c:layout>
          <c:overlay val="0"/>
        </c:title>
        <c:numFmt formatCode="#,##0" sourceLinked="0"/>
        <c:majorTickMark val="out"/>
        <c:minorTickMark val="none"/>
        <c:tickLblPos val="nextTo"/>
        <c:spPr>
          <a:ln w="9525">
            <a:noFill/>
          </a:ln>
        </c:spPr>
        <c:txPr>
          <a:bodyPr rot="0" vert="horz"/>
          <a:lstStyle/>
          <a:p>
            <a:pPr>
              <a:defRPr/>
            </a:pPr>
            <a:endParaRPr lang="pt-PT"/>
          </a:p>
        </c:txPr>
        <c:crossAx val="173587840"/>
        <c:crosses val="autoZero"/>
        <c:crossBetween val="midCat"/>
      </c:valAx>
    </c:plotArea>
    <c:plotVisOnly val="0"/>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b="0" i="0" u="none" strike="noStrike" baseline="0">
          <a:solidFill>
            <a:srgbClr val="000000"/>
          </a:solidFill>
          <a:latin typeface="Arial"/>
          <a:ea typeface="Arial"/>
          <a:cs typeface="Arial"/>
        </a:defRPr>
      </a:pPr>
      <a:endParaRPr lang="pt-PT"/>
    </a:p>
  </c:txPr>
  <c:printSettings>
    <c:headerFooter/>
    <c:pageMargins b="0.75" l="0.7" r="0.7" t="0.75" header="0.3" footer="0.3"/>
    <c:pageSetup paperSize="9"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Mean monthly hours paid and gender hours gap, 2018</a:t>
            </a:r>
          </a:p>
        </c:rich>
      </c:tx>
      <c:layout>
        <c:manualLayout>
          <c:xMode val="edge"/>
          <c:yMode val="edge"/>
          <c:x val="5.3726305298037692E-3"/>
          <c:y val="7.4539669850889846E-3"/>
        </c:manualLayout>
      </c:layout>
      <c:overlay val="0"/>
    </c:title>
    <c:autoTitleDeleted val="0"/>
    <c:plotArea>
      <c:layout>
        <c:manualLayout>
          <c:layoutTarget val="inner"/>
          <c:xMode val="edge"/>
          <c:yMode val="edge"/>
          <c:x val="0.12302483616654744"/>
          <c:y val="7.4003855072229272E-2"/>
          <c:w val="0.83281146653879667"/>
          <c:h val="0.66471726406068099"/>
        </c:manualLayout>
      </c:layout>
      <c:scatterChart>
        <c:scatterStyle val="lineMarker"/>
        <c:varyColors val="0"/>
        <c:ser>
          <c:idx val="0"/>
          <c:order val="0"/>
          <c:spPr>
            <a:ln w="28575">
              <a:noFill/>
            </a:ln>
          </c:spPr>
          <c:marker>
            <c:symbol val="diamond"/>
            <c:size val="8"/>
            <c:spPr>
              <a:solidFill>
                <a:schemeClr val="accent1"/>
              </a:solidFill>
            </c:spPr>
          </c:marker>
          <c:dPt>
            <c:idx val="28"/>
            <c:marker>
              <c:symbol val="diamond"/>
              <c:size val="9"/>
              <c:spPr>
                <a:solidFill>
                  <a:schemeClr val="accent6">
                    <a:lumMod val="50000"/>
                  </a:schemeClr>
                </a:solidFill>
              </c:spPr>
            </c:marker>
            <c:bubble3D val="0"/>
            <c:extLst>
              <c:ext xmlns:c16="http://schemas.microsoft.com/office/drawing/2014/chart" uri="{C3380CC4-5D6E-409C-BE32-E72D297353CC}">
                <c16:uniqueId val="{00000000-02CA-4C18-A7C9-30FE6C8FC99B}"/>
              </c:ext>
            </c:extLst>
          </c:dPt>
          <c:dPt>
            <c:idx val="29"/>
            <c:marker>
              <c:spPr>
                <a:solidFill>
                  <a:schemeClr val="accent6">
                    <a:lumMod val="50000"/>
                  </a:schemeClr>
                </a:solidFill>
              </c:spPr>
            </c:marker>
            <c:bubble3D val="0"/>
            <c:extLst>
              <c:ext xmlns:c16="http://schemas.microsoft.com/office/drawing/2014/chart" uri="{C3380CC4-5D6E-409C-BE32-E72D297353CC}">
                <c16:uniqueId val="{00000001-02CA-4C18-A7C9-30FE6C8FC99B}"/>
              </c:ext>
            </c:extLst>
          </c:dPt>
          <c:dPt>
            <c:idx val="30"/>
            <c:marker>
              <c:spPr>
                <a:solidFill>
                  <a:schemeClr val="accent6">
                    <a:lumMod val="50000"/>
                  </a:schemeClr>
                </a:solidFill>
              </c:spPr>
            </c:marker>
            <c:bubble3D val="0"/>
            <c:extLst>
              <c:ext xmlns:c16="http://schemas.microsoft.com/office/drawing/2014/chart" uri="{C3380CC4-5D6E-409C-BE32-E72D297353CC}">
                <c16:uniqueId val="{00000002-02CA-4C18-A7C9-30FE6C8FC99B}"/>
              </c:ext>
            </c:extLst>
          </c:dPt>
          <c:dPt>
            <c:idx val="31"/>
            <c:marker>
              <c:spPr>
                <a:solidFill>
                  <a:schemeClr val="accent6">
                    <a:lumMod val="50000"/>
                  </a:schemeClr>
                </a:solidFill>
              </c:spPr>
            </c:marker>
            <c:bubble3D val="0"/>
            <c:extLst>
              <c:ext xmlns:c16="http://schemas.microsoft.com/office/drawing/2014/chart" uri="{C3380CC4-5D6E-409C-BE32-E72D297353CC}">
                <c16:uniqueId val="{00000003-02CA-4C18-A7C9-30FE6C8FC99B}"/>
              </c:ext>
            </c:extLst>
          </c:dPt>
          <c:dLbls>
            <c:dLbl>
              <c:idx val="0"/>
              <c:tx>
                <c:rich>
                  <a:bodyPr wrap="square" lIns="38100" tIns="19050" rIns="38100" bIns="19050" anchor="ctr">
                    <a:spAutoFit/>
                  </a:bodyPr>
                  <a:lstStyle/>
                  <a:p>
                    <a:pPr>
                      <a:defRPr b="1"/>
                    </a:pPr>
                    <a:fld id="{E521F1CE-0AC8-1840-99DD-BEFE09670476}" type="CELLRANGE">
                      <a:rPr lang="en-US"/>
                      <a:pPr>
                        <a:defRPr b="1"/>
                      </a:pPr>
                      <a:t>[INTERVALODACÉLULA]</a:t>
                    </a:fld>
                    <a:endParaRPr lang="pt-PT"/>
                  </a:p>
                </c:rich>
              </c:tx>
              <c:spPr>
                <a:noFill/>
                <a:ln>
                  <a:noFill/>
                </a:ln>
                <a:effectLst/>
              </c:spPr>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2CA-4C18-A7C9-30FE6C8FC99B}"/>
                </c:ext>
              </c:extLst>
            </c:dLbl>
            <c:dLbl>
              <c:idx val="1"/>
              <c:layout>
                <c:manualLayout>
                  <c:x val="-4.1145512951951332E-3"/>
                  <c:y val="-3.7359341710748975E-3"/>
                </c:manualLayout>
              </c:layout>
              <c:tx>
                <c:rich>
                  <a:bodyPr/>
                  <a:lstStyle/>
                  <a:p>
                    <a:fld id="{32B9463F-7650-8F43-A714-7001EFF2CAF3}"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02CA-4C18-A7C9-30FE6C8FC99B}"/>
                </c:ext>
              </c:extLst>
            </c:dLbl>
            <c:dLbl>
              <c:idx val="2"/>
              <c:tx>
                <c:rich>
                  <a:bodyPr/>
                  <a:lstStyle/>
                  <a:p>
                    <a:fld id="{5BC35054-A835-8B40-B29D-C07EA3F37147}"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2CA-4C18-A7C9-30FE6C8FC99B}"/>
                </c:ext>
              </c:extLst>
            </c:dLbl>
            <c:dLbl>
              <c:idx val="3"/>
              <c:tx>
                <c:rich>
                  <a:bodyPr/>
                  <a:lstStyle/>
                  <a:p>
                    <a:fld id="{56DD3A06-47DA-5641-BBE0-FDA60B6C17E6}"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2CA-4C18-A7C9-30FE6C8FC99B}"/>
                </c:ext>
              </c:extLst>
            </c:dLbl>
            <c:dLbl>
              <c:idx val="4"/>
              <c:tx>
                <c:rich>
                  <a:bodyPr/>
                  <a:lstStyle/>
                  <a:p>
                    <a:fld id="{123E8593-6585-3044-BA1C-A9113B458DDC}"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2CA-4C18-A7C9-30FE6C8FC99B}"/>
                </c:ext>
              </c:extLst>
            </c:dLbl>
            <c:dLbl>
              <c:idx val="5"/>
              <c:tx>
                <c:rich>
                  <a:bodyPr/>
                  <a:lstStyle/>
                  <a:p>
                    <a:fld id="{DFA02A3A-21B3-D54B-A601-2CE1E6CC11F2}"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2CA-4C18-A7C9-30FE6C8FC99B}"/>
                </c:ext>
              </c:extLst>
            </c:dLbl>
            <c:dLbl>
              <c:idx val="6"/>
              <c:tx>
                <c:rich>
                  <a:bodyPr/>
                  <a:lstStyle/>
                  <a:p>
                    <a:fld id="{155A261E-7DDD-3540-91A7-118E7E0F4B6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2CA-4C18-A7C9-30FE6C8FC99B}"/>
                </c:ext>
              </c:extLst>
            </c:dLbl>
            <c:dLbl>
              <c:idx val="7"/>
              <c:tx>
                <c:rich>
                  <a:bodyPr/>
                  <a:lstStyle/>
                  <a:p>
                    <a:fld id="{6440D414-FCEC-A747-B0ED-9EF1A2D7E4C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2CA-4C18-A7C9-30FE6C8FC99B}"/>
                </c:ext>
              </c:extLst>
            </c:dLbl>
            <c:dLbl>
              <c:idx val="8"/>
              <c:tx>
                <c:rich>
                  <a:bodyPr/>
                  <a:lstStyle/>
                  <a:p>
                    <a:fld id="{69FDAB7D-A607-4A4F-A79E-4B65B18E829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2CA-4C18-A7C9-30FE6C8FC99B}"/>
                </c:ext>
              </c:extLst>
            </c:dLbl>
            <c:dLbl>
              <c:idx val="9"/>
              <c:tx>
                <c:rich>
                  <a:bodyPr/>
                  <a:lstStyle/>
                  <a:p>
                    <a:fld id="{7DC35BF5-8AEB-5448-988D-B0FE12763CC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2CA-4C18-A7C9-30FE6C8FC99B}"/>
                </c:ext>
              </c:extLst>
            </c:dLbl>
            <c:dLbl>
              <c:idx val="10"/>
              <c:tx>
                <c:rich>
                  <a:bodyPr/>
                  <a:lstStyle/>
                  <a:p>
                    <a:fld id="{787BC6AE-6FBA-9E4E-A77D-C4B451EF3486}"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2CA-4C18-A7C9-30FE6C8FC99B}"/>
                </c:ext>
              </c:extLst>
            </c:dLbl>
            <c:dLbl>
              <c:idx val="11"/>
              <c:tx>
                <c:rich>
                  <a:bodyPr/>
                  <a:lstStyle/>
                  <a:p>
                    <a:fld id="{BB5BE644-1553-7848-95A8-1CBBCDECE38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2CA-4C18-A7C9-30FE6C8FC99B}"/>
                </c:ext>
              </c:extLst>
            </c:dLbl>
            <c:dLbl>
              <c:idx val="12"/>
              <c:tx>
                <c:rich>
                  <a:bodyPr/>
                  <a:lstStyle/>
                  <a:p>
                    <a:fld id="{ECC294E4-1BFF-C447-A4E9-0F33BDB30AE2}"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2CA-4C18-A7C9-30FE6C8FC99B}"/>
                </c:ext>
              </c:extLst>
            </c:dLbl>
            <c:dLbl>
              <c:idx val="13"/>
              <c:tx>
                <c:rich>
                  <a:bodyPr/>
                  <a:lstStyle/>
                  <a:p>
                    <a:fld id="{543B479D-F672-AB47-BE99-B7DF0E3D3B20}"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2CA-4C18-A7C9-30FE6C8FC99B}"/>
                </c:ext>
              </c:extLst>
            </c:dLbl>
            <c:dLbl>
              <c:idx val="14"/>
              <c:tx>
                <c:rich>
                  <a:bodyPr/>
                  <a:lstStyle/>
                  <a:p>
                    <a:fld id="{2B1BE626-7EFB-4D4E-8EBA-E6CC86CC1EE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2CA-4C18-A7C9-30FE6C8FC99B}"/>
                </c:ext>
              </c:extLst>
            </c:dLbl>
            <c:dLbl>
              <c:idx val="15"/>
              <c:tx>
                <c:rich>
                  <a:bodyPr/>
                  <a:lstStyle/>
                  <a:p>
                    <a:fld id="{81F6C462-E658-904B-A2B8-BCCFFD69A00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2CA-4C18-A7C9-30FE6C8FC99B}"/>
                </c:ext>
              </c:extLst>
            </c:dLbl>
            <c:dLbl>
              <c:idx val="16"/>
              <c:tx>
                <c:rich>
                  <a:bodyPr/>
                  <a:lstStyle/>
                  <a:p>
                    <a:fld id="{15A14811-DAAE-9842-94DA-43729595181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2CA-4C18-A7C9-30FE6C8FC99B}"/>
                </c:ext>
              </c:extLst>
            </c:dLbl>
            <c:dLbl>
              <c:idx val="17"/>
              <c:tx>
                <c:rich>
                  <a:bodyPr/>
                  <a:lstStyle/>
                  <a:p>
                    <a:fld id="{EAC7B77E-563F-E247-A491-58E03A1F8869}"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2CA-4C18-A7C9-30FE6C8FC99B}"/>
                </c:ext>
              </c:extLst>
            </c:dLbl>
            <c:dLbl>
              <c:idx val="18"/>
              <c:tx>
                <c:rich>
                  <a:bodyPr/>
                  <a:lstStyle/>
                  <a:p>
                    <a:fld id="{3ADB1911-C431-5E41-8129-704FC3C58300}"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02CA-4C18-A7C9-30FE6C8FC99B}"/>
                </c:ext>
              </c:extLst>
            </c:dLbl>
            <c:dLbl>
              <c:idx val="19"/>
              <c:tx>
                <c:rich>
                  <a:bodyPr/>
                  <a:lstStyle/>
                  <a:p>
                    <a:fld id="{3A62DC20-9273-3B47-BFB6-1CE4CDD30581}"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2CA-4C18-A7C9-30FE6C8FC99B}"/>
                </c:ext>
              </c:extLst>
            </c:dLbl>
            <c:dLbl>
              <c:idx val="20"/>
              <c:tx>
                <c:rich>
                  <a:bodyPr/>
                  <a:lstStyle/>
                  <a:p>
                    <a:fld id="{579EA069-5CC5-8744-B082-CBF1A807861C}"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02CA-4C18-A7C9-30FE6C8FC99B}"/>
                </c:ext>
              </c:extLst>
            </c:dLbl>
            <c:dLbl>
              <c:idx val="21"/>
              <c:tx>
                <c:rich>
                  <a:bodyPr/>
                  <a:lstStyle/>
                  <a:p>
                    <a:fld id="{E0B521DE-2D8E-0343-9206-2355F9375E7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2CA-4C18-A7C9-30FE6C8FC99B}"/>
                </c:ext>
              </c:extLst>
            </c:dLbl>
            <c:dLbl>
              <c:idx val="22"/>
              <c:tx>
                <c:rich>
                  <a:bodyPr/>
                  <a:lstStyle/>
                  <a:p>
                    <a:fld id="{A4736DB4-248D-E241-9647-2E1D28A24ED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2CA-4C18-A7C9-30FE6C8FC99B}"/>
                </c:ext>
              </c:extLst>
            </c:dLbl>
            <c:dLbl>
              <c:idx val="23"/>
              <c:tx>
                <c:rich>
                  <a:bodyPr/>
                  <a:lstStyle/>
                  <a:p>
                    <a:fld id="{9B27222C-C24E-6D45-AD16-DA0BCB51961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2CA-4C18-A7C9-30FE6C8FC99B}"/>
                </c:ext>
              </c:extLst>
            </c:dLbl>
            <c:dLbl>
              <c:idx val="24"/>
              <c:layout>
                <c:manualLayout>
                  <c:x val="-1.831727154671688E-3"/>
                  <c:y val="0"/>
                </c:manualLayout>
              </c:layout>
              <c:tx>
                <c:rich>
                  <a:bodyPr/>
                  <a:lstStyle/>
                  <a:p>
                    <a:fld id="{6E7FC90D-4163-E440-98CE-5B956E550D4D}"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02CA-4C18-A7C9-30FE6C8FC99B}"/>
                </c:ext>
              </c:extLst>
            </c:dLbl>
            <c:dLbl>
              <c:idx val="25"/>
              <c:layout>
                <c:manualLayout>
                  <c:x val="-3.9655525938076787E-2"/>
                  <c:y val="9.3398354276872427E-3"/>
                </c:manualLayout>
              </c:layout>
              <c:tx>
                <c:rich>
                  <a:bodyPr/>
                  <a:lstStyle/>
                  <a:p>
                    <a:fld id="{FE0B57B9-87D8-F14B-8E2F-7112128B6E10}"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02CA-4C18-A7C9-30FE6C8FC99B}"/>
                </c:ext>
              </c:extLst>
            </c:dLbl>
            <c:dLbl>
              <c:idx val="26"/>
              <c:tx>
                <c:rich>
                  <a:bodyPr/>
                  <a:lstStyle/>
                  <a:p>
                    <a:fld id="{52191206-D432-354C-8ED2-5668516252C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2CA-4C18-A7C9-30FE6C8FC99B}"/>
                </c:ext>
              </c:extLst>
            </c:dLbl>
            <c:dLbl>
              <c:idx val="27"/>
              <c:tx>
                <c:rich>
                  <a:bodyPr/>
                  <a:lstStyle/>
                  <a:p>
                    <a:fld id="{A4BE4454-4C32-3A45-B31F-98CAB716396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2CA-4C18-A7C9-30FE6C8FC99B}"/>
                </c:ext>
              </c:extLst>
            </c:dLbl>
            <c:dLbl>
              <c:idx val="28"/>
              <c:layout>
                <c:manualLayout>
                  <c:x val="-3.3271820107989881E-2"/>
                  <c:y val="-7.471868342149795E-3"/>
                </c:manualLayout>
              </c:layout>
              <c:tx>
                <c:rich>
                  <a:bodyPr/>
                  <a:lstStyle/>
                  <a:p>
                    <a:fld id="{B6DE2BE4-3043-EC43-BC38-B0E36DE1380A}"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02CA-4C18-A7C9-30FE6C8FC99B}"/>
                </c:ext>
              </c:extLst>
            </c:dLbl>
            <c:dLbl>
              <c:idx val="29"/>
              <c:tx>
                <c:rich>
                  <a:bodyPr/>
                  <a:lstStyle/>
                  <a:p>
                    <a:fld id="{11542EB2-1884-F74E-9DFD-CBE0EB25D653}"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2CA-4C18-A7C9-30FE6C8FC99B}"/>
                </c:ext>
              </c:extLst>
            </c:dLbl>
            <c:dLbl>
              <c:idx val="30"/>
              <c:tx>
                <c:rich>
                  <a:bodyPr/>
                  <a:lstStyle/>
                  <a:p>
                    <a:fld id="{2CE8D801-8213-BD4B-8595-EA6EAFC396C1}"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2CA-4C18-A7C9-30FE6C8FC99B}"/>
                </c:ext>
              </c:extLst>
            </c:dLbl>
            <c:spPr>
              <a:noFill/>
              <a:ln>
                <a:noFill/>
              </a:ln>
              <a:effectLst/>
            </c:sp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'Figure 4'!$C$15:$C$45</c:f>
              <c:numCache>
                <c:formatCode>#,##0</c:formatCode>
                <c:ptCount val="31"/>
                <c:pt idx="0">
                  <c:v>152</c:v>
                </c:pt>
                <c:pt idx="1">
                  <c:v>153</c:v>
                </c:pt>
                <c:pt idx="2">
                  <c:v>178</c:v>
                </c:pt>
                <c:pt idx="3">
                  <c:v>168</c:v>
                </c:pt>
                <c:pt idx="4">
                  <c:v>127</c:v>
                </c:pt>
                <c:pt idx="5">
                  <c:v>139</c:v>
                </c:pt>
                <c:pt idx="6">
                  <c:v>171</c:v>
                </c:pt>
                <c:pt idx="7">
                  <c:v>146</c:v>
                </c:pt>
                <c:pt idx="8">
                  <c:v>155</c:v>
                </c:pt>
                <c:pt idx="9">
                  <c:v>154</c:v>
                </c:pt>
                <c:pt idx="10">
                  <c:v>148</c:v>
                </c:pt>
                <c:pt idx="11">
                  <c:v>183</c:v>
                </c:pt>
                <c:pt idx="12">
                  <c:v>161</c:v>
                </c:pt>
                <c:pt idx="13">
                  <c:v>170</c:v>
                </c:pt>
                <c:pt idx="14">
                  <c:v>161</c:v>
                </c:pt>
                <c:pt idx="15">
                  <c:v>169</c:v>
                </c:pt>
                <c:pt idx="16">
                  <c:v>173</c:v>
                </c:pt>
                <c:pt idx="17">
                  <c:v>176</c:v>
                </c:pt>
                <c:pt idx="18">
                  <c:v>163</c:v>
                </c:pt>
                <c:pt idx="19">
                  <c:v>127</c:v>
                </c:pt>
                <c:pt idx="20">
                  <c:v>152</c:v>
                </c:pt>
                <c:pt idx="21">
                  <c:v>174</c:v>
                </c:pt>
                <c:pt idx="22">
                  <c:v>165</c:v>
                </c:pt>
                <c:pt idx="23">
                  <c:v>183</c:v>
                </c:pt>
                <c:pt idx="24">
                  <c:v>177</c:v>
                </c:pt>
                <c:pt idx="25">
                  <c:v>169</c:v>
                </c:pt>
                <c:pt idx="26">
                  <c:v>157</c:v>
                </c:pt>
                <c:pt idx="27">
                  <c:v>157</c:v>
                </c:pt>
                <c:pt idx="28">
                  <c:v>148</c:v>
                </c:pt>
                <c:pt idx="29">
                  <c:v>142</c:v>
                </c:pt>
                <c:pt idx="30">
                  <c:v>150</c:v>
                </c:pt>
              </c:numCache>
            </c:numRef>
          </c:xVal>
          <c:yVal>
            <c:numRef>
              <c:f>'Figure 4'!$D$15:$D$45</c:f>
              <c:numCache>
                <c:formatCode>#\ ##0.0</c:formatCode>
                <c:ptCount val="31"/>
                <c:pt idx="0">
                  <c:v>12.345679012345679</c:v>
                </c:pt>
                <c:pt idx="1">
                  <c:v>12.269938650306749</c:v>
                </c:pt>
                <c:pt idx="2">
                  <c:v>1.1173184357541899</c:v>
                </c:pt>
                <c:pt idx="3">
                  <c:v>3.5087719298245612</c:v>
                </c:pt>
                <c:pt idx="4">
                  <c:v>5.343511450381679</c:v>
                </c:pt>
                <c:pt idx="5">
                  <c:v>19.607843137254903</c:v>
                </c:pt>
                <c:pt idx="6">
                  <c:v>5.6497175141242941</c:v>
                </c:pt>
                <c:pt idx="7">
                  <c:v>15.18987341772152</c:v>
                </c:pt>
                <c:pt idx="8">
                  <c:v>5.0314465408805038</c:v>
                </c:pt>
                <c:pt idx="9">
                  <c:v>9.316770186335404</c:v>
                </c:pt>
                <c:pt idx="10">
                  <c:v>7.7922077922077921</c:v>
                </c:pt>
                <c:pt idx="11">
                  <c:v>1.6304347826086956</c:v>
                </c:pt>
                <c:pt idx="12">
                  <c:v>17.714285714285712</c:v>
                </c:pt>
                <c:pt idx="13">
                  <c:v>4.5977011494252871</c:v>
                </c:pt>
                <c:pt idx="14">
                  <c:v>3.0487804878048781</c:v>
                </c:pt>
                <c:pt idx="15">
                  <c:v>5.1724137931034484</c:v>
                </c:pt>
                <c:pt idx="16">
                  <c:v>13.186813186813188</c:v>
                </c:pt>
                <c:pt idx="17">
                  <c:v>3.9106145251396649</c:v>
                </c:pt>
                <c:pt idx="18">
                  <c:v>7.6923076923076925</c:v>
                </c:pt>
                <c:pt idx="19">
                  <c:v>26.712328767123289</c:v>
                </c:pt>
                <c:pt idx="20">
                  <c:v>20.958083832335326</c:v>
                </c:pt>
                <c:pt idx="21">
                  <c:v>7.7777777777777777</c:v>
                </c:pt>
                <c:pt idx="22">
                  <c:v>5.3254437869822491</c:v>
                </c:pt>
                <c:pt idx="23">
                  <c:v>0.54347826086956519</c:v>
                </c:pt>
                <c:pt idx="24">
                  <c:v>3.867403314917127</c:v>
                </c:pt>
                <c:pt idx="25">
                  <c:v>2.9239766081871341</c:v>
                </c:pt>
                <c:pt idx="26">
                  <c:v>5.5555555555555554</c:v>
                </c:pt>
                <c:pt idx="27">
                  <c:v>9.6969696969696972</c:v>
                </c:pt>
                <c:pt idx="28">
                  <c:v>15.432098765432098</c:v>
                </c:pt>
                <c:pt idx="29">
                  <c:v>13.245033112582782</c:v>
                </c:pt>
                <c:pt idx="30">
                  <c:v>22.155688622754489</c:v>
                </c:pt>
              </c:numCache>
            </c:numRef>
          </c:yVal>
          <c:smooth val="0"/>
          <c:extLst>
            <c:ext xmlns:c15="http://schemas.microsoft.com/office/drawing/2012/chart" uri="{02D57815-91ED-43cb-92C2-25804820EDAC}">
              <c15:datalabelsRange>
                <c15:f>'Figure 4'!$B$15:$B$45</c15:f>
                <c15:dlblRangeCache>
                  <c:ptCount val="31"/>
                  <c:pt idx="0">
                    <c:v>EU-27</c:v>
                  </c:pt>
                  <c:pt idx="1">
                    <c:v>BE</c:v>
                  </c:pt>
                  <c:pt idx="2">
                    <c:v>BG</c:v>
                  </c:pt>
                  <c:pt idx="3">
                    <c:v>CZ</c:v>
                  </c:pt>
                  <c:pt idx="4">
                    <c:v>DK</c:v>
                  </c:pt>
                  <c:pt idx="5">
                    <c:v>DE</c:v>
                  </c:pt>
                  <c:pt idx="6">
                    <c:v>EE</c:v>
                  </c:pt>
                  <c:pt idx="7">
                    <c:v>IE</c:v>
                  </c:pt>
                  <c:pt idx="8">
                    <c:v>EL</c:v>
                  </c:pt>
                  <c:pt idx="9">
                    <c:v>ES</c:v>
                  </c:pt>
                  <c:pt idx="10">
                    <c:v>FR</c:v>
                  </c:pt>
                  <c:pt idx="11">
                    <c:v>HR</c:v>
                  </c:pt>
                  <c:pt idx="12">
                    <c:v>IT</c:v>
                  </c:pt>
                  <c:pt idx="13">
                    <c:v>CY</c:v>
                  </c:pt>
                  <c:pt idx="14">
                    <c:v>LV</c:v>
                  </c:pt>
                  <c:pt idx="15">
                    <c:v>LT</c:v>
                  </c:pt>
                  <c:pt idx="16">
                    <c:v>LU</c:v>
                  </c:pt>
                  <c:pt idx="17">
                    <c:v>HU</c:v>
                  </c:pt>
                  <c:pt idx="18">
                    <c:v>MT</c:v>
                  </c:pt>
                  <c:pt idx="19">
                    <c:v>NL</c:v>
                  </c:pt>
                  <c:pt idx="20">
                    <c:v>AT</c:v>
                  </c:pt>
                  <c:pt idx="21">
                    <c:v>PL</c:v>
                  </c:pt>
                  <c:pt idx="22">
                    <c:v>PT</c:v>
                  </c:pt>
                  <c:pt idx="23">
                    <c:v>RO</c:v>
                  </c:pt>
                  <c:pt idx="24">
                    <c:v>SI</c:v>
                  </c:pt>
                  <c:pt idx="25">
                    <c:v>SK</c:v>
                  </c:pt>
                  <c:pt idx="26">
                    <c:v>FI</c:v>
                  </c:pt>
                  <c:pt idx="27">
                    <c:v>SE</c:v>
                  </c:pt>
                  <c:pt idx="28">
                    <c:v>IS</c:v>
                  </c:pt>
                  <c:pt idx="29">
                    <c:v>NO</c:v>
                  </c:pt>
                  <c:pt idx="30">
                    <c:v>CH</c:v>
                  </c:pt>
                </c15:dlblRangeCache>
              </c15:datalabelsRange>
            </c:ext>
            <c:ext xmlns:c16="http://schemas.microsoft.com/office/drawing/2014/chart" uri="{C3380CC4-5D6E-409C-BE32-E72D297353CC}">
              <c16:uniqueId val="{00000024-02CA-4C18-A7C9-30FE6C8FC99B}"/>
            </c:ext>
          </c:extLst>
        </c:ser>
        <c:dLbls>
          <c:showLegendKey val="0"/>
          <c:showVal val="0"/>
          <c:showCatName val="0"/>
          <c:showSerName val="0"/>
          <c:showPercent val="0"/>
          <c:showBubbleSize val="0"/>
        </c:dLbls>
        <c:axId val="177971584"/>
        <c:axId val="177973504"/>
      </c:scatterChart>
      <c:valAx>
        <c:axId val="177971584"/>
        <c:scaling>
          <c:orientation val="minMax"/>
          <c:max val="185"/>
          <c:min val="120"/>
        </c:scaling>
        <c:delete val="0"/>
        <c:axPos val="b"/>
        <c:title>
          <c:tx>
            <c:strRef>
              <c:f>'Figure 4'!$C$14</c:f>
              <c:strCache>
                <c:ptCount val="1"/>
                <c:pt idx="0">
                  <c:v>Mean monthly hours paid to employees</c:v>
                </c:pt>
              </c:strCache>
            </c:strRef>
          </c:tx>
          <c:layout>
            <c:manualLayout>
              <c:xMode val="edge"/>
              <c:yMode val="edge"/>
              <c:x val="0.34899656077613783"/>
              <c:y val="0.79687441078078414"/>
            </c:manualLayout>
          </c:layout>
          <c:overlay val="0"/>
          <c:txPr>
            <a:bodyPr/>
            <a:lstStyle/>
            <a:p>
              <a:pPr>
                <a:defRPr b="1"/>
              </a:pPr>
              <a:endParaRPr lang="pt-PT"/>
            </a:p>
          </c:txPr>
        </c:title>
        <c:numFmt formatCode="#,##0" sourceLinked="0"/>
        <c:majorTickMark val="out"/>
        <c:minorTickMark val="none"/>
        <c:tickLblPos val="nextTo"/>
        <c:spPr>
          <a:ln>
            <a:solidFill>
              <a:srgbClr val="000000"/>
            </a:solidFill>
            <a:prstDash val="solid"/>
          </a:ln>
        </c:spPr>
        <c:txPr>
          <a:bodyPr rot="0" vert="horz"/>
          <a:lstStyle/>
          <a:p>
            <a:pPr>
              <a:defRPr/>
            </a:pPr>
            <a:endParaRPr lang="pt-PT"/>
          </a:p>
        </c:txPr>
        <c:crossAx val="177973504"/>
        <c:crosses val="autoZero"/>
        <c:crossBetween val="midCat"/>
        <c:majorUnit val="5"/>
        <c:minorUnit val="1"/>
      </c:valAx>
      <c:valAx>
        <c:axId val="177973504"/>
        <c:scaling>
          <c:orientation val="minMax"/>
          <c:max val="30"/>
        </c:scaling>
        <c:delete val="0"/>
        <c:axPos val="l"/>
        <c:majorGridlines>
          <c:spPr>
            <a:ln w="3175">
              <a:solidFill>
                <a:srgbClr val="C0C0C0"/>
              </a:solidFill>
              <a:prstDash val="sysDash"/>
            </a:ln>
          </c:spPr>
        </c:majorGridlines>
        <c:title>
          <c:tx>
            <c:rich>
              <a:bodyPr/>
              <a:lstStyle/>
              <a:p>
                <a:pPr>
                  <a:defRPr/>
                </a:pPr>
                <a:r>
                  <a:rPr lang="en-GB" b="1"/>
                  <a:t>Gender hours' gap (%)</a:t>
                </a:r>
              </a:p>
            </c:rich>
          </c:tx>
          <c:layout>
            <c:manualLayout>
              <c:xMode val="edge"/>
              <c:yMode val="edge"/>
              <c:x val="3.2506001111965312E-2"/>
              <c:y val="0.35606881302765619"/>
            </c:manualLayout>
          </c:layout>
          <c:overlay val="0"/>
        </c:title>
        <c:numFmt formatCode="#,##0" sourceLinked="0"/>
        <c:majorTickMark val="out"/>
        <c:minorTickMark val="none"/>
        <c:tickLblPos val="nextTo"/>
        <c:spPr>
          <a:ln w="9525">
            <a:noFill/>
          </a:ln>
        </c:spPr>
        <c:txPr>
          <a:bodyPr rot="0" vert="horz"/>
          <a:lstStyle/>
          <a:p>
            <a:pPr>
              <a:defRPr/>
            </a:pPr>
            <a:endParaRPr lang="pt-PT"/>
          </a:p>
        </c:txPr>
        <c:crossAx val="177971584"/>
        <c:crosses val="autoZero"/>
        <c:crossBetween val="midCat"/>
      </c:valAx>
    </c:plotArea>
    <c:plotVisOnly val="0"/>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b="0" i="0" u="none" strike="noStrike" baseline="0">
          <a:solidFill>
            <a:srgbClr val="000000"/>
          </a:solidFill>
          <a:latin typeface="Arial"/>
          <a:ea typeface="Arial"/>
          <a:cs typeface="Arial"/>
        </a:defRPr>
      </a:pPr>
      <a:endParaRPr lang="pt-PT"/>
    </a:p>
  </c:txPr>
  <c:printSettings>
    <c:headerFooter/>
    <c:pageMargins b="0.75" l="0.7" r="0.7" t="0.75" header="0.3" footer="0.3"/>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Gender overall earnings gap, 2018 </a:t>
            </a:r>
          </a:p>
          <a:p>
            <a:pPr algn="l">
              <a:defRPr sz="1800" b="1">
                <a:latin typeface="Arial"/>
                <a:ea typeface="Arial"/>
                <a:cs typeface="Arial"/>
              </a:defRPr>
            </a:pPr>
            <a:r>
              <a:rPr lang="en-US" sz="1600" b="0"/>
              <a:t>(%)</a:t>
            </a:r>
          </a:p>
        </c:rich>
      </c:tx>
      <c:layout>
        <c:manualLayout>
          <c:xMode val="edge"/>
          <c:yMode val="edge"/>
          <c:x val="5.3488937003193862E-3"/>
          <c:y val="8.6127314141748942E-3"/>
        </c:manualLayout>
      </c:layout>
      <c:overlay val="0"/>
    </c:title>
    <c:autoTitleDeleted val="0"/>
    <c:plotArea>
      <c:layout>
        <c:manualLayout>
          <c:layoutTarget val="inner"/>
          <c:xMode val="edge"/>
          <c:yMode val="edge"/>
          <c:x val="4.8278530183727034E-2"/>
          <c:y val="0.12662688257797844"/>
          <c:w val="0.93701207349081361"/>
          <c:h val="0.46338995048578657"/>
        </c:manualLayout>
      </c:layout>
      <c:barChart>
        <c:barDir val="col"/>
        <c:grouping val="clustered"/>
        <c:varyColors val="0"/>
        <c:ser>
          <c:idx val="0"/>
          <c:order val="0"/>
          <c:spPr>
            <a:solidFill>
              <a:srgbClr val="FCB716">
                <a:lumMod val="100000"/>
              </a:srgbClr>
            </a:solidFill>
            <a:ln>
              <a:noFill/>
            </a:ln>
            <a:effectLst/>
            <a:extLst>
              <a:ext uri="{91240B29-F687-4F45-9708-019B960494DF}">
                <a14:hiddenLine xmlns:a14="http://schemas.microsoft.com/office/drawing/2010/main">
                  <a:noFill/>
                </a14:hiddenLine>
              </a:ext>
            </a:extLst>
          </c:spPr>
          <c:invertIfNegative val="0"/>
          <c:dPt>
            <c:idx val="13"/>
            <c:invertIfNegative val="0"/>
            <c:bubble3D val="0"/>
            <c:extLst>
              <c:ext xmlns:c16="http://schemas.microsoft.com/office/drawing/2014/chart" uri="{C3380CC4-5D6E-409C-BE32-E72D297353CC}">
                <c16:uniqueId val="{00000000-1B93-4A11-9D9A-91C513F0BE58}"/>
              </c:ext>
            </c:extLst>
          </c:dPt>
          <c:dPt>
            <c:idx val="16"/>
            <c:invertIfNegative val="0"/>
            <c:bubble3D val="0"/>
            <c:extLst>
              <c:ext xmlns:c16="http://schemas.microsoft.com/office/drawing/2014/chart" uri="{C3380CC4-5D6E-409C-BE32-E72D297353CC}">
                <c16:uniqueId val="{00000001-1B93-4A11-9D9A-91C513F0BE58}"/>
              </c:ext>
            </c:extLst>
          </c:dPt>
          <c:dPt>
            <c:idx val="22"/>
            <c:invertIfNegative val="0"/>
            <c:bubble3D val="0"/>
            <c:extLst>
              <c:ext xmlns:c16="http://schemas.microsoft.com/office/drawing/2014/chart" uri="{C3380CC4-5D6E-409C-BE32-E72D297353CC}">
                <c16:uniqueId val="{00000002-1B93-4A11-9D9A-91C513F0BE58}"/>
              </c:ext>
            </c:extLst>
          </c:dPt>
          <c:dPt>
            <c:idx val="24"/>
            <c:invertIfNegative val="0"/>
            <c:bubble3D val="0"/>
            <c:extLst>
              <c:ext xmlns:c16="http://schemas.microsoft.com/office/drawing/2014/chart" uri="{C3380CC4-5D6E-409C-BE32-E72D297353CC}">
                <c16:uniqueId val="{00000003-1B93-4A11-9D9A-91C513F0BE58}"/>
              </c:ext>
            </c:extLst>
          </c:dPt>
          <c:dPt>
            <c:idx val="28"/>
            <c:invertIfNegative val="0"/>
            <c:bubble3D val="0"/>
            <c:extLst>
              <c:ext xmlns:c16="http://schemas.microsoft.com/office/drawing/2014/chart" uri="{C3380CC4-5D6E-409C-BE32-E72D297353CC}">
                <c16:uniqueId val="{00000004-1B93-4A11-9D9A-91C513F0BE58}"/>
              </c:ext>
            </c:extLst>
          </c:dPt>
          <c:dPt>
            <c:idx val="33"/>
            <c:invertIfNegative val="0"/>
            <c:bubble3D val="0"/>
            <c:extLst>
              <c:ext xmlns:c16="http://schemas.microsoft.com/office/drawing/2014/chart" uri="{C3380CC4-5D6E-409C-BE32-E72D297353CC}">
                <c16:uniqueId val="{00000005-1B93-4A11-9D9A-91C513F0BE58}"/>
              </c:ext>
            </c:extLst>
          </c:dPt>
          <c:cat>
            <c:strRef>
              <c:f>'Figure 5'!$B$3:$B$35</c:f>
              <c:strCache>
                <c:ptCount val="33"/>
                <c:pt idx="0">
                  <c:v>EU-27</c:v>
                </c:pt>
                <c:pt idx="2">
                  <c:v>Lithuania</c:v>
                </c:pt>
                <c:pt idx="3">
                  <c:v>Portugal</c:v>
                </c:pt>
                <c:pt idx="4">
                  <c:v>Slovenia</c:v>
                </c:pt>
                <c:pt idx="5">
                  <c:v>Luxembourg (¹)</c:v>
                </c:pt>
                <c:pt idx="6">
                  <c:v>Sweden</c:v>
                </c:pt>
                <c:pt idx="7">
                  <c:v>Bulgaria</c:v>
                </c:pt>
                <c:pt idx="8">
                  <c:v>Finland</c:v>
                </c:pt>
                <c:pt idx="9">
                  <c:v>Denmark</c:v>
                </c:pt>
                <c:pt idx="10">
                  <c:v>Cyprus</c:v>
                </c:pt>
                <c:pt idx="11">
                  <c:v>Romania</c:v>
                </c:pt>
                <c:pt idx="12">
                  <c:v>Croatia</c:v>
                </c:pt>
                <c:pt idx="13">
                  <c:v>Latvia</c:v>
                </c:pt>
                <c:pt idx="14">
                  <c:v>Belgium</c:v>
                </c:pt>
                <c:pt idx="15">
                  <c:v>Poland</c:v>
                </c:pt>
                <c:pt idx="16">
                  <c:v>France</c:v>
                </c:pt>
                <c:pt idx="17">
                  <c:v>Estonia</c:v>
                </c:pt>
                <c:pt idx="18">
                  <c:v>Hungary</c:v>
                </c:pt>
                <c:pt idx="19">
                  <c:v>Spain</c:v>
                </c:pt>
                <c:pt idx="20">
                  <c:v>Slovakia</c:v>
                </c:pt>
                <c:pt idx="21">
                  <c:v>Ireland</c:v>
                </c:pt>
                <c:pt idx="22">
                  <c:v>Czechia</c:v>
                </c:pt>
                <c:pt idx="23">
                  <c:v>Malta</c:v>
                </c:pt>
                <c:pt idx="24">
                  <c:v>Greece</c:v>
                </c:pt>
                <c:pt idx="25">
                  <c:v>Germany</c:v>
                </c:pt>
                <c:pt idx="26">
                  <c:v>Italy</c:v>
                </c:pt>
                <c:pt idx="27">
                  <c:v>Austria</c:v>
                </c:pt>
                <c:pt idx="28">
                  <c:v>Netherlands</c:v>
                </c:pt>
                <c:pt idx="30">
                  <c:v>Norway</c:v>
                </c:pt>
                <c:pt idx="31">
                  <c:v>Iceland</c:v>
                </c:pt>
                <c:pt idx="32">
                  <c:v>Switzerland</c:v>
                </c:pt>
              </c:strCache>
            </c:strRef>
          </c:cat>
          <c:val>
            <c:numRef>
              <c:f>'Figure 5'!$C$3:$C$35</c:f>
              <c:numCache>
                <c:formatCode>General</c:formatCode>
                <c:ptCount val="33"/>
                <c:pt idx="0" formatCode="0.0">
                  <c:v>36.661049505751073</c:v>
                </c:pt>
                <c:pt idx="2" formatCode="0.0">
                  <c:v>20.372153981887489</c:v>
                </c:pt>
                <c:pt idx="3" formatCode="0.0">
                  <c:v>20.55304028540413</c:v>
                </c:pt>
                <c:pt idx="4" formatCode="0.0">
                  <c:v>20.992204428742671</c:v>
                </c:pt>
                <c:pt idx="5" formatCode="0.0">
                  <c:v>23.181307007440136</c:v>
                </c:pt>
                <c:pt idx="6" formatCode="0.0">
                  <c:v>23.498323692598262</c:v>
                </c:pt>
                <c:pt idx="7" formatCode="0.0">
                  <c:v>24.074696253467192</c:v>
                </c:pt>
                <c:pt idx="8" formatCode="0.0">
                  <c:v>24.593695514099984</c:v>
                </c:pt>
                <c:pt idx="9" formatCode="0.0">
                  <c:v>25.056565791748614</c:v>
                </c:pt>
                <c:pt idx="10" formatCode="0.0">
                  <c:v>25.170569710541624</c:v>
                </c:pt>
                <c:pt idx="11" formatCode="0.0">
                  <c:v>25.265957446808518</c:v>
                </c:pt>
                <c:pt idx="12" formatCode="0.0">
                  <c:v>25.539489923508885</c:v>
                </c:pt>
                <c:pt idx="13" formatCode="0.0">
                  <c:v>25.73163985570368</c:v>
                </c:pt>
                <c:pt idx="14" formatCode="0.0">
                  <c:v>26.42675798232672</c:v>
                </c:pt>
                <c:pt idx="15" formatCode="0.0">
                  <c:v>30.716331009908991</c:v>
                </c:pt>
                <c:pt idx="16" formatCode="0.0">
                  <c:v>31.001891924494174</c:v>
                </c:pt>
                <c:pt idx="17" formatCode="0.0">
                  <c:v>32.618676620586392</c:v>
                </c:pt>
                <c:pt idx="18" formatCode="0.0">
                  <c:v>32.750023796100372</c:v>
                </c:pt>
                <c:pt idx="19" formatCode="0.0">
                  <c:v>33.034753722921238</c:v>
                </c:pt>
                <c:pt idx="20" formatCode="0.0">
                  <c:v>35.533807327059705</c:v>
                </c:pt>
                <c:pt idx="21" formatCode="0.0">
                  <c:v>35.723388596305192</c:v>
                </c:pt>
                <c:pt idx="22" formatCode="0.0">
                  <c:v>36.024187695925107</c:v>
                </c:pt>
                <c:pt idx="23" formatCode="0.0">
                  <c:v>39.39640517572127</c:v>
                </c:pt>
                <c:pt idx="24" formatCode="0.0">
                  <c:v>40.388383570096501</c:v>
                </c:pt>
                <c:pt idx="25" formatCode="0.0">
                  <c:v>41.919619509276188</c:v>
                </c:pt>
                <c:pt idx="26" formatCode="0.0">
                  <c:v>42.999269309569179</c:v>
                </c:pt>
                <c:pt idx="27" formatCode="0.0">
                  <c:v>44.228225897982242</c:v>
                </c:pt>
                <c:pt idx="28" formatCode="0.0">
                  <c:v>44.244834739952211</c:v>
                </c:pt>
                <c:pt idx="30" formatCode="0.0">
                  <c:v>28.931028246587697</c:v>
                </c:pt>
                <c:pt idx="31" formatCode="0.0">
                  <c:v>31.464467268388859</c:v>
                </c:pt>
                <c:pt idx="32" formatCode="0.0">
                  <c:v>43.059400444706917</c:v>
                </c:pt>
              </c:numCache>
            </c:numRef>
          </c:val>
          <c:extLst>
            <c:ext xmlns:c16="http://schemas.microsoft.com/office/drawing/2014/chart" uri="{C3380CC4-5D6E-409C-BE32-E72D297353CC}">
              <c16:uniqueId val="{00000006-1B93-4A11-9D9A-91C513F0BE58}"/>
            </c:ext>
          </c:extLst>
        </c:ser>
        <c:dLbls>
          <c:showLegendKey val="0"/>
          <c:showVal val="0"/>
          <c:showCatName val="0"/>
          <c:showSerName val="0"/>
          <c:showPercent val="0"/>
          <c:showBubbleSize val="0"/>
        </c:dLbls>
        <c:gapWidth val="150"/>
        <c:axId val="179395584"/>
        <c:axId val="181536640"/>
      </c:barChart>
      <c:catAx>
        <c:axId val="179395584"/>
        <c:scaling>
          <c:orientation val="minMax"/>
        </c:scaling>
        <c:delete val="0"/>
        <c:axPos val="b"/>
        <c:numFmt formatCode="General" sourceLinked="1"/>
        <c:majorTickMark val="out"/>
        <c:minorTickMark val="none"/>
        <c:tickLblPos val="nextTo"/>
        <c:spPr>
          <a:ln>
            <a:solidFill>
              <a:srgbClr val="000000"/>
            </a:solidFill>
            <a:prstDash val="solid"/>
          </a:ln>
        </c:spPr>
        <c:txPr>
          <a:bodyPr rot="-5400000" vert="horz"/>
          <a:lstStyle/>
          <a:p>
            <a:pPr>
              <a:defRPr/>
            </a:pPr>
            <a:endParaRPr lang="pt-PT"/>
          </a:p>
        </c:txPr>
        <c:crossAx val="181536640"/>
        <c:crosses val="autoZero"/>
        <c:auto val="1"/>
        <c:lblAlgn val="ctr"/>
        <c:lblOffset val="100"/>
        <c:tickMarkSkip val="1"/>
        <c:noMultiLvlLbl val="0"/>
      </c:catAx>
      <c:valAx>
        <c:axId val="181536640"/>
        <c:scaling>
          <c:orientation val="minMax"/>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79395584"/>
        <c:crosses val="autoZero"/>
        <c:crossBetween val="between"/>
      </c:valAx>
    </c:plotArea>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pt-PT"/>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Life expectancy and gender gap, 2019</a:t>
            </a:r>
          </a:p>
        </c:rich>
      </c:tx>
      <c:layout>
        <c:manualLayout>
          <c:xMode val="edge"/>
          <c:yMode val="edge"/>
          <c:x val="5.3333333333333332E-3"/>
          <c:y val="8.3007200547847524E-3"/>
        </c:manualLayout>
      </c:layout>
      <c:overlay val="0"/>
    </c:title>
    <c:autoTitleDeleted val="0"/>
    <c:plotArea>
      <c:layout>
        <c:manualLayout>
          <c:layoutTarget val="inner"/>
          <c:xMode val="edge"/>
          <c:yMode val="edge"/>
          <c:x val="0.13522616955949904"/>
          <c:y val="8.8254707307940425E-2"/>
          <c:w val="0.83341014523627055"/>
          <c:h val="0.74828457969026707"/>
        </c:manualLayout>
      </c:layout>
      <c:scatterChart>
        <c:scatterStyle val="lineMarker"/>
        <c:varyColors val="0"/>
        <c:ser>
          <c:idx val="0"/>
          <c:order val="0"/>
          <c:spPr>
            <a:ln w="28575">
              <a:noFill/>
            </a:ln>
          </c:spPr>
          <c:dPt>
            <c:idx val="29"/>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0-55C4-4CCC-AFFA-E668A9F9F7F5}"/>
              </c:ext>
            </c:extLst>
          </c:dPt>
          <c:dPt>
            <c:idx val="30"/>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1-55C4-4CCC-AFFA-E668A9F9F7F5}"/>
              </c:ext>
            </c:extLst>
          </c:dPt>
          <c:dPt>
            <c:idx val="31"/>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2-55C4-4CCC-AFFA-E668A9F9F7F5}"/>
              </c:ext>
            </c:extLst>
          </c:dPt>
          <c:dPt>
            <c:idx val="32"/>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3-55C4-4CCC-AFFA-E668A9F9F7F5}"/>
              </c:ext>
            </c:extLst>
          </c:dPt>
          <c:dPt>
            <c:idx val="33"/>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4-55C4-4CCC-AFFA-E668A9F9F7F5}"/>
              </c:ext>
            </c:extLst>
          </c:dPt>
          <c:dPt>
            <c:idx val="34"/>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5-55C4-4CCC-AFFA-E668A9F9F7F5}"/>
              </c:ext>
            </c:extLst>
          </c:dPt>
          <c:dPt>
            <c:idx val="35"/>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6-55C4-4CCC-AFFA-E668A9F9F7F5}"/>
              </c:ext>
            </c:extLst>
          </c:dPt>
          <c:dPt>
            <c:idx val="36"/>
            <c:marker>
              <c:spPr>
                <a:solidFill>
                  <a:schemeClr val="accent6">
                    <a:lumMod val="75000"/>
                  </a:schemeClr>
                </a:solidFill>
                <a:ln>
                  <a:solidFill>
                    <a:schemeClr val="accent6">
                      <a:lumMod val="75000"/>
                    </a:schemeClr>
                  </a:solidFill>
                </a:ln>
              </c:spPr>
            </c:marker>
            <c:bubble3D val="0"/>
            <c:extLst>
              <c:ext xmlns:c16="http://schemas.microsoft.com/office/drawing/2014/chart" uri="{C3380CC4-5D6E-409C-BE32-E72D297353CC}">
                <c16:uniqueId val="{00000007-55C4-4CCC-AFFA-E668A9F9F7F5}"/>
              </c:ext>
            </c:extLst>
          </c:dPt>
          <c:dLbls>
            <c:dLbl>
              <c:idx val="0"/>
              <c:tx>
                <c:rich>
                  <a:bodyPr wrap="square" lIns="38100" tIns="19050" rIns="38100" bIns="19050" anchor="ctr">
                    <a:spAutoFit/>
                  </a:bodyPr>
                  <a:lstStyle/>
                  <a:p>
                    <a:pPr>
                      <a:defRPr b="1"/>
                    </a:pPr>
                    <a:fld id="{A0E35356-C93F-534A-9519-0ED351D23D96}" type="CELLRANGE">
                      <a:rPr lang="en-US"/>
                      <a:pPr>
                        <a:defRPr b="1"/>
                      </a:pPr>
                      <a:t>[INTERVALODACÉLULA]</a:t>
                    </a:fld>
                    <a:endParaRPr lang="pt-PT"/>
                  </a:p>
                </c:rich>
              </c:tx>
              <c:spPr>
                <a:noFill/>
                <a:ln>
                  <a:noFill/>
                </a:ln>
                <a:effectLst/>
              </c:spPr>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5C4-4CCC-AFFA-E668A9F9F7F5}"/>
                </c:ext>
              </c:extLst>
            </c:dLbl>
            <c:dLbl>
              <c:idx val="1"/>
              <c:layout>
                <c:manualLayout>
                  <c:x val="-5.0440246576512002E-3"/>
                  <c:y val="2.2563894464223879E-3"/>
                </c:manualLayout>
              </c:layout>
              <c:tx>
                <c:rich>
                  <a:bodyPr/>
                  <a:lstStyle/>
                  <a:p>
                    <a:fld id="{52BBEF02-E2C0-584D-AE7D-0610FA6EB948}"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5C4-4CCC-AFFA-E668A9F9F7F5}"/>
                </c:ext>
              </c:extLst>
            </c:dLbl>
            <c:dLbl>
              <c:idx val="2"/>
              <c:tx>
                <c:rich>
                  <a:bodyPr/>
                  <a:lstStyle/>
                  <a:p>
                    <a:fld id="{20DAFDE5-DD77-5143-B01E-4A5212943DFB}"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5C4-4CCC-AFFA-E668A9F9F7F5}"/>
                </c:ext>
              </c:extLst>
            </c:dLbl>
            <c:dLbl>
              <c:idx val="3"/>
              <c:tx>
                <c:rich>
                  <a:bodyPr/>
                  <a:lstStyle/>
                  <a:p>
                    <a:fld id="{0B6EE446-C4E3-804A-A983-9E7492E67C8C}"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5C4-4CCC-AFFA-E668A9F9F7F5}"/>
                </c:ext>
              </c:extLst>
            </c:dLbl>
            <c:dLbl>
              <c:idx val="4"/>
              <c:tx>
                <c:rich>
                  <a:bodyPr/>
                  <a:lstStyle/>
                  <a:p>
                    <a:fld id="{253D9CC8-5C1A-B94D-A1E9-DD5E8A844552}"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5C4-4CCC-AFFA-E668A9F9F7F5}"/>
                </c:ext>
              </c:extLst>
            </c:dLbl>
            <c:dLbl>
              <c:idx val="5"/>
              <c:tx>
                <c:rich>
                  <a:bodyPr/>
                  <a:lstStyle/>
                  <a:p>
                    <a:fld id="{EA244E1A-C316-2440-A1E6-B77F6009C816}"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5C4-4CCC-AFFA-E668A9F9F7F5}"/>
                </c:ext>
              </c:extLst>
            </c:dLbl>
            <c:dLbl>
              <c:idx val="6"/>
              <c:tx>
                <c:rich>
                  <a:bodyPr/>
                  <a:lstStyle/>
                  <a:p>
                    <a:fld id="{2B086B82-F940-4747-A1C4-6CFFB7776631}"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55C4-4CCC-AFFA-E668A9F9F7F5}"/>
                </c:ext>
              </c:extLst>
            </c:dLbl>
            <c:dLbl>
              <c:idx val="7"/>
              <c:tx>
                <c:rich>
                  <a:bodyPr/>
                  <a:lstStyle/>
                  <a:p>
                    <a:fld id="{331C53E3-BFDD-4144-BBE7-A81B02619FD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55C4-4CCC-AFFA-E668A9F9F7F5}"/>
                </c:ext>
              </c:extLst>
            </c:dLbl>
            <c:dLbl>
              <c:idx val="8"/>
              <c:tx>
                <c:rich>
                  <a:bodyPr/>
                  <a:lstStyle/>
                  <a:p>
                    <a:fld id="{F6F7E3C1-2A34-2E42-86A8-1CBF62CF61C4}"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55C4-4CCC-AFFA-E668A9F9F7F5}"/>
                </c:ext>
              </c:extLst>
            </c:dLbl>
            <c:dLbl>
              <c:idx val="9"/>
              <c:tx>
                <c:rich>
                  <a:bodyPr/>
                  <a:lstStyle/>
                  <a:p>
                    <a:fld id="{C5A02DDF-A040-A84F-81C1-926175CC7319}"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55C4-4CCC-AFFA-E668A9F9F7F5}"/>
                </c:ext>
              </c:extLst>
            </c:dLbl>
            <c:dLbl>
              <c:idx val="10"/>
              <c:tx>
                <c:rich>
                  <a:bodyPr/>
                  <a:lstStyle/>
                  <a:p>
                    <a:fld id="{6D7D116D-AF7A-484D-80D3-83AF56620431}"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55C4-4CCC-AFFA-E668A9F9F7F5}"/>
                </c:ext>
              </c:extLst>
            </c:dLbl>
            <c:dLbl>
              <c:idx val="11"/>
              <c:tx>
                <c:rich>
                  <a:bodyPr/>
                  <a:lstStyle/>
                  <a:p>
                    <a:fld id="{CB063018-AD07-BF47-8C29-7AD45214B572}"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55C4-4CCC-AFFA-E668A9F9F7F5}"/>
                </c:ext>
              </c:extLst>
            </c:dLbl>
            <c:dLbl>
              <c:idx val="12"/>
              <c:tx>
                <c:rich>
                  <a:bodyPr/>
                  <a:lstStyle/>
                  <a:p>
                    <a:fld id="{2BBA38D2-EF90-C442-9BFF-7D05D16E5E65}"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55C4-4CCC-AFFA-E668A9F9F7F5}"/>
                </c:ext>
              </c:extLst>
            </c:dLbl>
            <c:dLbl>
              <c:idx val="13"/>
              <c:tx>
                <c:rich>
                  <a:bodyPr/>
                  <a:lstStyle/>
                  <a:p>
                    <a:fld id="{0F7E5936-592A-DD40-A5CE-CA083998E2B9}"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55C4-4CCC-AFFA-E668A9F9F7F5}"/>
                </c:ext>
              </c:extLst>
            </c:dLbl>
            <c:dLbl>
              <c:idx val="14"/>
              <c:tx>
                <c:rich>
                  <a:bodyPr/>
                  <a:lstStyle/>
                  <a:p>
                    <a:fld id="{2905D169-7EF1-9C4C-8615-1E82488EBB3D}"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55C4-4CCC-AFFA-E668A9F9F7F5}"/>
                </c:ext>
              </c:extLst>
            </c:dLbl>
            <c:dLbl>
              <c:idx val="15"/>
              <c:tx>
                <c:rich>
                  <a:bodyPr/>
                  <a:lstStyle/>
                  <a:p>
                    <a:fld id="{F80D6EAA-5097-2B40-A315-A5DB974B0229}"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55C4-4CCC-AFFA-E668A9F9F7F5}"/>
                </c:ext>
              </c:extLst>
            </c:dLbl>
            <c:dLbl>
              <c:idx val="16"/>
              <c:tx>
                <c:rich>
                  <a:bodyPr/>
                  <a:lstStyle/>
                  <a:p>
                    <a:fld id="{3675B2DD-FFBF-1049-BDF7-10FA96C281E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55C4-4CCC-AFFA-E668A9F9F7F5}"/>
                </c:ext>
              </c:extLst>
            </c:dLbl>
            <c:dLbl>
              <c:idx val="17"/>
              <c:tx>
                <c:rich>
                  <a:bodyPr/>
                  <a:lstStyle/>
                  <a:p>
                    <a:fld id="{B1B45056-A1E3-8043-8D6E-58A91FBEE0B6}"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55C4-4CCC-AFFA-E668A9F9F7F5}"/>
                </c:ext>
              </c:extLst>
            </c:dLbl>
            <c:dLbl>
              <c:idx val="18"/>
              <c:layout>
                <c:manualLayout>
                  <c:x val="-4.0660323809208754E-2"/>
                  <c:y val="4.1366661979867968E-17"/>
                </c:manualLayout>
              </c:layout>
              <c:tx>
                <c:rich>
                  <a:bodyPr/>
                  <a:lstStyle/>
                  <a:p>
                    <a:fld id="{CCBD4ADB-6577-FA44-B4D3-8D0FCA32A2A5}"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55C4-4CCC-AFFA-E668A9F9F7F5}"/>
                </c:ext>
              </c:extLst>
            </c:dLbl>
            <c:dLbl>
              <c:idx val="19"/>
              <c:tx>
                <c:rich>
                  <a:bodyPr/>
                  <a:lstStyle/>
                  <a:p>
                    <a:fld id="{4DA2AB67-4DD2-3C48-AEAA-3B634C468143}"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55C4-4CCC-AFFA-E668A9F9F7F5}"/>
                </c:ext>
              </c:extLst>
            </c:dLbl>
            <c:dLbl>
              <c:idx val="20"/>
              <c:layout>
                <c:manualLayout>
                  <c:x val="-3.9553405679848892E-2"/>
                  <c:y val="0"/>
                </c:manualLayout>
              </c:layout>
              <c:tx>
                <c:rich>
                  <a:bodyPr/>
                  <a:lstStyle/>
                  <a:p>
                    <a:fld id="{EF98F9F6-2295-8F42-8249-3C767DE4EF41}"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55C4-4CCC-AFFA-E668A9F9F7F5}"/>
                </c:ext>
              </c:extLst>
            </c:dLbl>
            <c:dLbl>
              <c:idx val="21"/>
              <c:tx>
                <c:rich>
                  <a:bodyPr/>
                  <a:lstStyle/>
                  <a:p>
                    <a:fld id="{80DFAC98-7CD4-2A42-8E10-2B6EA4F51983}"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55C4-4CCC-AFFA-E668A9F9F7F5}"/>
                </c:ext>
              </c:extLst>
            </c:dLbl>
            <c:dLbl>
              <c:idx val="22"/>
              <c:tx>
                <c:rich>
                  <a:bodyPr/>
                  <a:lstStyle/>
                  <a:p>
                    <a:fld id="{E29E9F04-67A0-4740-A185-CD836953F6CA}"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55C4-4CCC-AFFA-E668A9F9F7F5}"/>
                </c:ext>
              </c:extLst>
            </c:dLbl>
            <c:dLbl>
              <c:idx val="23"/>
              <c:tx>
                <c:rich>
                  <a:bodyPr/>
                  <a:lstStyle/>
                  <a:p>
                    <a:fld id="{46FFD176-6017-944E-B7E0-86900F78A587}"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55C4-4CCC-AFFA-E668A9F9F7F5}"/>
                </c:ext>
              </c:extLst>
            </c:dLbl>
            <c:dLbl>
              <c:idx val="24"/>
              <c:tx>
                <c:rich>
                  <a:bodyPr/>
                  <a:lstStyle/>
                  <a:p>
                    <a:fld id="{8401319E-31F7-F448-A35E-E5A65C567359}"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55C4-4CCC-AFFA-E668A9F9F7F5}"/>
                </c:ext>
              </c:extLst>
            </c:dLbl>
            <c:dLbl>
              <c:idx val="25"/>
              <c:tx>
                <c:rich>
                  <a:bodyPr/>
                  <a:lstStyle/>
                  <a:p>
                    <a:fld id="{4E0870AE-8B6B-7A44-8E42-35837A279E0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55C4-4CCC-AFFA-E668A9F9F7F5}"/>
                </c:ext>
              </c:extLst>
            </c:dLbl>
            <c:dLbl>
              <c:idx val="26"/>
              <c:tx>
                <c:rich>
                  <a:bodyPr/>
                  <a:lstStyle/>
                  <a:p>
                    <a:fld id="{B5688507-5AD0-774D-9BE4-85372AC0291E}"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55C4-4CCC-AFFA-E668A9F9F7F5}"/>
                </c:ext>
              </c:extLst>
            </c:dLbl>
            <c:dLbl>
              <c:idx val="27"/>
              <c:layout>
                <c:manualLayout>
                  <c:x val="-2.5283016363789657E-3"/>
                  <c:y val="-4.1366661979867968E-17"/>
                </c:manualLayout>
              </c:layout>
              <c:tx>
                <c:rich>
                  <a:bodyPr/>
                  <a:lstStyle/>
                  <a:p>
                    <a:fld id="{D8F38A4B-EF98-EA4F-BF0F-37095A833D05}"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55C4-4CCC-AFFA-E668A9F9F7F5}"/>
                </c:ext>
              </c:extLst>
            </c:dLbl>
            <c:dLbl>
              <c:idx val="28"/>
              <c:tx>
                <c:rich>
                  <a:bodyPr/>
                  <a:lstStyle/>
                  <a:p>
                    <a:fld id="{6BB6855D-640D-8049-99CF-01FDEC8F23C9}"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55C4-4CCC-AFFA-E668A9F9F7F5}"/>
                </c:ext>
              </c:extLst>
            </c:dLbl>
            <c:dLbl>
              <c:idx val="29"/>
              <c:tx>
                <c:rich>
                  <a:bodyPr/>
                  <a:lstStyle/>
                  <a:p>
                    <a:fld id="{4C28B85C-5FD1-424B-A1DA-1F6F9D414D78}"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5C4-4CCC-AFFA-E668A9F9F7F5}"/>
                </c:ext>
              </c:extLst>
            </c:dLbl>
            <c:dLbl>
              <c:idx val="30"/>
              <c:layout>
                <c:manualLayout>
                  <c:x val="-5.0314460425448383E-2"/>
                  <c:y val="-2.9333062803491045E-2"/>
                </c:manualLayout>
              </c:layout>
              <c:tx>
                <c:rich>
                  <a:bodyPr/>
                  <a:lstStyle/>
                  <a:p>
                    <a:fld id="{284F66E5-464E-354E-95AB-3AEC686DE1DF}" type="CELLRANGE">
                      <a:rPr lang="en-US"/>
                      <a:pPr/>
                      <a:t>[INTERVALODACÉLULA]</a:t>
                    </a:fld>
                    <a:endParaRPr lang="pt-PT"/>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5C4-4CCC-AFFA-E668A9F9F7F5}"/>
                </c:ext>
              </c:extLst>
            </c:dLbl>
            <c:dLbl>
              <c:idx val="31"/>
              <c:tx>
                <c:rich>
                  <a:bodyPr/>
                  <a:lstStyle/>
                  <a:p>
                    <a:fld id="{6F7ED5B9-69D1-5F4A-A03D-8C63D9A47BB4}"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5C4-4CCC-AFFA-E668A9F9F7F5}"/>
                </c:ext>
              </c:extLst>
            </c:dLbl>
            <c:dLbl>
              <c:idx val="32"/>
              <c:tx>
                <c:rich>
                  <a:bodyPr/>
                  <a:lstStyle/>
                  <a:p>
                    <a:fld id="{BC7DEC43-9474-2249-8467-37629D85EAA0}"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5C4-4CCC-AFFA-E668A9F9F7F5}"/>
                </c:ext>
              </c:extLst>
            </c:dLbl>
            <c:dLbl>
              <c:idx val="33"/>
              <c:tx>
                <c:rich>
                  <a:bodyPr/>
                  <a:lstStyle/>
                  <a:p>
                    <a:fld id="{34036F30-E5C6-9945-B9D6-6D2086757D0F}"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5C4-4CCC-AFFA-E668A9F9F7F5}"/>
                </c:ext>
              </c:extLst>
            </c:dLbl>
            <c:dLbl>
              <c:idx val="34"/>
              <c:tx>
                <c:rich>
                  <a:bodyPr/>
                  <a:lstStyle/>
                  <a:p>
                    <a:fld id="{C2A7AAE4-1F29-894D-A8D5-BDAD8ADE4522}"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5C4-4CCC-AFFA-E668A9F9F7F5}"/>
                </c:ext>
              </c:extLst>
            </c:dLbl>
            <c:dLbl>
              <c:idx val="35"/>
              <c:tx>
                <c:rich>
                  <a:bodyPr/>
                  <a:lstStyle/>
                  <a:p>
                    <a:fld id="{BC244A94-A3BE-5448-AE50-AE438A949FD5}"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5C4-4CCC-AFFA-E668A9F9F7F5}"/>
                </c:ext>
              </c:extLst>
            </c:dLbl>
            <c:dLbl>
              <c:idx val="36"/>
              <c:tx>
                <c:rich>
                  <a:bodyPr/>
                  <a:lstStyle/>
                  <a:p>
                    <a:fld id="{5A1014CB-1CB3-334B-BC12-629C07D4AEC7}" type="CELLRANGE">
                      <a:rPr lang="pt-PT"/>
                      <a:pPr/>
                      <a:t>[INTERVALODACÉLULA]</a:t>
                    </a:fld>
                    <a:endParaRPr lang="pt-PT"/>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5C4-4CCC-AFFA-E668A9F9F7F5}"/>
                </c:ext>
              </c:extLst>
            </c:dLbl>
            <c:spPr>
              <a:noFill/>
              <a:ln>
                <a:noFill/>
              </a:ln>
              <a:effectLst/>
            </c:sp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'Life Expectancy 2019'!$C$12:$C$48</c:f>
              <c:numCache>
                <c:formatCode>#\ ##0.0</c:formatCode>
                <c:ptCount val="37"/>
                <c:pt idx="0">
                  <c:v>81.3</c:v>
                </c:pt>
                <c:pt idx="1">
                  <c:v>82.1</c:v>
                </c:pt>
                <c:pt idx="2">
                  <c:v>75.099999999999994</c:v>
                </c:pt>
                <c:pt idx="3">
                  <c:v>79.3</c:v>
                </c:pt>
                <c:pt idx="4">
                  <c:v>81.5</c:v>
                </c:pt>
                <c:pt idx="5">
                  <c:v>81.3</c:v>
                </c:pt>
                <c:pt idx="6">
                  <c:v>79</c:v>
                </c:pt>
                <c:pt idx="7">
                  <c:v>82.8</c:v>
                </c:pt>
                <c:pt idx="8">
                  <c:v>81.7</c:v>
                </c:pt>
                <c:pt idx="9">
                  <c:v>84</c:v>
                </c:pt>
                <c:pt idx="10">
                  <c:v>83</c:v>
                </c:pt>
                <c:pt idx="11">
                  <c:v>78.599999999999994</c:v>
                </c:pt>
                <c:pt idx="12">
                  <c:v>83.7</c:v>
                </c:pt>
                <c:pt idx="13">
                  <c:v>82.3</c:v>
                </c:pt>
                <c:pt idx="14">
                  <c:v>75.7</c:v>
                </c:pt>
                <c:pt idx="15">
                  <c:v>76.5</c:v>
                </c:pt>
                <c:pt idx="16">
                  <c:v>82.7</c:v>
                </c:pt>
                <c:pt idx="17">
                  <c:v>76.5</c:v>
                </c:pt>
                <c:pt idx="18">
                  <c:v>82.9</c:v>
                </c:pt>
                <c:pt idx="19">
                  <c:v>82.2</c:v>
                </c:pt>
                <c:pt idx="20">
                  <c:v>82</c:v>
                </c:pt>
                <c:pt idx="21">
                  <c:v>78</c:v>
                </c:pt>
                <c:pt idx="22">
                  <c:v>81.900000000000006</c:v>
                </c:pt>
                <c:pt idx="23">
                  <c:v>75.599999999999994</c:v>
                </c:pt>
                <c:pt idx="24">
                  <c:v>81.599999999999994</c:v>
                </c:pt>
                <c:pt idx="25">
                  <c:v>77.8</c:v>
                </c:pt>
                <c:pt idx="26">
                  <c:v>82.1</c:v>
                </c:pt>
                <c:pt idx="27">
                  <c:v>83.2</c:v>
                </c:pt>
                <c:pt idx="28">
                  <c:v>83.2</c:v>
                </c:pt>
                <c:pt idx="29">
                  <c:v>84.3</c:v>
                </c:pt>
                <c:pt idx="30">
                  <c:v>83</c:v>
                </c:pt>
                <c:pt idx="31">
                  <c:v>84</c:v>
                </c:pt>
                <c:pt idx="32">
                  <c:v>76.7</c:v>
                </c:pt>
                <c:pt idx="33">
                  <c:v>76.599999999999994</c:v>
                </c:pt>
                <c:pt idx="34">
                  <c:v>79.099999999999994</c:v>
                </c:pt>
                <c:pt idx="35">
                  <c:v>76</c:v>
                </c:pt>
                <c:pt idx="36">
                  <c:v>79.099999999999994</c:v>
                </c:pt>
              </c:numCache>
            </c:numRef>
          </c:xVal>
          <c:yVal>
            <c:numRef>
              <c:f>'Life Expectancy 2019'!$D$12:$D$48</c:f>
              <c:numCache>
                <c:formatCode>#\ ##0.0</c:formatCode>
                <c:ptCount val="37"/>
                <c:pt idx="0">
                  <c:v>-5.5</c:v>
                </c:pt>
                <c:pt idx="1">
                  <c:v>-4.5</c:v>
                </c:pt>
                <c:pt idx="2">
                  <c:v>-7.2000000000000028</c:v>
                </c:pt>
                <c:pt idx="3">
                  <c:v>-5.7999999999999972</c:v>
                </c:pt>
                <c:pt idx="4">
                  <c:v>-4</c:v>
                </c:pt>
                <c:pt idx="5">
                  <c:v>-4.7000000000000028</c:v>
                </c:pt>
                <c:pt idx="6">
                  <c:v>-8.5</c:v>
                </c:pt>
                <c:pt idx="7">
                  <c:v>-3.9000000000000057</c:v>
                </c:pt>
                <c:pt idx="8">
                  <c:v>-5</c:v>
                </c:pt>
                <c:pt idx="9">
                  <c:v>-5.6000000000000085</c:v>
                </c:pt>
                <c:pt idx="10">
                  <c:v>-6</c:v>
                </c:pt>
                <c:pt idx="11">
                  <c:v>-6.0999999999999943</c:v>
                </c:pt>
                <c:pt idx="12">
                  <c:v>-4.3999999999999915</c:v>
                </c:pt>
                <c:pt idx="13">
                  <c:v>-4.1000000000000085</c:v>
                </c:pt>
                <c:pt idx="14">
                  <c:v>-9.1999999999999886</c:v>
                </c:pt>
                <c:pt idx="15">
                  <c:v>-9.6000000000000085</c:v>
                </c:pt>
                <c:pt idx="16">
                  <c:v>-5</c:v>
                </c:pt>
                <c:pt idx="17">
                  <c:v>-6.6000000000000085</c:v>
                </c:pt>
                <c:pt idx="18">
                  <c:v>-3.3999999999999915</c:v>
                </c:pt>
                <c:pt idx="19">
                  <c:v>-3.1000000000000085</c:v>
                </c:pt>
                <c:pt idx="20">
                  <c:v>-4.5</c:v>
                </c:pt>
                <c:pt idx="21">
                  <c:v>-7.8000000000000114</c:v>
                </c:pt>
                <c:pt idx="22">
                  <c:v>-6.0999999999999943</c:v>
                </c:pt>
                <c:pt idx="23">
                  <c:v>-7.5999999999999943</c:v>
                </c:pt>
                <c:pt idx="24">
                  <c:v>-5.7999999999999972</c:v>
                </c:pt>
                <c:pt idx="25">
                  <c:v>-6.9000000000000057</c:v>
                </c:pt>
                <c:pt idx="26">
                  <c:v>-5.5</c:v>
                </c:pt>
                <c:pt idx="27">
                  <c:v>-3.2999999999999972</c:v>
                </c:pt>
                <c:pt idx="28">
                  <c:v>-3</c:v>
                </c:pt>
                <c:pt idx="29">
                  <c:v>-3.2000000000000028</c:v>
                </c:pt>
                <c:pt idx="30">
                  <c:v>-3.4000000000000057</c:v>
                </c:pt>
                <c:pt idx="31">
                  <c:v>-3.7000000000000028</c:v>
                </c:pt>
                <c:pt idx="32">
                  <c:v>-5.5</c:v>
                </c:pt>
                <c:pt idx="33">
                  <c:v>-3.8999999999999915</c:v>
                </c:pt>
                <c:pt idx="34">
                  <c:v>-3.1000000000000085</c:v>
                </c:pt>
                <c:pt idx="35">
                  <c:v>-5.1999999999999886</c:v>
                </c:pt>
                <c:pt idx="36">
                  <c:v>-5.3999999999999915</c:v>
                </c:pt>
              </c:numCache>
            </c:numRef>
          </c:yVal>
          <c:smooth val="0"/>
          <c:extLst>
            <c:ext xmlns:c15="http://schemas.microsoft.com/office/drawing/2012/chart" uri="{02D57815-91ED-43cb-92C2-25804820EDAC}">
              <c15:datalabelsRange>
                <c15:f>'Life Expectancy 2019'!$B$12:$B$48</c15:f>
                <c15:dlblRangeCache>
                  <c:ptCount val="37"/>
                  <c:pt idx="0">
                    <c:v>EU27</c:v>
                  </c:pt>
                  <c:pt idx="1">
                    <c:v>BE</c:v>
                  </c:pt>
                  <c:pt idx="2">
                    <c:v>BG</c:v>
                  </c:pt>
                  <c:pt idx="3">
                    <c:v>CZ</c:v>
                  </c:pt>
                  <c:pt idx="4">
                    <c:v>DK</c:v>
                  </c:pt>
                  <c:pt idx="5">
                    <c:v>DE</c:v>
                  </c:pt>
                  <c:pt idx="6">
                    <c:v>EE</c:v>
                  </c:pt>
                  <c:pt idx="7">
                    <c:v>IE</c:v>
                  </c:pt>
                  <c:pt idx="8">
                    <c:v>EL</c:v>
                  </c:pt>
                  <c:pt idx="9">
                    <c:v>ES</c:v>
                  </c:pt>
                  <c:pt idx="10">
                    <c:v>FR</c:v>
                  </c:pt>
                  <c:pt idx="11">
                    <c:v>HR</c:v>
                  </c:pt>
                  <c:pt idx="12">
                    <c:v>IT</c:v>
                  </c:pt>
                  <c:pt idx="13">
                    <c:v>CY</c:v>
                  </c:pt>
                  <c:pt idx="14">
                    <c:v>LV</c:v>
                  </c:pt>
                  <c:pt idx="15">
                    <c:v>LT</c:v>
                  </c:pt>
                  <c:pt idx="16">
                    <c:v>LU</c:v>
                  </c:pt>
                  <c:pt idx="17">
                    <c:v>HU</c:v>
                  </c:pt>
                  <c:pt idx="18">
                    <c:v>MT</c:v>
                  </c:pt>
                  <c:pt idx="19">
                    <c:v>NL</c:v>
                  </c:pt>
                  <c:pt idx="20">
                    <c:v>AT</c:v>
                  </c:pt>
                  <c:pt idx="21">
                    <c:v>PL</c:v>
                  </c:pt>
                  <c:pt idx="22">
                    <c:v>PT</c:v>
                  </c:pt>
                  <c:pt idx="23">
                    <c:v>RO</c:v>
                  </c:pt>
                  <c:pt idx="24">
                    <c:v>SI</c:v>
                  </c:pt>
                  <c:pt idx="25">
                    <c:v>SK</c:v>
                  </c:pt>
                  <c:pt idx="26">
                    <c:v>FI</c:v>
                  </c:pt>
                  <c:pt idx="27">
                    <c:v>SE</c:v>
                  </c:pt>
                  <c:pt idx="28">
                    <c:v>IS</c:v>
                  </c:pt>
                  <c:pt idx="29">
                    <c:v>LI</c:v>
                  </c:pt>
                  <c:pt idx="30">
                    <c:v>NO</c:v>
                  </c:pt>
                  <c:pt idx="31">
                    <c:v>CH</c:v>
                  </c:pt>
                  <c:pt idx="32">
                    <c:v>ME</c:v>
                  </c:pt>
                  <c:pt idx="33">
                    <c:v>MK</c:v>
                  </c:pt>
                  <c:pt idx="34">
                    <c:v>AL</c:v>
                  </c:pt>
                  <c:pt idx="35">
                    <c:v>RS</c:v>
                  </c:pt>
                  <c:pt idx="36">
                    <c:v>TR</c:v>
                  </c:pt>
                </c15:dlblRangeCache>
              </c15:datalabelsRange>
            </c:ext>
            <c:ext xmlns:c16="http://schemas.microsoft.com/office/drawing/2014/chart" uri="{C3380CC4-5D6E-409C-BE32-E72D297353CC}">
              <c16:uniqueId val="{00000026-55C4-4CCC-AFFA-E668A9F9F7F5}"/>
            </c:ext>
          </c:extLst>
        </c:ser>
        <c:dLbls>
          <c:showLegendKey val="0"/>
          <c:showVal val="0"/>
          <c:showCatName val="0"/>
          <c:showSerName val="0"/>
          <c:showPercent val="0"/>
          <c:showBubbleSize val="0"/>
        </c:dLbls>
        <c:axId val="61256832"/>
        <c:axId val="61258752"/>
      </c:scatterChart>
      <c:valAx>
        <c:axId val="61256832"/>
        <c:scaling>
          <c:orientation val="minMax"/>
          <c:max val="84"/>
          <c:min val="74"/>
        </c:scaling>
        <c:delete val="0"/>
        <c:axPos val="b"/>
        <c:title>
          <c:tx>
            <c:strRef>
              <c:f>'Life Expectancy 2019'!$C$11</c:f>
              <c:strCache>
                <c:ptCount val="1"/>
                <c:pt idx="0">
                  <c:v>Life expectancy at birth for total population (years)</c:v>
                </c:pt>
              </c:strCache>
            </c:strRef>
          </c:tx>
          <c:overlay val="0"/>
          <c:spPr>
            <a:noFill/>
            <a:ln w="25400">
              <a:noFill/>
            </a:ln>
          </c:spPr>
        </c:title>
        <c:numFmt formatCode="#,##0" sourceLinked="0"/>
        <c:majorTickMark val="out"/>
        <c:minorTickMark val="none"/>
        <c:tickLblPos val="nextTo"/>
        <c:spPr>
          <a:ln>
            <a:solidFill>
              <a:srgbClr val="000000"/>
            </a:solidFill>
            <a:prstDash val="solid"/>
          </a:ln>
        </c:spPr>
        <c:txPr>
          <a:bodyPr rot="0" vert="horz"/>
          <a:lstStyle/>
          <a:p>
            <a:pPr>
              <a:defRPr/>
            </a:pPr>
            <a:endParaRPr lang="pt-PT"/>
          </a:p>
        </c:txPr>
        <c:crossAx val="61258752"/>
        <c:crosses val="autoZero"/>
        <c:crossBetween val="midCat"/>
      </c:valAx>
      <c:valAx>
        <c:axId val="61258752"/>
        <c:scaling>
          <c:orientation val="minMax"/>
          <c:max val="0"/>
          <c:min val="-10"/>
        </c:scaling>
        <c:delete val="0"/>
        <c:axPos val="l"/>
        <c:majorGridlines>
          <c:spPr>
            <a:ln w="3175">
              <a:solidFill>
                <a:srgbClr val="C0C0C0"/>
              </a:solidFill>
              <a:prstDash val="sysDash"/>
            </a:ln>
          </c:spPr>
        </c:majorGridlines>
        <c:title>
          <c:tx>
            <c:rich>
              <a:bodyPr/>
              <a:lstStyle/>
              <a:p>
                <a:pPr>
                  <a:defRPr/>
                </a:pPr>
                <a:r>
                  <a:rPr lang="en-GB"/>
                  <a:t>Gender gap in life expectancy at birth (years)</a:t>
                </a:r>
              </a:p>
            </c:rich>
          </c:tx>
          <c:layout>
            <c:manualLayout>
              <c:xMode val="edge"/>
              <c:yMode val="edge"/>
              <c:x val="4.7766089238845143E-2"/>
              <c:y val="0.1876743784386509"/>
            </c:manualLayout>
          </c:layout>
          <c:overlay val="0"/>
        </c:title>
        <c:numFmt formatCode="#,##0" sourceLinked="0"/>
        <c:majorTickMark val="out"/>
        <c:minorTickMark val="none"/>
        <c:tickLblPos val="nextTo"/>
        <c:spPr>
          <a:ln w="9525">
            <a:noFill/>
          </a:ln>
        </c:spPr>
        <c:crossAx val="61256832"/>
        <c:crosses val="autoZero"/>
        <c:crossBetween val="midCat"/>
        <c:majorUnit val="2"/>
      </c:valAx>
    </c:plotArea>
    <c:plotVisOnly val="0"/>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pt-PT"/>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7</xdr:col>
      <xdr:colOff>551498</xdr:colOff>
      <xdr:row>9</xdr:row>
      <xdr:rowOff>78423</xdr:rowOff>
    </xdr:from>
    <xdr:to>
      <xdr:col>23</xdr:col>
      <xdr:colOff>60960</xdr:colOff>
      <xdr:row>51</xdr:row>
      <xdr:rowOff>85946</xdr:rowOff>
    </xdr:to>
    <xdr:graphicFrame macro="">
      <xdr:nvGraphicFramePr>
        <xdr:cNvPr id="1034" name="Chart 1">
          <a:extLst>
            <a:ext uri="{FF2B5EF4-FFF2-40B4-BE49-F238E27FC236}">
              <a16:creationId xmlns:a16="http://schemas.microsoft.com/office/drawing/2014/main" id="{00000000-0008-0000-0000-00000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absSizeAnchor xmlns:cdr="http://schemas.openxmlformats.org/drawingml/2006/chartDrawing">
    <cdr:from>
      <cdr:x>0.00533</cdr:x>
      <cdr:y>0.82058</cdr:y>
    </cdr:from>
    <cdr:ext cx="7971393" cy="1038086"/>
    <cdr:sp macro="" textlink="">
      <cdr:nvSpPr>
        <cdr:cNvPr id="4" name="FootonotesShape"/>
        <cdr:cNvSpPr txBox="1"/>
      </cdr:nvSpPr>
      <cdr:spPr>
        <a:xfrm xmlns:a="http://schemas.openxmlformats.org/drawingml/2006/main">
          <a:off x="50800" y="4747591"/>
          <a:ext cx="7971393" cy="1038086"/>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a:latin typeface="Arial" panose="020B0604020202020204" pitchFamily="34" charset="0"/>
            </a:rPr>
            <a:t>(¹) The cross-border workers account for over 40 % of the workforce in Luxembourg. They are covered by the Structure of Earnings Survey (the source of data on the average hourly earnings and the average montlhy hours paid) but not by the Labour Force Survey (the source of data on the employment rate) which are conducted in Luxembourg.  </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teqges01)</a:t>
          </a:r>
        </a:p>
      </cdr:txBody>
    </cdr:sp>
  </cdr:absSizeAnchor>
  <cdr:absSizeAnchor xmlns:cdr="http://schemas.openxmlformats.org/drawingml/2006/chartDrawing">
    <cdr:from>
      <cdr:x>0.83933</cdr:x>
      <cdr:y>0.92777</cdr:y>
    </cdr:from>
    <cdr:ext cx="1530358" cy="417915"/>
    <cdr:pic>
      <cdr:nvPicPr>
        <cdr:cNvPr id="5" name="LogoShape">
          <a:extLst xmlns:a="http://schemas.openxmlformats.org/drawingml/2006/main">
            <a:ext uri="{FF2B5EF4-FFF2-40B4-BE49-F238E27FC236}">
              <a16:creationId xmlns:a16="http://schemas.microsoft.com/office/drawing/2014/main" id="{553BA6ED-542C-B0BA-01F1-C5017A6BD108}"/>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367762"/>
          <a:ext cx="1530358" cy="417915"/>
        </a:xfrm>
        <a:prstGeom xmlns:a="http://schemas.openxmlformats.org/drawingml/2006/main" prst="rect">
          <a:avLst/>
        </a:prstGeom>
      </cdr:spPr>
    </cdr:pic>
  </cdr:absSizeAnchor>
</c:userShapes>
</file>

<file path=xl/drawings/drawing11.xml><?xml version="1.0" encoding="utf-8"?>
<xdr:wsDr xmlns:xdr="http://schemas.openxmlformats.org/drawingml/2006/spreadsheetDrawing" xmlns:a="http://schemas.openxmlformats.org/drawingml/2006/main">
  <xdr:twoCellAnchor editAs="oneCell">
    <xdr:from>
      <xdr:col>5</xdr:col>
      <xdr:colOff>327660</xdr:colOff>
      <xdr:row>11</xdr:row>
      <xdr:rowOff>144780</xdr:rowOff>
    </xdr:from>
    <xdr:to>
      <xdr:col>20</xdr:col>
      <xdr:colOff>480061</xdr:colOff>
      <xdr:row>50</xdr:row>
      <xdr:rowOff>126821</xdr:rowOff>
    </xdr:to>
    <xdr:graphicFrame macro="">
      <xdr:nvGraphicFramePr>
        <xdr:cNvPr id="6154" name="Chart 1">
          <a:extLst>
            <a:ext uri="{FF2B5EF4-FFF2-40B4-BE49-F238E27FC236}">
              <a16:creationId xmlns:a16="http://schemas.microsoft.com/office/drawing/2014/main" id="{00000000-0008-0000-0800-00000A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0.00533</cdr:x>
      <cdr:y>0.95527</cdr:y>
    </cdr:from>
    <cdr:ext cx="7994650" cy="269369"/>
    <cdr:sp macro="" textlink="">
      <cdr:nvSpPr>
        <cdr:cNvPr id="2" name="FootonotesShape"/>
        <cdr:cNvSpPr txBox="1"/>
      </cdr:nvSpPr>
      <cdr:spPr>
        <a:xfrm xmlns:a="http://schemas.openxmlformats.org/drawingml/2006/main">
          <a:off x="56946" y="5757244"/>
          <a:ext cx="7994650"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panose="020B0604020202020204" pitchFamily="34" charset="0"/>
            </a:rPr>
            <a:t>L</a:t>
          </a:r>
          <a:endParaRPr lang="en-GB" sz="1200">
            <a:latin typeface="Arial" panose="020B0604020202020204" pitchFamily="34" charset="0"/>
          </a:endParaRPr>
        </a:p>
      </cdr:txBody>
    </cdr:sp>
  </cdr:absSizeAnchor>
  <cdr:absSizeAnchor xmlns:cdr="http://schemas.openxmlformats.org/drawingml/2006/chartDrawing">
    <cdr:from>
      <cdr:x>0.83933</cdr:x>
      <cdr:y>0.93171</cdr:y>
    </cdr:from>
    <cdr:ext cx="1530358" cy="417915"/>
    <cdr:pic>
      <cdr:nvPicPr>
        <cdr:cNvPr id="3" name="LogoShape">
          <a:extLst xmlns:a="http://schemas.openxmlformats.org/drawingml/2006/main">
            <a:ext uri="{FF2B5EF4-FFF2-40B4-BE49-F238E27FC236}">
              <a16:creationId xmlns:a16="http://schemas.microsoft.com/office/drawing/2014/main" id="{DEA2A4A2-5112-EA38-782B-978134EB0A6D}"/>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702035"/>
          <a:ext cx="1530358" cy="417915"/>
        </a:xfrm>
        <a:prstGeom xmlns:a="http://schemas.openxmlformats.org/drawingml/2006/main" prst="rect">
          <a:avLst/>
        </a:prstGeom>
      </cdr:spPr>
    </cdr:pic>
  </cdr:absSizeAnchor>
</c:userShapes>
</file>

<file path=xl/drawings/drawing2.xml><?xml version="1.0" encoding="utf-8"?>
<c:userShapes xmlns:c="http://schemas.openxmlformats.org/drawingml/2006/chart">
  <cdr:absSizeAnchor xmlns:cdr="http://schemas.openxmlformats.org/drawingml/2006/chartDrawing">
    <cdr:from>
      <cdr:x>0.00533</cdr:x>
      <cdr:y>0.95955</cdr:y>
    </cdr:from>
    <cdr:ext cx="7994650" cy="269368"/>
    <cdr:sp macro="" textlink="">
      <cdr:nvSpPr>
        <cdr:cNvPr id="2" name="FootonotesShape"/>
        <cdr:cNvSpPr txBox="1"/>
      </cdr:nvSpPr>
      <cdr:spPr>
        <a:xfrm xmlns:a="http://schemas.openxmlformats.org/drawingml/2006/main">
          <a:off x="50800" y="6389620"/>
          <a:ext cx="7994650" cy="269368"/>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edat_lfse_03)</a:t>
          </a:r>
        </a:p>
      </cdr:txBody>
    </cdr:sp>
  </cdr:absSizeAnchor>
  <cdr:absSizeAnchor xmlns:cdr="http://schemas.openxmlformats.org/drawingml/2006/chartDrawing">
    <cdr:from>
      <cdr:x>0.83933</cdr:x>
      <cdr:y>0.93724</cdr:y>
    </cdr:from>
    <cdr:ext cx="1530358" cy="417914"/>
    <cdr:pic>
      <cdr:nvPicPr>
        <cdr:cNvPr id="3" name="LogoShape">
          <a:extLst xmlns:a="http://schemas.openxmlformats.org/drawingml/2006/main">
            <a:ext uri="{FF2B5EF4-FFF2-40B4-BE49-F238E27FC236}">
              <a16:creationId xmlns:a16="http://schemas.microsoft.com/office/drawing/2014/main" id="{5D63D11A-B990-DD7F-C564-856E737B8F8F}"/>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241074"/>
          <a:ext cx="1530358" cy="417914"/>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twoCellAnchor editAs="oneCell">
    <xdr:from>
      <xdr:col>7</xdr:col>
      <xdr:colOff>621483</xdr:colOff>
      <xdr:row>8</xdr:row>
      <xdr:rowOff>89626</xdr:rowOff>
    </xdr:from>
    <xdr:to>
      <xdr:col>23</xdr:col>
      <xdr:colOff>129811</xdr:colOff>
      <xdr:row>52</xdr:row>
      <xdr:rowOff>10197</xdr:rowOff>
    </xdr:to>
    <xdr:graphicFrame macro="">
      <xdr:nvGraphicFramePr>
        <xdr:cNvPr id="2058" name="Chart 1">
          <a:extLst>
            <a:ext uri="{FF2B5EF4-FFF2-40B4-BE49-F238E27FC236}">
              <a16:creationId xmlns:a16="http://schemas.microsoft.com/office/drawing/2014/main" id="{00000000-0008-0000-0200-00000A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0.00533</cdr:x>
      <cdr:y>0.89615</cdr:y>
    </cdr:from>
    <cdr:ext cx="7994650" cy="484876"/>
    <cdr:sp macro="" textlink="">
      <cdr:nvSpPr>
        <cdr:cNvPr id="3" name="FootonotesShape"/>
        <cdr:cNvSpPr txBox="1"/>
      </cdr:nvSpPr>
      <cdr:spPr>
        <a:xfrm xmlns:a="http://schemas.openxmlformats.org/drawingml/2006/main">
          <a:off x="50420" y="6043715"/>
          <a:ext cx="7994650" cy="484876"/>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0">
              <a:latin typeface="Arial" panose="020B0604020202020204" pitchFamily="34" charset="0"/>
            </a:rPr>
            <a:t>Note:Turkey, employment rate: 53.8 %, gender employment gap:  38.8 p.p. </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lfsi_emp_a)</a:t>
          </a:r>
        </a:p>
      </cdr:txBody>
    </cdr:sp>
  </cdr:absSizeAnchor>
  <cdr:absSizeAnchor xmlns:cdr="http://schemas.openxmlformats.org/drawingml/2006/chartDrawing">
    <cdr:from>
      <cdr:x>0.83933</cdr:x>
      <cdr:y>0.93947</cdr:y>
    </cdr:from>
    <cdr:ext cx="1530358" cy="417915"/>
    <cdr:pic>
      <cdr:nvPicPr>
        <cdr:cNvPr id="4" name="LogoShape">
          <a:extLst xmlns:a="http://schemas.openxmlformats.org/drawingml/2006/main">
            <a:ext uri="{FF2B5EF4-FFF2-40B4-BE49-F238E27FC236}">
              <a16:creationId xmlns:a16="http://schemas.microsoft.com/office/drawing/2014/main" id="{8A4569EA-FAD6-1503-08E1-1F2435C718D4}"/>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486205"/>
          <a:ext cx="1530358" cy="417915"/>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editAs="oneCell">
    <xdr:from>
      <xdr:col>5</xdr:col>
      <xdr:colOff>582930</xdr:colOff>
      <xdr:row>15</xdr:row>
      <xdr:rowOff>64770</xdr:rowOff>
    </xdr:from>
    <xdr:to>
      <xdr:col>20</xdr:col>
      <xdr:colOff>459106</xdr:colOff>
      <xdr:row>55</xdr:row>
      <xdr:rowOff>28272</xdr:rowOff>
    </xdr:to>
    <xdr:graphicFrame macro="">
      <xdr:nvGraphicFramePr>
        <xdr:cNvPr id="3082" name="Chart 1">
          <a:extLst>
            <a:ext uri="{FF2B5EF4-FFF2-40B4-BE49-F238E27FC236}">
              <a16:creationId xmlns:a16="http://schemas.microsoft.com/office/drawing/2014/main" id="{00000000-0008-0000-0400-00000A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0.00533</cdr:x>
      <cdr:y>0.95319</cdr:y>
    </cdr:from>
    <cdr:ext cx="7939830" cy="269369"/>
    <cdr:sp macro="" textlink="">
      <cdr:nvSpPr>
        <cdr:cNvPr id="2" name="FootonotesShape"/>
        <cdr:cNvSpPr txBox="1"/>
      </cdr:nvSpPr>
      <cdr:spPr>
        <a:xfrm xmlns:a="http://schemas.openxmlformats.org/drawingml/2006/main">
          <a:off x="53926" y="5504833"/>
          <a:ext cx="7939830"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codes: earn_ses_hourly, earn_gr_gpgr2)</a:t>
          </a:r>
        </a:p>
      </cdr:txBody>
    </cdr:sp>
  </cdr:absSizeAnchor>
  <cdr:absSizeAnchor xmlns:cdr="http://schemas.openxmlformats.org/drawingml/2006/chartDrawing">
    <cdr:from>
      <cdr:x>0.83933</cdr:x>
      <cdr:y>0.9348</cdr:y>
    </cdr:from>
    <cdr:ext cx="1530358" cy="417915"/>
    <cdr:pic>
      <cdr:nvPicPr>
        <cdr:cNvPr id="3" name="LogoShape">
          <a:extLst xmlns:a="http://schemas.openxmlformats.org/drawingml/2006/main">
            <a:ext uri="{FF2B5EF4-FFF2-40B4-BE49-F238E27FC236}">
              <a16:creationId xmlns:a16="http://schemas.microsoft.com/office/drawing/2014/main" id="{465D5709-C5EC-2DB8-DFFA-3D6E52F46815}"/>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992016"/>
          <a:ext cx="1530358" cy="417915"/>
        </a:xfrm>
        <a:prstGeom xmlns:a="http://schemas.openxmlformats.org/drawingml/2006/main" prst="rect">
          <a:avLst/>
        </a:prstGeom>
      </cdr:spPr>
    </cdr:pic>
  </cdr:absSizeAnchor>
</c:userShapes>
</file>

<file path=xl/drawings/drawing7.xml><?xml version="1.0" encoding="utf-8"?>
<xdr:wsDr xmlns:xdr="http://schemas.openxmlformats.org/drawingml/2006/spreadsheetDrawing" xmlns:a="http://schemas.openxmlformats.org/drawingml/2006/main">
  <xdr:twoCellAnchor editAs="oneCell">
    <xdr:from>
      <xdr:col>5</xdr:col>
      <xdr:colOff>619124</xdr:colOff>
      <xdr:row>11</xdr:row>
      <xdr:rowOff>99060</xdr:rowOff>
    </xdr:from>
    <xdr:to>
      <xdr:col>21</xdr:col>
      <xdr:colOff>146684</xdr:colOff>
      <xdr:row>54</xdr:row>
      <xdr:rowOff>39895</xdr:rowOff>
    </xdr:to>
    <xdr:graphicFrame macro="">
      <xdr:nvGraphicFramePr>
        <xdr:cNvPr id="4106" name="Chart 1">
          <a:extLst>
            <a:ext uri="{FF2B5EF4-FFF2-40B4-BE49-F238E27FC236}">
              <a16:creationId xmlns:a16="http://schemas.microsoft.com/office/drawing/2014/main" id="{00000000-0008-0000-0500-00000A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0.14102</cdr:x>
      <cdr:y>0.94657</cdr:y>
    </cdr:from>
    <cdr:to>
      <cdr:x>0.83013</cdr:x>
      <cdr:y>1</cdr:y>
    </cdr:to>
    <cdr:sp macro="" textlink="">
      <cdr:nvSpPr>
        <cdr:cNvPr id="2" name="TextBox 1"/>
        <cdr:cNvSpPr txBox="1"/>
      </cdr:nvSpPr>
      <cdr:spPr>
        <a:xfrm xmlns:a="http://schemas.openxmlformats.org/drawingml/2006/main">
          <a:off x="1083975" y="5109267"/>
          <a:ext cx="5296965" cy="2780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0.08798</cdr:x>
      <cdr:y>0.67424</cdr:y>
    </cdr:from>
    <cdr:to>
      <cdr:x>0.55019</cdr:x>
      <cdr:y>0.7145</cdr:y>
    </cdr:to>
    <cdr:sp macro="" textlink="">
      <cdr:nvSpPr>
        <cdr:cNvPr id="3" name="TextBox 2"/>
        <cdr:cNvSpPr txBox="1"/>
      </cdr:nvSpPr>
      <cdr:spPr>
        <a:xfrm xmlns:a="http://schemas.openxmlformats.org/drawingml/2006/main">
          <a:off x="676275" y="3509075"/>
          <a:ext cx="35528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absSizeAnchor xmlns:cdr="http://schemas.openxmlformats.org/drawingml/2006/chartDrawing">
    <cdr:from>
      <cdr:x>0.00764</cdr:x>
      <cdr:y>0.90966</cdr:y>
    </cdr:from>
    <cdr:ext cx="7936174" cy="581217"/>
    <cdr:sp macro="" textlink="">
      <cdr:nvSpPr>
        <cdr:cNvPr id="5" name="FootonotesShape"/>
        <cdr:cNvSpPr txBox="1"/>
      </cdr:nvSpPr>
      <cdr:spPr>
        <a:xfrm xmlns:a="http://schemas.openxmlformats.org/drawingml/2006/main">
          <a:off x="72199" y="6199494"/>
          <a:ext cx="7936174" cy="581217"/>
        </a:xfrm>
        <a:prstGeom xmlns:a="http://schemas.openxmlformats.org/drawingml/2006/main" prst="rect">
          <a:avLst/>
        </a:prstGeom>
      </cdr:spPr>
      <cdr:txBody>
        <a:bodyPr xmlns:a="http://schemas.openxmlformats.org/drawingml/2006/main" vertOverflow="clip" vert="horz" wrap="square" rtlCol="0">
          <a:noAutofit/>
        </a:bodyPr>
        <a:lstStyle xmlns:a="http://schemas.openxmlformats.org/drawingml/2006/main"/>
        <a:p xmlns:a="http://schemas.openxmlformats.org/drawingml/2006/main">
          <a:r>
            <a:rPr lang="en-GB" sz="1200">
              <a:latin typeface="Arial" panose="020B0604020202020204" pitchFamily="34" charset="0"/>
            </a:rPr>
            <a:t>Note: Turkey, gender hours' gap: 2 %, mean monthly hours paid: 198</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earn_ses_monthly)</a:t>
          </a:r>
        </a:p>
      </cdr:txBody>
    </cdr:sp>
  </cdr:absSizeAnchor>
  <cdr:absSizeAnchor xmlns:cdr="http://schemas.openxmlformats.org/drawingml/2006/chartDrawing">
    <cdr:from>
      <cdr:x>0.83933</cdr:x>
      <cdr:y>0.94008</cdr:y>
    </cdr:from>
    <cdr:ext cx="1530358" cy="417915"/>
    <cdr:pic>
      <cdr:nvPicPr>
        <cdr:cNvPr id="6" name="LogoShape">
          <a:extLst xmlns:a="http://schemas.openxmlformats.org/drawingml/2006/main">
            <a:ext uri="{FF2B5EF4-FFF2-40B4-BE49-F238E27FC236}">
              <a16:creationId xmlns:a16="http://schemas.microsoft.com/office/drawing/2014/main" id="{312C9EF1-881B-9716-1C0E-A4FB8B601290}"/>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556179"/>
          <a:ext cx="1530358" cy="417915"/>
        </a:xfrm>
        <a:prstGeom xmlns:a="http://schemas.openxmlformats.org/drawingml/2006/main" prst="rect">
          <a:avLst/>
        </a:prstGeom>
      </cdr:spPr>
    </cdr:pic>
  </cdr:absSizeAnchor>
</c:userShapes>
</file>

<file path=xl/drawings/drawing9.xml><?xml version="1.0" encoding="utf-8"?>
<xdr:wsDr xmlns:xdr="http://schemas.openxmlformats.org/drawingml/2006/spreadsheetDrawing" xmlns:a="http://schemas.openxmlformats.org/drawingml/2006/main">
  <xdr:twoCellAnchor editAs="oneCell">
    <xdr:from>
      <xdr:col>5</xdr:col>
      <xdr:colOff>114300</xdr:colOff>
      <xdr:row>5</xdr:row>
      <xdr:rowOff>38101</xdr:rowOff>
    </xdr:from>
    <xdr:to>
      <xdr:col>21</xdr:col>
      <xdr:colOff>190500</xdr:colOff>
      <xdr:row>39</xdr:row>
      <xdr:rowOff>13528</xdr:rowOff>
    </xdr:to>
    <xdr:graphicFrame macro="">
      <xdr:nvGraphicFramePr>
        <xdr:cNvPr id="54275" name="Chart 1">
          <a:extLst>
            <a:ext uri="{FF2B5EF4-FFF2-40B4-BE49-F238E27FC236}">
              <a16:creationId xmlns:a16="http://schemas.microsoft.com/office/drawing/2014/main" id="{00000000-0008-0000-0700-000003D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4</xdr:row>
      <xdr:rowOff>22860</xdr:rowOff>
    </xdr:from>
    <xdr:to>
      <xdr:col>5</xdr:col>
      <xdr:colOff>449580</xdr:colOff>
      <xdr:row>5</xdr:row>
      <xdr:rowOff>53340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3436620" y="609600"/>
          <a:ext cx="297180" cy="1752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theme/theme1.xml><?xml version="1.0" encoding="utf-8"?>
<a:theme xmlns:a="http://schemas.openxmlformats.org/drawingml/2006/main" name="Office Theme">
  <a:themeElements>
    <a:clrScheme name="3 Population and social conditions">
      <a:dk1>
        <a:sysClr val="windowText" lastClr="000000"/>
      </a:dk1>
      <a:lt1>
        <a:sysClr val="window" lastClr="FFFFFF"/>
      </a:lt1>
      <a:dk2>
        <a:srgbClr val="1F497D"/>
      </a:dk2>
      <a:lt2>
        <a:srgbClr val="EEECE1"/>
      </a:lt2>
      <a:accent1>
        <a:srgbClr val="FCB716"/>
      </a:accent1>
      <a:accent2>
        <a:srgbClr val="005581"/>
      </a:accent2>
      <a:accent3>
        <a:srgbClr val="FFF28F"/>
      </a:accent3>
      <a:accent4>
        <a:srgbClr val="D78B6C"/>
      </a:accent4>
      <a:accent5>
        <a:srgbClr val="6E364A"/>
      </a:accent5>
      <a:accent6>
        <a:srgbClr val="FFE6B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7"/>
  <sheetViews>
    <sheetView showGridLines="0" showWhiteSpace="0" topLeftCell="E6" zoomScaleNormal="100" workbookViewId="0"/>
  </sheetViews>
  <sheetFormatPr baseColWidth="10" defaultColWidth="9.1640625" defaultRowHeight="12" x14ac:dyDescent="0.15"/>
  <cols>
    <col min="1" max="1" width="9.1640625" style="1" customWidth="1"/>
    <col min="2" max="2" width="15.5" style="1" customWidth="1"/>
    <col min="3" max="3" width="26" style="1" bestFit="1" customWidth="1"/>
    <col min="4" max="4" width="21.1640625" style="1" customWidth="1"/>
    <col min="5" max="5" width="9.1640625" style="1" customWidth="1"/>
    <col min="6" max="16384" width="9.1640625" style="1"/>
  </cols>
  <sheetData>
    <row r="1" spans="1:9" x14ac:dyDescent="0.15">
      <c r="B1" s="109" t="s">
        <v>100</v>
      </c>
    </row>
    <row r="3" spans="1:9" ht="16" x14ac:dyDescent="0.2">
      <c r="B3" s="2" t="s">
        <v>69</v>
      </c>
      <c r="C3" s="117">
        <v>44487.861539351856</v>
      </c>
      <c r="I3" s="98" t="s">
        <v>151</v>
      </c>
    </row>
    <row r="4" spans="1:9" x14ac:dyDescent="0.15">
      <c r="B4" s="2" t="s">
        <v>68</v>
      </c>
      <c r="C4" s="117">
        <v>44623.620105798611</v>
      </c>
    </row>
    <row r="5" spans="1:9" x14ac:dyDescent="0.15">
      <c r="B5" s="2" t="s">
        <v>67</v>
      </c>
      <c r="C5" s="2" t="s">
        <v>66</v>
      </c>
    </row>
    <row r="7" spans="1:9" x14ac:dyDescent="0.15">
      <c r="B7" s="32" t="s">
        <v>64</v>
      </c>
      <c r="C7" s="32" t="s">
        <v>135</v>
      </c>
    </row>
    <row r="8" spans="1:9" s="27" customFormat="1" x14ac:dyDescent="0.15">
      <c r="B8" s="32" t="s">
        <v>75</v>
      </c>
      <c r="C8" s="32" t="s">
        <v>74</v>
      </c>
    </row>
    <row r="9" spans="1:9" s="27" customFormat="1" x14ac:dyDescent="0.15">
      <c r="B9" s="32" t="s">
        <v>101</v>
      </c>
      <c r="C9" s="32" t="s">
        <v>136</v>
      </c>
      <c r="D9" s="150"/>
    </row>
    <row r="10" spans="1:9" s="27" customFormat="1" x14ac:dyDescent="0.15">
      <c r="B10" s="1" t="s">
        <v>65</v>
      </c>
      <c r="C10" s="32">
        <v>2020</v>
      </c>
      <c r="D10" s="150"/>
    </row>
    <row r="12" spans="1:9" ht="39" x14ac:dyDescent="0.15">
      <c r="A12" s="121"/>
      <c r="B12" s="125"/>
      <c r="C12" s="128" t="s">
        <v>59</v>
      </c>
      <c r="D12" s="128" t="s">
        <v>85</v>
      </c>
    </row>
    <row r="13" spans="1:9" x14ac:dyDescent="0.15">
      <c r="A13" s="121"/>
      <c r="B13" s="126" t="str">
        <f>'Figure 1 data input'!B13</f>
        <v>EU</v>
      </c>
      <c r="C13" s="124">
        <f>'Figure 1 data input'!C13</f>
        <v>41</v>
      </c>
      <c r="D13" s="124">
        <f>'Figure 1 data input'!D13-'Figure 1 data input'!E13</f>
        <v>-10.100000000000001</v>
      </c>
    </row>
    <row r="14" spans="1:9" x14ac:dyDescent="0.15">
      <c r="A14" s="122"/>
      <c r="B14" s="126" t="str">
        <f>'Figure 1 data input'!B14</f>
        <v>BE</v>
      </c>
      <c r="C14" s="124">
        <f>'Figure 1 data input'!C14</f>
        <v>47.8</v>
      </c>
      <c r="D14" s="124">
        <f>'Figure 1 data input'!D14-'Figure 1 data input'!E14</f>
        <v>-15.299999999999997</v>
      </c>
    </row>
    <row r="15" spans="1:9" x14ac:dyDescent="0.15">
      <c r="A15" s="122"/>
      <c r="B15" s="126" t="str">
        <f>'Figure 1 data input'!B15</f>
        <v>BG</v>
      </c>
      <c r="C15" s="124">
        <f>'Figure 1 data input'!C15</f>
        <v>33.299999999999997</v>
      </c>
      <c r="D15" s="124">
        <f>'Figure 1 data input'!D15-'Figure 1 data input'!E15</f>
        <v>-13.600000000000001</v>
      </c>
    </row>
    <row r="16" spans="1:9" x14ac:dyDescent="0.15">
      <c r="A16" s="122"/>
      <c r="B16" s="126" t="str">
        <f>'Figure 1 data input'!B16</f>
        <v>CZ</v>
      </c>
      <c r="C16" s="124">
        <f>'Figure 1 data input'!C16</f>
        <v>35</v>
      </c>
      <c r="D16" s="124">
        <f>'Figure 1 data input'!D16-'Figure 1 data input'!E16</f>
        <v>-12.000000000000004</v>
      </c>
    </row>
    <row r="17" spans="1:4" x14ac:dyDescent="0.15">
      <c r="A17" s="122"/>
      <c r="B17" s="126" t="str">
        <f>'Figure 1 data input'!B17</f>
        <v>DK</v>
      </c>
      <c r="C17" s="124">
        <f>'Figure 1 data input'!C17</f>
        <v>49.8</v>
      </c>
      <c r="D17" s="124">
        <f>'Figure 1 data input'!D17-'Figure 1 data input'!E17</f>
        <v>-16.100000000000001</v>
      </c>
    </row>
    <row r="18" spans="1:4" x14ac:dyDescent="0.15">
      <c r="A18" s="122"/>
      <c r="B18" s="126" t="str">
        <f>'Figure 1 data input'!B18</f>
        <v>DE</v>
      </c>
      <c r="C18" s="124">
        <f>'Figure 1 data input'!C18</f>
        <v>36.299999999999997</v>
      </c>
      <c r="D18" s="124">
        <f>'Figure 1 data input'!D18-'Figure 1 data input'!E18</f>
        <v>0.19999999999999574</v>
      </c>
    </row>
    <row r="19" spans="1:4" x14ac:dyDescent="0.15">
      <c r="A19" s="122"/>
      <c r="B19" s="126" t="str">
        <f>'Figure 1 data input'!B19</f>
        <v>EE</v>
      </c>
      <c r="C19" s="124">
        <f>'Figure 1 data input'!C19</f>
        <v>44.3</v>
      </c>
      <c r="D19" s="124">
        <f>'Figure 1 data input'!D19-'Figure 1 data input'!E19</f>
        <v>-23.699999999999996</v>
      </c>
    </row>
    <row r="20" spans="1:4" x14ac:dyDescent="0.15">
      <c r="A20" s="122"/>
      <c r="B20" s="126" t="str">
        <f>'Figure 1 data input'!B20</f>
        <v>IE</v>
      </c>
      <c r="C20" s="124">
        <f>'Figure 1 data input'!C20</f>
        <v>58.1</v>
      </c>
      <c r="D20" s="124">
        <f>'Figure 1 data input'!D20-'Figure 1 data input'!E20</f>
        <v>-6.5</v>
      </c>
    </row>
    <row r="21" spans="1:4" x14ac:dyDescent="0.15">
      <c r="A21" s="122"/>
      <c r="B21" s="126" t="str">
        <f>'Figure 1 data input'!B21</f>
        <v>EL</v>
      </c>
      <c r="C21" s="124">
        <f>'Figure 1 data input'!C21</f>
        <v>43.9</v>
      </c>
      <c r="D21" s="124">
        <f>'Figure 1 data input'!D21-'Figure 1 data input'!E21</f>
        <v>-9.2999999999999972</v>
      </c>
    </row>
    <row r="22" spans="1:4" x14ac:dyDescent="0.15">
      <c r="A22" s="122"/>
      <c r="B22" s="126" t="str">
        <f>'Figure 1 data input'!B22</f>
        <v>ES</v>
      </c>
      <c r="C22" s="124">
        <f>'Figure 1 data input'!C22</f>
        <v>44.8</v>
      </c>
      <c r="D22" s="124">
        <f>'Figure 1 data input'!D22-'Figure 1 data input'!E22</f>
        <v>-12.199999999999996</v>
      </c>
    </row>
    <row r="23" spans="1:4" x14ac:dyDescent="0.15">
      <c r="A23" s="122"/>
      <c r="B23" s="126" t="str">
        <f>'Figure 1 data input'!B23</f>
        <v>FR</v>
      </c>
      <c r="C23" s="124">
        <f>'Figure 1 data input'!C23</f>
        <v>48.8</v>
      </c>
      <c r="D23" s="124">
        <f>'Figure 1 data input'!D23-'Figure 1 data input'!E23</f>
        <v>-6.8000000000000043</v>
      </c>
    </row>
    <row r="24" spans="1:4" x14ac:dyDescent="0.15">
      <c r="A24" s="122"/>
      <c r="B24" s="126" t="str">
        <f>'Figure 1 data input'!B24</f>
        <v>HR</v>
      </c>
      <c r="C24" s="124">
        <f>'Figure 1 data input'!C24</f>
        <v>34.700000000000003</v>
      </c>
      <c r="D24" s="124">
        <f>'Figure 1 data input'!D24-'Figure 1 data input'!E24</f>
        <v>-13.2</v>
      </c>
    </row>
    <row r="25" spans="1:4" x14ac:dyDescent="0.15">
      <c r="A25" s="122"/>
      <c r="B25" s="126" t="str">
        <f>'Figure 1 data input'!B25</f>
        <v>IT</v>
      </c>
      <c r="C25" s="124">
        <f>'Figure 1 data input'!C25</f>
        <v>27.8</v>
      </c>
      <c r="D25" s="124">
        <f>'Figure 1 data input'!D25-'Figure 1 data input'!E25</f>
        <v>-12.899999999999999</v>
      </c>
    </row>
    <row r="26" spans="1:4" x14ac:dyDescent="0.15">
      <c r="A26" s="122"/>
      <c r="B26" s="126" t="str">
        <f>'Figure 1 data input'!B26</f>
        <v>CY</v>
      </c>
      <c r="C26" s="124">
        <f>'Figure 1 data input'!C26</f>
        <v>59.8</v>
      </c>
      <c r="D26" s="124">
        <f>'Figure 1 data input'!D26-'Figure 1 data input'!E26</f>
        <v>-21.400000000000006</v>
      </c>
    </row>
    <row r="27" spans="1:4" x14ac:dyDescent="0.15">
      <c r="A27" s="122"/>
      <c r="B27" s="126" t="str">
        <f>'Figure 1 data input'!B27</f>
        <v>LV</v>
      </c>
      <c r="C27" s="124">
        <f>'Figure 1 data input'!C27</f>
        <v>49.2</v>
      </c>
      <c r="D27" s="124">
        <f>'Figure 1 data input'!D27-'Figure 1 data input'!E27</f>
        <v>-20.799999999999997</v>
      </c>
    </row>
    <row r="28" spans="1:4" x14ac:dyDescent="0.15">
      <c r="A28" s="122"/>
      <c r="B28" s="126" t="str">
        <f>'Figure 1 data input'!B28</f>
        <v>LT</v>
      </c>
      <c r="C28" s="124">
        <f>'Figure 1 data input'!C28</f>
        <v>59.6</v>
      </c>
      <c r="D28" s="124">
        <f>'Figure 1 data input'!D28-'Figure 1 data input'!E28</f>
        <v>-22.100000000000009</v>
      </c>
    </row>
    <row r="29" spans="1:4" x14ac:dyDescent="0.15">
      <c r="A29" s="122"/>
      <c r="B29" s="126" t="str">
        <f>'Figure 1 data input'!B29</f>
        <v>LU</v>
      </c>
      <c r="C29" s="124">
        <f>'Figure 1 data input'!C29</f>
        <v>62.2</v>
      </c>
      <c r="D29" s="124">
        <f>'Figure 1 data input'!D29-'Figure 1 data input'!E29</f>
        <v>-7</v>
      </c>
    </row>
    <row r="30" spans="1:4" x14ac:dyDescent="0.15">
      <c r="A30" s="122"/>
      <c r="B30" s="126" t="str">
        <f>'Figure 1 data input'!B30</f>
        <v>HU</v>
      </c>
      <c r="C30" s="124">
        <f>'Figure 1 data input'!C30</f>
        <v>33.200000000000003</v>
      </c>
      <c r="D30" s="124">
        <f>'Figure 1 data input'!D30-'Figure 1 data input'!E30</f>
        <v>-11.899999999999999</v>
      </c>
    </row>
    <row r="31" spans="1:4" x14ac:dyDescent="0.15">
      <c r="A31" s="122"/>
      <c r="B31" s="126" t="str">
        <f>'Figure 1 data input'!B31</f>
        <v>MT</v>
      </c>
      <c r="C31" s="124">
        <f>'Figure 1 data input'!C31</f>
        <v>39.799999999999997</v>
      </c>
      <c r="D31" s="124">
        <f>'Figure 1 data input'!D31-'Figure 1 data input'!E31</f>
        <v>-11.800000000000004</v>
      </c>
    </row>
    <row r="32" spans="1:4" x14ac:dyDescent="0.15">
      <c r="A32" s="122"/>
      <c r="B32" s="126" t="str">
        <f>'Figure 1 data input'!B32</f>
        <v>NL</v>
      </c>
      <c r="C32" s="124">
        <f>'Figure 1 data input'!C32</f>
        <v>54</v>
      </c>
      <c r="D32" s="124">
        <f>'Figure 1 data input'!D32-'Figure 1 data input'!E32</f>
        <v>-9.5999999999999943</v>
      </c>
    </row>
    <row r="33" spans="1:9" x14ac:dyDescent="0.15">
      <c r="A33" s="122"/>
      <c r="B33" s="126" t="str">
        <f>'Figure 1 data input'!B33</f>
        <v>AT</v>
      </c>
      <c r="C33" s="124">
        <f>'Figure 1 data input'!C33</f>
        <v>41.6</v>
      </c>
      <c r="D33" s="124">
        <f>'Figure 1 data input'!D33-'Figure 1 data input'!E33</f>
        <v>-7.3999999999999986</v>
      </c>
    </row>
    <row r="34" spans="1:9" x14ac:dyDescent="0.15">
      <c r="A34" s="122"/>
      <c r="B34" s="126" t="str">
        <f>'Figure 1 data input'!B34</f>
        <v>PL</v>
      </c>
      <c r="C34" s="124">
        <f>'Figure 1 data input'!C34</f>
        <v>47</v>
      </c>
      <c r="D34" s="124">
        <f>'Figure 1 data input'!D34-'Figure 1 data input'!E34</f>
        <v>-20.800000000000004</v>
      </c>
    </row>
    <row r="35" spans="1:9" x14ac:dyDescent="0.15">
      <c r="A35" s="122"/>
      <c r="B35" s="126" t="str">
        <f>'Figure 1 data input'!B35</f>
        <v>PT</v>
      </c>
      <c r="C35" s="124">
        <f>'Figure 1 data input'!C35</f>
        <v>39.6</v>
      </c>
      <c r="D35" s="124">
        <f>'Figure 1 data input'!D35-'Figure 1 data input'!E35</f>
        <v>-15.699999999999996</v>
      </c>
    </row>
    <row r="36" spans="1:9" x14ac:dyDescent="0.15">
      <c r="A36" s="122"/>
      <c r="B36" s="126" t="str">
        <f>'Figure 1 data input'!B36</f>
        <v>RO</v>
      </c>
      <c r="C36" s="124">
        <f>'Figure 1 data input'!C36</f>
        <v>26.4</v>
      </c>
      <c r="D36" s="124">
        <f>'Figure 1 data input'!D36-'Figure 1 data input'!E36</f>
        <v>-7.3000000000000007</v>
      </c>
    </row>
    <row r="37" spans="1:9" ht="13" customHeight="1" x14ac:dyDescent="0.15">
      <c r="A37" s="122"/>
      <c r="B37" s="126" t="str">
        <f>'Figure 1 data input'!B37</f>
        <v>SI</v>
      </c>
      <c r="C37" s="124">
        <f>'Figure 1 data input'!C37</f>
        <v>46.9</v>
      </c>
      <c r="D37" s="124">
        <f>'Figure 1 data input'!D37-'Figure 1 data input'!E37</f>
        <v>-22.300000000000004</v>
      </c>
    </row>
    <row r="38" spans="1:9" x14ac:dyDescent="0.15">
      <c r="A38" s="122"/>
      <c r="B38" s="126" t="str">
        <f>'Figure 1 data input'!B38</f>
        <v>SK</v>
      </c>
      <c r="C38" s="124">
        <f>'Figure 1 data input'!C38</f>
        <v>39.700000000000003</v>
      </c>
      <c r="D38" s="124">
        <f>'Figure 1 data input'!D38-'Figure 1 data input'!E38</f>
        <v>-19.899999999999999</v>
      </c>
      <c r="I38" s="104" t="s">
        <v>117</v>
      </c>
    </row>
    <row r="39" spans="1:9" x14ac:dyDescent="0.15">
      <c r="A39" s="122"/>
      <c r="B39" s="126" t="str">
        <f>'Figure 1 data input'!B39</f>
        <v>FI</v>
      </c>
      <c r="C39" s="124">
        <f>'Figure 1 data input'!C39</f>
        <v>49.6</v>
      </c>
      <c r="D39" s="124">
        <f>'Figure 1 data input'!D39-'Figure 1 data input'!E39</f>
        <v>-16.100000000000001</v>
      </c>
    </row>
    <row r="40" spans="1:9" x14ac:dyDescent="0.15">
      <c r="A40" s="122"/>
      <c r="B40" s="126" t="str">
        <f>'Figure 1 data input'!B40</f>
        <v>SE</v>
      </c>
      <c r="C40" s="124">
        <f>'Figure 1 data input'!C40</f>
        <v>52.2</v>
      </c>
      <c r="D40" s="124">
        <f>'Figure 1 data input'!D40-'Figure 1 data input'!E40</f>
        <v>-18.200000000000003</v>
      </c>
    </row>
    <row r="41" spans="1:9" x14ac:dyDescent="0.15">
      <c r="A41" s="122"/>
      <c r="B41" s="126" t="str">
        <f>'Figure 1 data input'!B41</f>
        <v>IS</v>
      </c>
      <c r="C41" s="124">
        <f>'Figure 1 data input'!C41</f>
        <v>46</v>
      </c>
      <c r="D41" s="124">
        <f>'Figure 1 data input'!D41-'Figure 1 data input'!E41</f>
        <v>-18.699999999999996</v>
      </c>
    </row>
    <row r="42" spans="1:9" x14ac:dyDescent="0.15">
      <c r="A42" s="123"/>
      <c r="B42" s="126" t="str">
        <f>'Figure 1 data input'!B42</f>
        <v>NO</v>
      </c>
      <c r="C42" s="124">
        <f>'Figure 1 data input'!C42</f>
        <v>51.5</v>
      </c>
      <c r="D42" s="124">
        <f>'Figure 1 data input'!D42-'Figure 1 data input'!E42</f>
        <v>-15.600000000000001</v>
      </c>
    </row>
    <row r="43" spans="1:9" x14ac:dyDescent="0.15">
      <c r="A43" s="123"/>
      <c r="B43" s="126" t="str">
        <f>'Figure 1 data input'!B43</f>
        <v>CH</v>
      </c>
      <c r="C43" s="124">
        <f>'Figure 1 data input'!C43</f>
        <v>56.4</v>
      </c>
      <c r="D43" s="124">
        <f>'Figure 1 data input'!D43-'Figure 1 data input'!E43</f>
        <v>-1.5</v>
      </c>
    </row>
    <row r="44" spans="1:9" x14ac:dyDescent="0.15">
      <c r="A44" s="123"/>
      <c r="B44" s="126" t="str">
        <f>'Figure 1 data input'!B44</f>
        <v>MK</v>
      </c>
      <c r="C44" s="124">
        <f>'Figure 1 data input'!C44</f>
        <v>39.700000000000003</v>
      </c>
      <c r="D44" s="124">
        <f>'Figure 1 data input'!D44-'Figure 1 data input'!E44</f>
        <v>-11</v>
      </c>
    </row>
    <row r="45" spans="1:9" x14ac:dyDescent="0.15">
      <c r="A45" s="123"/>
      <c r="B45" s="127" t="str">
        <f>'Figure 1 data input'!B45</f>
        <v>TR</v>
      </c>
      <c r="C45" s="124">
        <f>'Figure 1 data input'!C45</f>
        <v>33.1</v>
      </c>
      <c r="D45" s="124">
        <f>'Figure 1 data input'!D45-'Figure 1 data input'!E45</f>
        <v>1.6999999999999957</v>
      </c>
    </row>
    <row r="46" spans="1:9" x14ac:dyDescent="0.15">
      <c r="A46" s="112"/>
      <c r="B46" s="112"/>
    </row>
    <row r="47" spans="1:9" x14ac:dyDescent="0.15">
      <c r="B47" s="120" t="s">
        <v>133</v>
      </c>
    </row>
  </sheetData>
  <sortState xmlns:xlrd2="http://schemas.microsoft.com/office/spreadsheetml/2017/richdata2" ref="B56:D83">
    <sortCondition ref="D56:D83"/>
  </sortState>
  <mergeCells count="1">
    <mergeCell ref="D9:D10"/>
  </mergeCells>
  <pageMargins left="0.75" right="0.75" top="1" bottom="1" header="0.5" footer="0.5"/>
  <pageSetup paperSize="9" firstPageNumber="0" fitToWidth="0" fitToHeight="0" pageOrder="overThenDown"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1"/>
  <sheetViews>
    <sheetView showGridLines="0" zoomScaleNormal="100" workbookViewId="0"/>
  </sheetViews>
  <sheetFormatPr baseColWidth="10" defaultColWidth="9.1640625" defaultRowHeight="12" x14ac:dyDescent="0.15"/>
  <cols>
    <col min="1" max="1" width="11" style="110" customWidth="1"/>
    <col min="2" max="2" width="28.5" style="1" customWidth="1"/>
    <col min="3" max="5" width="9.1640625" style="1"/>
    <col min="6" max="7" width="9.1640625" style="110"/>
    <col min="8" max="16384" width="9.1640625" style="1"/>
  </cols>
  <sheetData>
    <row r="1" spans="2:5" ht="14" x14ac:dyDescent="0.15">
      <c r="B1" s="109" t="s">
        <v>123</v>
      </c>
      <c r="C1" s="130"/>
      <c r="D1" s="29"/>
    </row>
    <row r="2" spans="2:5" x14ac:dyDescent="0.15">
      <c r="B2" s="2"/>
      <c r="C2" s="130"/>
    </row>
    <row r="3" spans="2:5" ht="14" x14ac:dyDescent="0.15">
      <c r="B3" s="2" t="s">
        <v>69</v>
      </c>
      <c r="C3" s="130">
        <v>44251.836030092592</v>
      </c>
      <c r="D3" s="29"/>
    </row>
    <row r="4" spans="2:5" ht="14" x14ac:dyDescent="0.15">
      <c r="B4" s="2" t="s">
        <v>68</v>
      </c>
      <c r="C4" s="130">
        <v>44260.674674027774</v>
      </c>
      <c r="D4" s="29"/>
    </row>
    <row r="5" spans="2:5" ht="13" x14ac:dyDescent="0.15">
      <c r="B5" s="2" t="s">
        <v>67</v>
      </c>
      <c r="C5" s="2" t="s">
        <v>66</v>
      </c>
      <c r="D5" s="30"/>
    </row>
    <row r="6" spans="2:5" ht="13" x14ac:dyDescent="0.15">
      <c r="B6" s="2"/>
      <c r="C6" s="2"/>
      <c r="D6" s="30"/>
    </row>
    <row r="7" spans="2:5" ht="13" x14ac:dyDescent="0.15">
      <c r="B7" s="2" t="s">
        <v>64</v>
      </c>
      <c r="C7" s="2" t="s">
        <v>104</v>
      </c>
      <c r="D7" s="30"/>
    </row>
    <row r="8" spans="2:5" ht="13" x14ac:dyDescent="0.15">
      <c r="B8" s="2" t="s">
        <v>75</v>
      </c>
      <c r="C8" s="2" t="s">
        <v>109</v>
      </c>
      <c r="D8" s="30"/>
    </row>
    <row r="9" spans="2:5" x14ac:dyDescent="0.15">
      <c r="B9" s="3"/>
      <c r="C9" s="3">
        <v>2019</v>
      </c>
      <c r="D9" s="3">
        <v>2019</v>
      </c>
      <c r="E9" s="3">
        <v>2019</v>
      </c>
    </row>
    <row r="10" spans="2:5" ht="13" x14ac:dyDescent="0.15">
      <c r="B10" s="35" t="s">
        <v>63</v>
      </c>
      <c r="C10" s="35" t="s">
        <v>62</v>
      </c>
      <c r="D10" s="35" t="s">
        <v>61</v>
      </c>
      <c r="E10" s="35" t="s">
        <v>60</v>
      </c>
    </row>
    <row r="11" spans="2:5" ht="13" x14ac:dyDescent="0.15">
      <c r="B11" s="25" t="s">
        <v>138</v>
      </c>
      <c r="C11" s="36">
        <v>81.3</v>
      </c>
      <c r="D11" s="36">
        <v>78.5</v>
      </c>
      <c r="E11" s="36">
        <v>84</v>
      </c>
    </row>
    <row r="12" spans="2:5" ht="13" x14ac:dyDescent="0.15">
      <c r="B12" s="35" t="s">
        <v>57</v>
      </c>
      <c r="C12" s="36">
        <v>82.1</v>
      </c>
      <c r="D12" s="36">
        <v>79.8</v>
      </c>
      <c r="E12" s="36">
        <v>84.3</v>
      </c>
    </row>
    <row r="13" spans="2:5" ht="13" x14ac:dyDescent="0.15">
      <c r="B13" s="35" t="s">
        <v>55</v>
      </c>
      <c r="C13" s="36">
        <v>75.099999999999994</v>
      </c>
      <c r="D13" s="36">
        <v>71.599999999999994</v>
      </c>
      <c r="E13" s="36">
        <v>78.8</v>
      </c>
    </row>
    <row r="14" spans="2:5" ht="13" x14ac:dyDescent="0.15">
      <c r="B14" s="25" t="s">
        <v>54</v>
      </c>
      <c r="C14" s="36">
        <v>79.3</v>
      </c>
      <c r="D14" s="36">
        <v>76.400000000000006</v>
      </c>
      <c r="E14" s="36">
        <v>82.2</v>
      </c>
    </row>
    <row r="15" spans="2:5" ht="13" x14ac:dyDescent="0.15">
      <c r="B15" s="35" t="s">
        <v>52</v>
      </c>
      <c r="C15" s="36">
        <v>81.5</v>
      </c>
      <c r="D15" s="36">
        <v>79.5</v>
      </c>
      <c r="E15" s="36">
        <v>83.5</v>
      </c>
    </row>
    <row r="16" spans="2:5" ht="13" x14ac:dyDescent="0.15">
      <c r="B16" s="35" t="s">
        <v>50</v>
      </c>
      <c r="C16" s="36">
        <v>81.3</v>
      </c>
      <c r="D16" s="36">
        <v>79</v>
      </c>
      <c r="E16" s="36">
        <v>83.7</v>
      </c>
    </row>
    <row r="17" spans="2:5" ht="13" x14ac:dyDescent="0.15">
      <c r="B17" s="35" t="s">
        <v>48</v>
      </c>
      <c r="C17" s="36">
        <v>79</v>
      </c>
      <c r="D17" s="36">
        <v>74.5</v>
      </c>
      <c r="E17" s="36">
        <v>83</v>
      </c>
    </row>
    <row r="18" spans="2:5" ht="13" x14ac:dyDescent="0.15">
      <c r="B18" s="35" t="s">
        <v>46</v>
      </c>
      <c r="C18" s="36">
        <v>82.8</v>
      </c>
      <c r="D18" s="36">
        <v>80.8</v>
      </c>
      <c r="E18" s="36">
        <v>84.7</v>
      </c>
    </row>
    <row r="19" spans="2:5" ht="13" x14ac:dyDescent="0.15">
      <c r="B19" s="35" t="s">
        <v>44</v>
      </c>
      <c r="C19" s="36">
        <v>81.7</v>
      </c>
      <c r="D19" s="36">
        <v>79.2</v>
      </c>
      <c r="E19" s="36">
        <v>84.2</v>
      </c>
    </row>
    <row r="20" spans="2:5" ht="13" x14ac:dyDescent="0.15">
      <c r="B20" s="35" t="s">
        <v>42</v>
      </c>
      <c r="C20" s="36">
        <v>84</v>
      </c>
      <c r="D20" s="36">
        <v>81.099999999999994</v>
      </c>
      <c r="E20" s="36">
        <v>86.7</v>
      </c>
    </row>
    <row r="21" spans="2:5" ht="13" x14ac:dyDescent="0.15">
      <c r="B21" s="35" t="s">
        <v>40</v>
      </c>
      <c r="C21" s="36">
        <v>83</v>
      </c>
      <c r="D21" s="36">
        <v>79.900000000000006</v>
      </c>
      <c r="E21" s="36">
        <v>85.9</v>
      </c>
    </row>
    <row r="22" spans="2:5" ht="13" x14ac:dyDescent="0.15">
      <c r="B22" s="35" t="s">
        <v>38</v>
      </c>
      <c r="C22" s="36">
        <v>78.599999999999994</v>
      </c>
      <c r="D22" s="36">
        <v>75.5</v>
      </c>
      <c r="E22" s="36">
        <v>81.599999999999994</v>
      </c>
    </row>
    <row r="23" spans="2:5" ht="13" x14ac:dyDescent="0.15">
      <c r="B23" s="35" t="s">
        <v>36</v>
      </c>
      <c r="C23" s="36">
        <v>83.7</v>
      </c>
      <c r="D23" s="36">
        <v>81.400000000000006</v>
      </c>
      <c r="E23" s="36">
        <v>85.8</v>
      </c>
    </row>
    <row r="24" spans="2:5" ht="13" x14ac:dyDescent="0.15">
      <c r="B24" s="35" t="s">
        <v>34</v>
      </c>
      <c r="C24" s="36">
        <v>82.3</v>
      </c>
      <c r="D24" s="36">
        <v>80.3</v>
      </c>
      <c r="E24" s="36">
        <v>84.4</v>
      </c>
    </row>
    <row r="25" spans="2:5" ht="13" x14ac:dyDescent="0.15">
      <c r="B25" s="35" t="s">
        <v>32</v>
      </c>
      <c r="C25" s="36">
        <v>75.7</v>
      </c>
      <c r="D25" s="36">
        <v>70.900000000000006</v>
      </c>
      <c r="E25" s="36">
        <v>80.099999999999994</v>
      </c>
    </row>
    <row r="26" spans="2:5" ht="13" x14ac:dyDescent="0.15">
      <c r="B26" s="35" t="s">
        <v>30</v>
      </c>
      <c r="C26" s="36">
        <v>76.5</v>
      </c>
      <c r="D26" s="36">
        <v>71.599999999999994</v>
      </c>
      <c r="E26" s="36">
        <v>81.2</v>
      </c>
    </row>
    <row r="27" spans="2:5" ht="13" x14ac:dyDescent="0.15">
      <c r="B27" s="35" t="s">
        <v>28</v>
      </c>
      <c r="C27" s="36">
        <v>82.7</v>
      </c>
      <c r="D27" s="36">
        <v>80.2</v>
      </c>
      <c r="E27" s="36">
        <v>85.2</v>
      </c>
    </row>
    <row r="28" spans="2:5" ht="13" x14ac:dyDescent="0.15">
      <c r="B28" s="35" t="s">
        <v>26</v>
      </c>
      <c r="C28" s="36">
        <v>76.5</v>
      </c>
      <c r="D28" s="36">
        <v>73.099999999999994</v>
      </c>
      <c r="E28" s="36">
        <v>79.7</v>
      </c>
    </row>
    <row r="29" spans="2:5" ht="13" x14ac:dyDescent="0.15">
      <c r="B29" s="35" t="s">
        <v>24</v>
      </c>
      <c r="C29" s="36">
        <v>82.9</v>
      </c>
      <c r="D29" s="36">
        <v>81.2</v>
      </c>
      <c r="E29" s="36">
        <v>84.6</v>
      </c>
    </row>
    <row r="30" spans="2:5" ht="13" x14ac:dyDescent="0.15">
      <c r="B30" s="35" t="s">
        <v>22</v>
      </c>
      <c r="C30" s="36">
        <v>82.2</v>
      </c>
      <c r="D30" s="36">
        <v>80.599999999999994</v>
      </c>
      <c r="E30" s="36">
        <v>83.7</v>
      </c>
    </row>
    <row r="31" spans="2:5" ht="13" x14ac:dyDescent="0.15">
      <c r="B31" s="35" t="s">
        <v>20</v>
      </c>
      <c r="C31" s="36">
        <v>82</v>
      </c>
      <c r="D31" s="36">
        <v>79.7</v>
      </c>
      <c r="E31" s="36">
        <v>84.2</v>
      </c>
    </row>
    <row r="32" spans="2:5" ht="13" x14ac:dyDescent="0.15">
      <c r="B32" s="35" t="s">
        <v>18</v>
      </c>
      <c r="C32" s="36">
        <v>78</v>
      </c>
      <c r="D32" s="36">
        <v>74.099999999999994</v>
      </c>
      <c r="E32" s="36">
        <v>81.900000000000006</v>
      </c>
    </row>
    <row r="33" spans="2:5" ht="13" x14ac:dyDescent="0.15">
      <c r="B33" s="35" t="s">
        <v>16</v>
      </c>
      <c r="C33" s="36">
        <v>81.900000000000006</v>
      </c>
      <c r="D33" s="36">
        <v>78.7</v>
      </c>
      <c r="E33" s="36">
        <v>84.8</v>
      </c>
    </row>
    <row r="34" spans="2:5" ht="13" x14ac:dyDescent="0.15">
      <c r="B34" s="35" t="s">
        <v>14</v>
      </c>
      <c r="C34" s="36">
        <v>75.599999999999994</v>
      </c>
      <c r="D34" s="36">
        <v>71.900000000000006</v>
      </c>
      <c r="E34" s="36">
        <v>79.5</v>
      </c>
    </row>
    <row r="35" spans="2:5" ht="16.25" customHeight="1" x14ac:dyDescent="0.15">
      <c r="B35" s="35" t="s">
        <v>12</v>
      </c>
      <c r="C35" s="36">
        <v>81.599999999999994</v>
      </c>
      <c r="D35" s="36">
        <v>78.7</v>
      </c>
      <c r="E35" s="36">
        <v>84.5</v>
      </c>
    </row>
    <row r="36" spans="2:5" ht="13" x14ac:dyDescent="0.15">
      <c r="B36" s="35" t="s">
        <v>10</v>
      </c>
      <c r="C36" s="36">
        <v>77.8</v>
      </c>
      <c r="D36" s="36">
        <v>74.3</v>
      </c>
      <c r="E36" s="36">
        <v>81.2</v>
      </c>
    </row>
    <row r="37" spans="2:5" ht="13" x14ac:dyDescent="0.15">
      <c r="B37" s="35" t="s">
        <v>8</v>
      </c>
      <c r="C37" s="36">
        <v>82.1</v>
      </c>
      <c r="D37" s="36">
        <v>79.3</v>
      </c>
      <c r="E37" s="36">
        <v>84.8</v>
      </c>
    </row>
    <row r="38" spans="2:5" ht="13" x14ac:dyDescent="0.15">
      <c r="B38" s="35" t="s">
        <v>6</v>
      </c>
      <c r="C38" s="36">
        <v>83.2</v>
      </c>
      <c r="D38" s="36">
        <v>81.5</v>
      </c>
      <c r="E38" s="36">
        <v>84.8</v>
      </c>
    </row>
    <row r="39" spans="2:5" ht="13" x14ac:dyDescent="0.15">
      <c r="B39" s="35" t="s">
        <v>86</v>
      </c>
      <c r="C39" s="36">
        <v>83.2</v>
      </c>
      <c r="D39" s="36">
        <v>81.7</v>
      </c>
      <c r="E39" s="36">
        <v>84.7</v>
      </c>
    </row>
    <row r="40" spans="2:5" ht="13" x14ac:dyDescent="0.15">
      <c r="B40" s="35" t="s">
        <v>91</v>
      </c>
      <c r="C40" s="36">
        <v>84.3</v>
      </c>
      <c r="D40" s="36">
        <v>82.6</v>
      </c>
      <c r="E40" s="36">
        <v>85.8</v>
      </c>
    </row>
    <row r="41" spans="2:5" ht="13" x14ac:dyDescent="0.15">
      <c r="B41" s="35" t="s">
        <v>87</v>
      </c>
      <c r="C41" s="36">
        <v>83</v>
      </c>
      <c r="D41" s="36">
        <v>81.3</v>
      </c>
      <c r="E41" s="36">
        <v>84.7</v>
      </c>
    </row>
    <row r="42" spans="2:5" ht="13" x14ac:dyDescent="0.15">
      <c r="B42" s="35" t="s">
        <v>88</v>
      </c>
      <c r="C42" s="36">
        <v>84</v>
      </c>
      <c r="D42" s="36">
        <v>82.1</v>
      </c>
      <c r="E42" s="36">
        <v>85.8</v>
      </c>
    </row>
    <row r="43" spans="2:5" ht="13" x14ac:dyDescent="0.15">
      <c r="B43" s="35" t="s">
        <v>92</v>
      </c>
      <c r="C43" s="36">
        <v>76.7</v>
      </c>
      <c r="D43" s="36">
        <v>74</v>
      </c>
      <c r="E43" s="36">
        <v>79.5</v>
      </c>
    </row>
    <row r="44" spans="2:5" ht="13" x14ac:dyDescent="0.15">
      <c r="B44" s="25" t="s">
        <v>89</v>
      </c>
      <c r="C44" s="36">
        <v>76.599999999999994</v>
      </c>
      <c r="D44" s="36">
        <v>74.7</v>
      </c>
      <c r="E44" s="36">
        <v>78.599999999999994</v>
      </c>
    </row>
    <row r="45" spans="2:5" ht="13" x14ac:dyDescent="0.15">
      <c r="B45" s="35" t="s">
        <v>103</v>
      </c>
      <c r="C45" s="36">
        <v>79.099999999999994</v>
      </c>
      <c r="D45" s="36">
        <v>77.599999999999994</v>
      </c>
      <c r="E45" s="36">
        <v>80.7</v>
      </c>
    </row>
    <row r="46" spans="2:5" ht="13" x14ac:dyDescent="0.15">
      <c r="B46" s="35" t="s">
        <v>93</v>
      </c>
      <c r="C46" s="36">
        <v>76</v>
      </c>
      <c r="D46" s="36">
        <v>73.400000000000006</v>
      </c>
      <c r="E46" s="36">
        <v>78.599999999999994</v>
      </c>
    </row>
    <row r="47" spans="2:5" ht="13" x14ac:dyDescent="0.15">
      <c r="B47" s="35" t="s">
        <v>90</v>
      </c>
      <c r="C47" s="36">
        <v>79.099999999999994</v>
      </c>
      <c r="D47" s="36">
        <v>76.400000000000006</v>
      </c>
      <c r="E47" s="36">
        <v>81.8</v>
      </c>
    </row>
    <row r="50" spans="2:2" x14ac:dyDescent="0.15">
      <c r="B50" s="2" t="s">
        <v>2</v>
      </c>
    </row>
    <row r="51" spans="2:2" x14ac:dyDescent="0.15">
      <c r="B51" s="2" t="s">
        <v>1</v>
      </c>
    </row>
  </sheetData>
  <pageMargins left="0.75" right="0.75" top="1" bottom="1" header="0.5" footer="0.5"/>
  <pageSetup paperSize="9" firstPageNumber="0" fitToWidth="0" fitToHeight="0" pageOrder="overThenDown"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pageSetUpPr autoPageBreaks="0"/>
  </sheetPr>
  <dimension ref="B1:Z41"/>
  <sheetViews>
    <sheetView showGridLines="0" tabSelected="1" zoomScaleNormal="100" workbookViewId="0"/>
  </sheetViews>
  <sheetFormatPr baseColWidth="10" defaultColWidth="8.83203125" defaultRowHeight="15" x14ac:dyDescent="0.2"/>
  <cols>
    <col min="2" max="2" width="40.33203125" customWidth="1"/>
    <col min="7" max="7" width="8.1640625" customWidth="1"/>
    <col min="8" max="8" width="8.5" customWidth="1"/>
    <col min="9" max="9" width="16.33203125" customWidth="1"/>
  </cols>
  <sheetData>
    <row r="1" spans="2:26" x14ac:dyDescent="0.2">
      <c r="B1" s="142"/>
      <c r="C1" s="137"/>
      <c r="D1" s="137"/>
      <c r="E1" s="137"/>
      <c r="F1" s="137"/>
    </row>
    <row r="3" spans="2:26" ht="16" x14ac:dyDescent="0.2">
      <c r="B3" s="101" t="s">
        <v>130</v>
      </c>
      <c r="C3" s="8"/>
      <c r="D3" s="8"/>
      <c r="E3" s="8"/>
      <c r="F3" s="8"/>
      <c r="G3" s="8"/>
      <c r="H3" s="8"/>
      <c r="I3" s="8"/>
    </row>
    <row r="4" spans="2:26" ht="12" customHeight="1" x14ac:dyDescent="0.2">
      <c r="B4" s="8"/>
      <c r="C4" s="8"/>
      <c r="D4" s="8"/>
      <c r="E4" s="8"/>
      <c r="F4" s="8"/>
      <c r="G4" s="8"/>
      <c r="H4" s="8"/>
      <c r="I4" s="8"/>
    </row>
    <row r="5" spans="2:26" ht="48" customHeight="1" x14ac:dyDescent="0.2">
      <c r="B5" s="9"/>
      <c r="C5" s="152" t="s">
        <v>95</v>
      </c>
      <c r="D5" s="153"/>
      <c r="E5" s="154" t="s">
        <v>83</v>
      </c>
      <c r="F5" s="153"/>
      <c r="G5" s="154" t="s">
        <v>94</v>
      </c>
      <c r="H5" s="155"/>
      <c r="I5" s="10" t="s">
        <v>98</v>
      </c>
    </row>
    <row r="6" spans="2:26" x14ac:dyDescent="0.2">
      <c r="B6" s="11"/>
      <c r="C6" s="12" t="s">
        <v>77</v>
      </c>
      <c r="D6" s="13" t="s">
        <v>78</v>
      </c>
      <c r="E6" s="12" t="s">
        <v>77</v>
      </c>
      <c r="F6" s="13" t="s">
        <v>78</v>
      </c>
      <c r="G6" s="12" t="s">
        <v>77</v>
      </c>
      <c r="H6" s="14" t="s">
        <v>78</v>
      </c>
      <c r="I6" s="15"/>
    </row>
    <row r="7" spans="2:26" x14ac:dyDescent="0.2">
      <c r="B7" s="16" t="s">
        <v>125</v>
      </c>
      <c r="C7" s="39">
        <v>16.63</v>
      </c>
      <c r="D7" s="40">
        <v>14.1</v>
      </c>
      <c r="E7" s="41">
        <v>162</v>
      </c>
      <c r="F7" s="42">
        <v>142</v>
      </c>
      <c r="G7" s="43">
        <v>73.099999999999994</v>
      </c>
      <c r="H7" s="44">
        <v>62.3</v>
      </c>
      <c r="I7" s="69">
        <v>36.661049505751073</v>
      </c>
      <c r="S7" s="105"/>
      <c r="T7" s="105"/>
      <c r="U7" s="105"/>
      <c r="V7" s="105"/>
      <c r="W7" s="105"/>
      <c r="X7" s="105"/>
      <c r="Y7" s="105"/>
      <c r="Z7" s="105"/>
    </row>
    <row r="8" spans="2:26" x14ac:dyDescent="0.2">
      <c r="B8" s="17" t="s">
        <v>58</v>
      </c>
      <c r="C8" s="45">
        <v>20.78</v>
      </c>
      <c r="D8" s="46">
        <v>19.579999999999998</v>
      </c>
      <c r="E8" s="47">
        <v>163</v>
      </c>
      <c r="F8" s="48">
        <v>143</v>
      </c>
      <c r="G8" s="49">
        <v>68.2</v>
      </c>
      <c r="H8" s="50">
        <v>60.7</v>
      </c>
      <c r="I8" s="70">
        <v>26.42675798232672</v>
      </c>
      <c r="S8" s="105"/>
      <c r="T8" s="105"/>
      <c r="U8" s="105"/>
      <c r="V8" s="105"/>
      <c r="W8" s="105"/>
      <c r="X8" s="105"/>
      <c r="Y8" s="105"/>
    </row>
    <row r="9" spans="2:26" x14ac:dyDescent="0.2">
      <c r="B9" s="18" t="s">
        <v>56</v>
      </c>
      <c r="C9" s="51">
        <v>3.55</v>
      </c>
      <c r="D9" s="52">
        <v>3.05</v>
      </c>
      <c r="E9" s="53">
        <v>179</v>
      </c>
      <c r="F9" s="54">
        <v>177</v>
      </c>
      <c r="G9" s="55">
        <v>71.5</v>
      </c>
      <c r="H9" s="56">
        <v>63.9</v>
      </c>
      <c r="I9" s="71">
        <v>24.074696253467192</v>
      </c>
      <c r="S9" s="105"/>
      <c r="T9" s="105"/>
      <c r="U9" s="105"/>
      <c r="V9" s="105"/>
      <c r="W9" s="105"/>
      <c r="X9" s="105"/>
      <c r="Y9" s="105"/>
    </row>
    <row r="10" spans="2:26" x14ac:dyDescent="0.2">
      <c r="B10" s="18" t="s">
        <v>119</v>
      </c>
      <c r="C10" s="51">
        <v>7.84</v>
      </c>
      <c r="D10" s="52">
        <v>6.29</v>
      </c>
      <c r="E10" s="53">
        <v>171</v>
      </c>
      <c r="F10" s="54">
        <v>165</v>
      </c>
      <c r="G10" s="55">
        <v>81.8</v>
      </c>
      <c r="H10" s="56">
        <v>67.599999999999994</v>
      </c>
      <c r="I10" s="71">
        <v>36.024187695925107</v>
      </c>
      <c r="S10" s="105"/>
      <c r="T10" s="105"/>
      <c r="U10" s="105"/>
      <c r="V10" s="105"/>
      <c r="W10" s="105"/>
      <c r="X10" s="105"/>
      <c r="Y10" s="105"/>
    </row>
    <row r="11" spans="2:26" x14ac:dyDescent="0.2">
      <c r="B11" s="18" t="s">
        <v>53</v>
      </c>
      <c r="C11" s="51">
        <v>31.97</v>
      </c>
      <c r="D11" s="52">
        <v>27.3</v>
      </c>
      <c r="E11" s="53">
        <v>131</v>
      </c>
      <c r="F11" s="54">
        <v>124</v>
      </c>
      <c r="G11" s="55">
        <v>76.900000000000006</v>
      </c>
      <c r="H11" s="56">
        <v>71.3</v>
      </c>
      <c r="I11" s="71">
        <v>25.056565791748614</v>
      </c>
      <c r="S11" s="105"/>
      <c r="T11" s="105"/>
      <c r="U11" s="105"/>
      <c r="V11" s="105"/>
      <c r="W11" s="105"/>
      <c r="X11" s="105"/>
      <c r="Y11" s="105"/>
    </row>
    <row r="12" spans="2:26" x14ac:dyDescent="0.2">
      <c r="B12" s="18" t="s">
        <v>84</v>
      </c>
      <c r="C12" s="51">
        <v>21.7</v>
      </c>
      <c r="D12" s="52">
        <v>17.329999999999998</v>
      </c>
      <c r="E12" s="53">
        <v>153</v>
      </c>
      <c r="F12" s="54">
        <v>123</v>
      </c>
      <c r="G12" s="55">
        <v>79.7</v>
      </c>
      <c r="H12" s="56">
        <v>72.099999999999994</v>
      </c>
      <c r="I12" s="71">
        <v>41.919619509276188</v>
      </c>
      <c r="S12" s="105"/>
      <c r="T12" s="105"/>
      <c r="U12" s="105"/>
      <c r="V12" s="105"/>
      <c r="W12" s="105"/>
      <c r="X12" s="105"/>
      <c r="Y12" s="105"/>
    </row>
    <row r="13" spans="2:26" x14ac:dyDescent="0.2">
      <c r="B13" s="18" t="s">
        <v>49</v>
      </c>
      <c r="C13" s="51">
        <v>8.5</v>
      </c>
      <c r="D13" s="52">
        <v>6.64</v>
      </c>
      <c r="E13" s="53">
        <v>177</v>
      </c>
      <c r="F13" s="54">
        <v>167</v>
      </c>
      <c r="G13" s="55">
        <v>78.099999999999994</v>
      </c>
      <c r="H13" s="56">
        <v>71.400000000000006</v>
      </c>
      <c r="I13" s="71">
        <v>32.618676620586392</v>
      </c>
      <c r="S13" s="105"/>
      <c r="T13" s="105"/>
      <c r="U13" s="105"/>
      <c r="V13" s="105"/>
      <c r="W13" s="105"/>
      <c r="X13" s="105"/>
      <c r="Y13" s="105"/>
    </row>
    <row r="14" spans="2:26" x14ac:dyDescent="0.2">
      <c r="B14" s="18" t="s">
        <v>47</v>
      </c>
      <c r="C14" s="51">
        <v>24.29</v>
      </c>
      <c r="D14" s="52">
        <v>21.55</v>
      </c>
      <c r="E14" s="53">
        <v>158</v>
      </c>
      <c r="F14" s="54">
        <v>134</v>
      </c>
      <c r="G14" s="55">
        <v>74.099999999999994</v>
      </c>
      <c r="H14" s="56">
        <v>63.3</v>
      </c>
      <c r="I14" s="71">
        <v>35.723388596305192</v>
      </c>
      <c r="S14" s="105"/>
      <c r="T14" s="105"/>
      <c r="U14" s="105"/>
      <c r="V14" s="105"/>
      <c r="W14" s="105"/>
      <c r="X14" s="105"/>
      <c r="Y14" s="105"/>
    </row>
    <row r="15" spans="2:26" x14ac:dyDescent="0.2">
      <c r="B15" s="18" t="s">
        <v>45</v>
      </c>
      <c r="C15" s="51">
        <v>9.18</v>
      </c>
      <c r="D15" s="52">
        <v>8.23</v>
      </c>
      <c r="E15" s="53">
        <v>159</v>
      </c>
      <c r="F15" s="54">
        <v>151</v>
      </c>
      <c r="G15" s="55">
        <v>64.7</v>
      </c>
      <c r="H15" s="56">
        <v>45.3</v>
      </c>
      <c r="I15" s="71">
        <v>40.388383570096501</v>
      </c>
      <c r="S15" s="105"/>
      <c r="T15" s="105"/>
      <c r="U15" s="105"/>
      <c r="V15" s="105"/>
      <c r="W15" s="105"/>
      <c r="X15" s="105"/>
      <c r="Y15" s="105"/>
    </row>
    <row r="16" spans="2:26" x14ac:dyDescent="0.2">
      <c r="B16" s="18" t="s">
        <v>43</v>
      </c>
      <c r="C16" s="51">
        <v>12.88</v>
      </c>
      <c r="D16" s="52">
        <v>11.35</v>
      </c>
      <c r="E16" s="53">
        <v>161</v>
      </c>
      <c r="F16" s="54">
        <v>146</v>
      </c>
      <c r="G16" s="55">
        <v>67.900000000000006</v>
      </c>
      <c r="H16" s="56">
        <v>56.9</v>
      </c>
      <c r="I16" s="71">
        <v>33.034753722921238</v>
      </c>
      <c r="S16" s="105"/>
      <c r="T16" s="105"/>
      <c r="U16" s="105"/>
      <c r="V16" s="105"/>
      <c r="W16" s="105"/>
      <c r="X16" s="105"/>
      <c r="Y16" s="105"/>
    </row>
    <row r="17" spans="2:25" x14ac:dyDescent="0.2">
      <c r="B17" s="18" t="s">
        <v>41</v>
      </c>
      <c r="C17" s="51">
        <v>19.690000000000001</v>
      </c>
      <c r="D17" s="52">
        <v>16.399999999999999</v>
      </c>
      <c r="E17" s="53">
        <v>154</v>
      </c>
      <c r="F17" s="54">
        <v>142</v>
      </c>
      <c r="G17" s="55">
        <v>68.900000000000006</v>
      </c>
      <c r="H17" s="56">
        <v>61.9</v>
      </c>
      <c r="I17" s="71">
        <v>31.001891924494174</v>
      </c>
      <c r="S17" s="105"/>
      <c r="T17" s="105"/>
      <c r="U17" s="105"/>
      <c r="V17" s="105"/>
      <c r="W17" s="105"/>
      <c r="X17" s="105"/>
      <c r="Y17" s="105"/>
    </row>
    <row r="18" spans="2:25" x14ac:dyDescent="0.2">
      <c r="B18" s="18" t="s">
        <v>39</v>
      </c>
      <c r="C18" s="51">
        <v>6.73</v>
      </c>
      <c r="D18" s="52">
        <v>5.96</v>
      </c>
      <c r="E18" s="53">
        <v>184</v>
      </c>
      <c r="F18" s="54">
        <v>181</v>
      </c>
      <c r="G18" s="55">
        <v>65.400000000000006</v>
      </c>
      <c r="H18" s="56">
        <v>55.9</v>
      </c>
      <c r="I18" s="71">
        <v>25.539489923508885</v>
      </c>
      <c r="S18" s="105"/>
      <c r="T18" s="105"/>
      <c r="U18" s="105"/>
      <c r="V18" s="105"/>
      <c r="W18" s="105"/>
      <c r="X18" s="105"/>
      <c r="Y18" s="105"/>
    </row>
    <row r="19" spans="2:25" x14ac:dyDescent="0.2">
      <c r="B19" s="18" t="s">
        <v>37</v>
      </c>
      <c r="C19" s="51">
        <v>15.93</v>
      </c>
      <c r="D19" s="52">
        <v>15.07</v>
      </c>
      <c r="E19" s="53">
        <v>175</v>
      </c>
      <c r="F19" s="54">
        <v>144</v>
      </c>
      <c r="G19" s="55">
        <v>67.599999999999994</v>
      </c>
      <c r="H19" s="56">
        <v>49.5</v>
      </c>
      <c r="I19" s="71">
        <v>42.999269309569179</v>
      </c>
      <c r="S19" s="105"/>
      <c r="T19" s="105"/>
      <c r="U19" s="105"/>
      <c r="V19" s="105"/>
      <c r="W19" s="105"/>
      <c r="X19" s="105"/>
      <c r="Y19" s="105"/>
    </row>
    <row r="20" spans="2:25" x14ac:dyDescent="0.2">
      <c r="B20" s="18" t="s">
        <v>35</v>
      </c>
      <c r="C20" s="51">
        <v>11.87</v>
      </c>
      <c r="D20" s="52">
        <v>10.63</v>
      </c>
      <c r="E20" s="53">
        <v>174</v>
      </c>
      <c r="F20" s="54">
        <v>166</v>
      </c>
      <c r="G20" s="55">
        <v>73.3</v>
      </c>
      <c r="H20" s="56">
        <v>64.2</v>
      </c>
      <c r="I20" s="71">
        <v>25.170569710541624</v>
      </c>
      <c r="S20" s="105"/>
      <c r="T20" s="105"/>
      <c r="U20" s="105"/>
      <c r="V20" s="105"/>
      <c r="W20" s="105"/>
      <c r="X20" s="105"/>
      <c r="Y20" s="105"/>
    </row>
    <row r="21" spans="2:25" x14ac:dyDescent="0.2">
      <c r="B21" s="18" t="s">
        <v>33</v>
      </c>
      <c r="C21" s="51">
        <v>7</v>
      </c>
      <c r="D21" s="52">
        <v>5.63</v>
      </c>
      <c r="E21" s="53">
        <v>164</v>
      </c>
      <c r="F21" s="54">
        <v>159</v>
      </c>
      <c r="G21" s="55">
        <v>73.599999999999994</v>
      </c>
      <c r="H21" s="56">
        <v>70.099999999999994</v>
      </c>
      <c r="I21" s="71">
        <v>25.73163985570368</v>
      </c>
      <c r="S21" s="105"/>
      <c r="T21" s="105"/>
      <c r="U21" s="105"/>
      <c r="V21" s="105"/>
      <c r="W21" s="105"/>
      <c r="X21" s="105"/>
      <c r="Y21" s="105"/>
    </row>
    <row r="22" spans="2:25" x14ac:dyDescent="0.2">
      <c r="B22" s="18" t="s">
        <v>31</v>
      </c>
      <c r="C22" s="51">
        <v>5.7</v>
      </c>
      <c r="D22" s="52">
        <v>4.9000000000000004</v>
      </c>
      <c r="E22" s="53">
        <v>174</v>
      </c>
      <c r="F22" s="54">
        <v>165</v>
      </c>
      <c r="G22" s="55">
        <v>73.3</v>
      </c>
      <c r="H22" s="56">
        <v>71.599999999999994</v>
      </c>
      <c r="I22" s="71">
        <v>20.372153981887489</v>
      </c>
      <c r="S22" s="105"/>
      <c r="T22" s="105"/>
      <c r="U22" s="105"/>
      <c r="V22" s="105"/>
      <c r="W22" s="105"/>
      <c r="X22" s="105"/>
      <c r="Y22" s="105"/>
    </row>
    <row r="23" spans="2:25" x14ac:dyDescent="0.2">
      <c r="B23" s="18" t="s">
        <v>148</v>
      </c>
      <c r="C23" s="51">
        <v>25.28</v>
      </c>
      <c r="D23" s="52">
        <v>24.91</v>
      </c>
      <c r="E23" s="53">
        <v>182</v>
      </c>
      <c r="F23" s="54">
        <v>158</v>
      </c>
      <c r="G23" s="55">
        <v>70.599999999999994</v>
      </c>
      <c r="H23" s="56">
        <v>63.4</v>
      </c>
      <c r="I23" s="71">
        <v>23.181307007440136</v>
      </c>
      <c r="S23" s="105"/>
      <c r="T23" s="105"/>
      <c r="U23" s="105"/>
      <c r="V23" s="105"/>
      <c r="W23" s="105"/>
      <c r="X23" s="105"/>
      <c r="Y23" s="105"/>
    </row>
    <row r="24" spans="2:25" x14ac:dyDescent="0.2">
      <c r="B24" s="18" t="s">
        <v>27</v>
      </c>
      <c r="C24" s="51">
        <v>5.88</v>
      </c>
      <c r="D24" s="52">
        <v>5.04</v>
      </c>
      <c r="E24" s="53">
        <v>179</v>
      </c>
      <c r="F24" s="54">
        <v>172</v>
      </c>
      <c r="G24" s="55">
        <v>76.3</v>
      </c>
      <c r="H24" s="56">
        <v>62.3</v>
      </c>
      <c r="I24" s="71">
        <v>32.750023796100372</v>
      </c>
      <c r="S24" s="105"/>
      <c r="T24" s="105"/>
      <c r="U24" s="105"/>
      <c r="V24" s="105"/>
      <c r="W24" s="105"/>
      <c r="X24" s="105"/>
      <c r="Y24" s="105"/>
    </row>
    <row r="25" spans="2:25" x14ac:dyDescent="0.2">
      <c r="B25" s="18" t="s">
        <v>25</v>
      </c>
      <c r="C25" s="51">
        <v>12.62</v>
      </c>
      <c r="D25" s="52">
        <v>10.98</v>
      </c>
      <c r="E25" s="53">
        <v>169</v>
      </c>
      <c r="F25" s="54">
        <v>156</v>
      </c>
      <c r="G25" s="55">
        <v>81.5</v>
      </c>
      <c r="H25" s="56">
        <v>61.5</v>
      </c>
      <c r="I25" s="71">
        <v>39.39640517572127</v>
      </c>
      <c r="S25" s="105"/>
      <c r="T25" s="105"/>
      <c r="U25" s="105"/>
      <c r="V25" s="105"/>
      <c r="W25" s="105"/>
      <c r="X25" s="105"/>
      <c r="Y25" s="105"/>
    </row>
    <row r="26" spans="2:25" x14ac:dyDescent="0.2">
      <c r="B26" s="18" t="s">
        <v>23</v>
      </c>
      <c r="C26" s="51">
        <v>19.760000000000002</v>
      </c>
      <c r="D26" s="52">
        <v>16.850000000000001</v>
      </c>
      <c r="E26" s="53">
        <v>146</v>
      </c>
      <c r="F26" s="54">
        <v>107</v>
      </c>
      <c r="G26" s="55">
        <v>81.599999999999994</v>
      </c>
      <c r="H26" s="56">
        <v>72.8</v>
      </c>
      <c r="I26" s="71">
        <v>44.244834739952211</v>
      </c>
      <c r="S26" s="105"/>
      <c r="T26" s="105"/>
      <c r="U26" s="105"/>
      <c r="V26" s="105"/>
      <c r="W26" s="105"/>
      <c r="X26" s="105"/>
      <c r="Y26" s="105"/>
    </row>
    <row r="27" spans="2:25" x14ac:dyDescent="0.2">
      <c r="B27" s="18" t="s">
        <v>21</v>
      </c>
      <c r="C27" s="51">
        <v>19.03</v>
      </c>
      <c r="D27" s="52">
        <v>15.15</v>
      </c>
      <c r="E27" s="53">
        <v>167</v>
      </c>
      <c r="F27" s="54">
        <v>132</v>
      </c>
      <c r="G27" s="55">
        <v>77.400000000000006</v>
      </c>
      <c r="H27" s="56">
        <v>68.599999999999994</v>
      </c>
      <c r="I27" s="71">
        <v>44.228225897982242</v>
      </c>
      <c r="S27" s="105"/>
      <c r="T27" s="105"/>
      <c r="U27" s="105"/>
      <c r="V27" s="105"/>
      <c r="W27" s="105"/>
      <c r="X27" s="105"/>
      <c r="Y27" s="105"/>
    </row>
    <row r="28" spans="2:25" x14ac:dyDescent="0.2">
      <c r="B28" s="18" t="s">
        <v>19</v>
      </c>
      <c r="C28" s="51">
        <v>6.54</v>
      </c>
      <c r="D28" s="52">
        <v>5.98</v>
      </c>
      <c r="E28" s="53">
        <v>180</v>
      </c>
      <c r="F28" s="54">
        <v>166</v>
      </c>
      <c r="G28" s="55">
        <v>74</v>
      </c>
      <c r="H28" s="56">
        <v>60.8</v>
      </c>
      <c r="I28" s="71">
        <v>30.716331009908991</v>
      </c>
      <c r="S28" s="105"/>
      <c r="T28" s="105"/>
      <c r="U28" s="105"/>
      <c r="V28" s="105"/>
      <c r="W28" s="105"/>
      <c r="X28" s="105"/>
      <c r="Y28" s="105"/>
    </row>
    <row r="29" spans="2:25" x14ac:dyDescent="0.2">
      <c r="B29" s="18" t="s">
        <v>17</v>
      </c>
      <c r="C29" s="51">
        <v>8.06</v>
      </c>
      <c r="D29" s="52">
        <v>7.35</v>
      </c>
      <c r="E29" s="53">
        <v>169</v>
      </c>
      <c r="F29" s="54">
        <v>160</v>
      </c>
      <c r="G29" s="55">
        <v>72.7</v>
      </c>
      <c r="H29" s="56">
        <v>66.900000000000006</v>
      </c>
      <c r="I29" s="71">
        <v>20.55304028540413</v>
      </c>
      <c r="S29" s="105"/>
      <c r="T29" s="105"/>
      <c r="U29" s="105"/>
      <c r="V29" s="105"/>
      <c r="W29" s="105"/>
      <c r="X29" s="105"/>
      <c r="Y29" s="105"/>
    </row>
    <row r="30" spans="2:25" x14ac:dyDescent="0.2">
      <c r="B30" s="18" t="s">
        <v>15</v>
      </c>
      <c r="C30" s="51">
        <v>5.17</v>
      </c>
      <c r="D30" s="52">
        <v>5.0599999999999996</v>
      </c>
      <c r="E30" s="53">
        <v>184</v>
      </c>
      <c r="F30" s="54">
        <v>183</v>
      </c>
      <c r="G30" s="55">
        <v>73.2</v>
      </c>
      <c r="H30" s="56">
        <v>56.2</v>
      </c>
      <c r="I30" s="71">
        <v>25.265957446808518</v>
      </c>
      <c r="S30" s="105"/>
      <c r="T30" s="105"/>
      <c r="U30" s="105"/>
      <c r="V30" s="105"/>
      <c r="W30" s="105"/>
      <c r="X30" s="105"/>
      <c r="Y30" s="105"/>
    </row>
    <row r="31" spans="2:25" x14ac:dyDescent="0.2">
      <c r="B31" s="18" t="s">
        <v>13</v>
      </c>
      <c r="C31" s="51">
        <v>10.01</v>
      </c>
      <c r="D31" s="52">
        <v>9.08</v>
      </c>
      <c r="E31" s="53">
        <v>181</v>
      </c>
      <c r="F31" s="54">
        <v>174</v>
      </c>
      <c r="G31" s="55">
        <v>74.5</v>
      </c>
      <c r="H31" s="56">
        <v>67.5</v>
      </c>
      <c r="I31" s="71">
        <v>20.992204428742671</v>
      </c>
      <c r="S31" s="105"/>
      <c r="T31" s="105"/>
      <c r="U31" s="105"/>
      <c r="V31" s="105"/>
      <c r="W31" s="105"/>
      <c r="X31" s="105"/>
      <c r="Y31" s="105"/>
    </row>
    <row r="32" spans="2:25" x14ac:dyDescent="0.2">
      <c r="B32" s="18" t="s">
        <v>11</v>
      </c>
      <c r="C32" s="51">
        <v>7.42</v>
      </c>
      <c r="D32" s="52">
        <v>5.95</v>
      </c>
      <c r="E32" s="53">
        <v>171</v>
      </c>
      <c r="F32" s="54">
        <v>166</v>
      </c>
      <c r="G32" s="55">
        <v>73.900000000000006</v>
      </c>
      <c r="H32" s="56">
        <v>61.2</v>
      </c>
      <c r="I32" s="71">
        <v>35.533807327059705</v>
      </c>
      <c r="S32" s="105"/>
      <c r="T32" s="105"/>
      <c r="U32" s="105"/>
      <c r="V32" s="105"/>
      <c r="W32" s="105"/>
      <c r="X32" s="105"/>
      <c r="Y32" s="105"/>
    </row>
    <row r="33" spans="2:25" x14ac:dyDescent="0.2">
      <c r="B33" s="18" t="s">
        <v>9</v>
      </c>
      <c r="C33" s="51">
        <v>22.04</v>
      </c>
      <c r="D33" s="52">
        <v>18.32</v>
      </c>
      <c r="E33" s="53">
        <v>162</v>
      </c>
      <c r="F33" s="54">
        <v>153</v>
      </c>
      <c r="G33" s="55">
        <v>73.5</v>
      </c>
      <c r="H33" s="56">
        <v>70.599999999999994</v>
      </c>
      <c r="I33" s="71">
        <v>24.593695514099984</v>
      </c>
      <c r="S33" s="105"/>
      <c r="T33" s="105"/>
      <c r="U33" s="105"/>
      <c r="V33" s="105"/>
      <c r="W33" s="105"/>
      <c r="X33" s="105"/>
      <c r="Y33" s="105"/>
    </row>
    <row r="34" spans="2:25" x14ac:dyDescent="0.2">
      <c r="B34" s="20" t="s">
        <v>7</v>
      </c>
      <c r="C34" s="63">
        <v>21.5</v>
      </c>
      <c r="D34" s="64">
        <v>18.91</v>
      </c>
      <c r="E34" s="65">
        <v>165</v>
      </c>
      <c r="F34" s="66">
        <v>149</v>
      </c>
      <c r="G34" s="67">
        <v>78.8</v>
      </c>
      <c r="H34" s="68">
        <v>75.900000000000006</v>
      </c>
      <c r="I34" s="73">
        <v>23.498323692598262</v>
      </c>
      <c r="S34" s="105"/>
      <c r="T34" s="105"/>
      <c r="U34" s="105"/>
      <c r="V34" s="105"/>
      <c r="W34" s="105"/>
      <c r="X34" s="105"/>
      <c r="Y34" s="105"/>
    </row>
    <row r="35" spans="2:25" x14ac:dyDescent="0.2">
      <c r="B35" s="21" t="s">
        <v>5</v>
      </c>
      <c r="C35" s="45">
        <v>28.05</v>
      </c>
      <c r="D35" s="46">
        <v>24.11</v>
      </c>
      <c r="E35" s="47">
        <v>162</v>
      </c>
      <c r="F35" s="48">
        <v>137</v>
      </c>
      <c r="G35" s="49">
        <v>87.5</v>
      </c>
      <c r="H35" s="50">
        <v>82.5</v>
      </c>
      <c r="I35" s="70">
        <v>31.464467268388859</v>
      </c>
      <c r="S35" s="105"/>
      <c r="T35" s="105"/>
      <c r="U35" s="105"/>
      <c r="V35" s="105"/>
      <c r="W35" s="105"/>
      <c r="X35" s="105"/>
      <c r="Y35" s="105"/>
    </row>
    <row r="36" spans="2:25" x14ac:dyDescent="0.2">
      <c r="B36" s="22" t="s">
        <v>4</v>
      </c>
      <c r="C36" s="57">
        <v>31.9</v>
      </c>
      <c r="D36" s="58">
        <v>27.68</v>
      </c>
      <c r="E36" s="59">
        <v>151</v>
      </c>
      <c r="F36" s="60">
        <v>131</v>
      </c>
      <c r="G36" s="61">
        <v>76.900000000000006</v>
      </c>
      <c r="H36" s="62">
        <v>72.599999999999994</v>
      </c>
      <c r="I36" s="72">
        <v>28.931028246587697</v>
      </c>
      <c r="S36" s="105"/>
      <c r="T36" s="105"/>
      <c r="U36" s="105"/>
      <c r="V36" s="105"/>
      <c r="W36" s="105"/>
      <c r="X36" s="105"/>
      <c r="Y36" s="105"/>
    </row>
    <row r="37" spans="2:25" x14ac:dyDescent="0.2">
      <c r="B37" s="23" t="s">
        <v>3</v>
      </c>
      <c r="C37" s="63">
        <v>38.909999999999997</v>
      </c>
      <c r="D37" s="64">
        <v>31.77</v>
      </c>
      <c r="E37" s="65">
        <v>167</v>
      </c>
      <c r="F37" s="66">
        <v>130</v>
      </c>
      <c r="G37" s="67">
        <v>84.5</v>
      </c>
      <c r="H37" s="68">
        <v>75.7</v>
      </c>
      <c r="I37" s="73">
        <v>43.059400444706917</v>
      </c>
      <c r="S37" s="105"/>
      <c r="T37" s="105"/>
      <c r="U37" s="105"/>
      <c r="V37" s="105"/>
      <c r="W37" s="105"/>
      <c r="X37" s="105"/>
      <c r="Y37" s="105"/>
    </row>
    <row r="38" spans="2:25" ht="6" customHeight="1" x14ac:dyDescent="0.2">
      <c r="B38" s="8"/>
      <c r="C38" s="8"/>
      <c r="D38" s="8"/>
      <c r="E38" s="8"/>
      <c r="F38" s="8"/>
      <c r="G38" s="8"/>
      <c r="H38" s="8"/>
      <c r="I38" s="8"/>
    </row>
    <row r="39" spans="2:25" ht="18" customHeight="1" x14ac:dyDescent="0.2">
      <c r="B39" s="151" t="s">
        <v>149</v>
      </c>
      <c r="C39" s="151"/>
      <c r="D39" s="151"/>
      <c r="E39" s="151"/>
      <c r="F39" s="151"/>
      <c r="G39" s="151"/>
      <c r="H39" s="151"/>
      <c r="I39" s="151"/>
    </row>
    <row r="41" spans="2:25" ht="18" customHeight="1" x14ac:dyDescent="0.2">
      <c r="B41" s="100" t="s">
        <v>121</v>
      </c>
    </row>
  </sheetData>
  <mergeCells count="4">
    <mergeCell ref="C5:D5"/>
    <mergeCell ref="E5:F5"/>
    <mergeCell ref="G5:H5"/>
    <mergeCell ref="B39:I3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B1:M39"/>
  <sheetViews>
    <sheetView showGridLines="0" zoomScaleNormal="100" workbookViewId="0"/>
  </sheetViews>
  <sheetFormatPr baseColWidth="10" defaultColWidth="8.83203125" defaultRowHeight="15" x14ac:dyDescent="0.2"/>
  <cols>
    <col min="2" max="2" width="22.5" customWidth="1"/>
    <col min="3" max="5" width="16.33203125" customWidth="1"/>
    <col min="6" max="6" width="11.5" customWidth="1"/>
    <col min="10" max="12" width="18.5" bestFit="1" customWidth="1"/>
  </cols>
  <sheetData>
    <row r="1" spans="2:13" x14ac:dyDescent="0.2">
      <c r="B1" s="142"/>
      <c r="C1" s="137"/>
      <c r="D1" s="137"/>
      <c r="E1" s="137"/>
    </row>
    <row r="2" spans="2:13" ht="16" x14ac:dyDescent="0.2">
      <c r="B2" s="98" t="s">
        <v>131</v>
      </c>
    </row>
    <row r="3" spans="2:13" ht="14" customHeight="1" x14ac:dyDescent="0.2"/>
    <row r="4" spans="2:13" ht="24" customHeight="1" x14ac:dyDescent="0.2">
      <c r="B4" s="75"/>
      <c r="C4" s="152" t="s">
        <v>110</v>
      </c>
      <c r="D4" s="156"/>
      <c r="E4" s="156"/>
    </row>
    <row r="5" spans="2:13" ht="36" customHeight="1" x14ac:dyDescent="0.2">
      <c r="B5" s="82"/>
      <c r="C5" s="84" t="s">
        <v>97</v>
      </c>
      <c r="D5" s="85" t="s">
        <v>116</v>
      </c>
      <c r="E5" s="83" t="s">
        <v>99</v>
      </c>
    </row>
    <row r="6" spans="2:13" x14ac:dyDescent="0.2">
      <c r="B6" s="74" t="s">
        <v>125</v>
      </c>
      <c r="C6" s="92">
        <v>36.1</v>
      </c>
      <c r="D6" s="86">
        <v>28.9</v>
      </c>
      <c r="E6" s="76">
        <v>35</v>
      </c>
      <c r="J6" s="106"/>
      <c r="K6" s="106"/>
      <c r="L6" s="106"/>
      <c r="M6" s="106"/>
    </row>
    <row r="7" spans="2:13" x14ac:dyDescent="0.2">
      <c r="B7" s="24" t="s">
        <v>58</v>
      </c>
      <c r="C7" s="93">
        <v>19.399999999999999</v>
      </c>
      <c r="D7" s="87">
        <v>42.7</v>
      </c>
      <c r="E7" s="77">
        <v>38</v>
      </c>
      <c r="F7" s="148"/>
      <c r="J7" s="106"/>
      <c r="K7" s="106"/>
      <c r="L7" s="106"/>
    </row>
    <row r="8" spans="2:13" x14ac:dyDescent="0.2">
      <c r="B8" s="18" t="s">
        <v>56</v>
      </c>
      <c r="C8" s="94">
        <v>55.1</v>
      </c>
      <c r="D8" s="88">
        <v>4.0999999999999996</v>
      </c>
      <c r="E8" s="78">
        <v>40.799999999999997</v>
      </c>
      <c r="J8" s="106"/>
      <c r="K8" s="106"/>
      <c r="L8" s="106"/>
    </row>
    <row r="9" spans="2:13" x14ac:dyDescent="0.2">
      <c r="B9" s="18" t="s">
        <v>119</v>
      </c>
      <c r="C9" s="94">
        <v>49.3</v>
      </c>
      <c r="D9" s="88">
        <v>8</v>
      </c>
      <c r="E9" s="78">
        <v>42.7</v>
      </c>
      <c r="J9" s="106"/>
      <c r="K9" s="106"/>
      <c r="L9" s="106"/>
    </row>
    <row r="10" spans="2:13" x14ac:dyDescent="0.2">
      <c r="B10" s="18" t="s">
        <v>53</v>
      </c>
      <c r="C10" s="94">
        <v>54.7</v>
      </c>
      <c r="D10" s="88">
        <v>19</v>
      </c>
      <c r="E10" s="78">
        <v>26.2</v>
      </c>
      <c r="J10" s="106"/>
      <c r="K10" s="106"/>
      <c r="L10" s="106"/>
    </row>
    <row r="11" spans="2:13" x14ac:dyDescent="0.2">
      <c r="B11" s="18" t="s">
        <v>84</v>
      </c>
      <c r="C11" s="94">
        <v>41.4</v>
      </c>
      <c r="D11" s="88">
        <v>40.200000000000003</v>
      </c>
      <c r="E11" s="78">
        <v>18.399999999999999</v>
      </c>
      <c r="J11" s="106"/>
      <c r="K11" s="106"/>
      <c r="L11" s="106"/>
    </row>
    <row r="12" spans="2:13" x14ac:dyDescent="0.2">
      <c r="B12" s="18" t="s">
        <v>49</v>
      </c>
      <c r="C12" s="94">
        <v>62.6</v>
      </c>
      <c r="D12" s="88">
        <v>14.7</v>
      </c>
      <c r="E12" s="78">
        <v>22.7</v>
      </c>
      <c r="J12" s="106"/>
      <c r="K12" s="106"/>
      <c r="L12" s="106"/>
    </row>
    <row r="13" spans="2:13" x14ac:dyDescent="0.2">
      <c r="B13" s="18" t="s">
        <v>47</v>
      </c>
      <c r="C13" s="94">
        <v>27.1</v>
      </c>
      <c r="D13" s="88">
        <v>37.299999999999997</v>
      </c>
      <c r="E13" s="78">
        <v>35.6</v>
      </c>
      <c r="J13" s="106"/>
      <c r="K13" s="106"/>
      <c r="L13" s="106"/>
    </row>
    <row r="14" spans="2:13" x14ac:dyDescent="0.2">
      <c r="B14" s="18" t="s">
        <v>45</v>
      </c>
      <c r="C14" s="95">
        <v>21.1</v>
      </c>
      <c r="D14" s="89">
        <v>10</v>
      </c>
      <c r="E14" s="79">
        <v>68.900000000000006</v>
      </c>
      <c r="J14" s="106"/>
      <c r="K14" s="106"/>
      <c r="L14" s="106"/>
    </row>
    <row r="15" spans="2:13" x14ac:dyDescent="0.2">
      <c r="B15" s="18" t="s">
        <v>43</v>
      </c>
      <c r="C15" s="95">
        <v>31.5</v>
      </c>
      <c r="D15" s="89">
        <v>24.4</v>
      </c>
      <c r="E15" s="79">
        <v>44.1</v>
      </c>
      <c r="J15" s="106"/>
      <c r="K15" s="106"/>
      <c r="L15" s="106"/>
    </row>
    <row r="16" spans="2:13" x14ac:dyDescent="0.2">
      <c r="B16" s="18" t="s">
        <v>41</v>
      </c>
      <c r="C16" s="95">
        <v>49.3</v>
      </c>
      <c r="D16" s="89">
        <v>21.9</v>
      </c>
      <c r="E16" s="79">
        <v>28.9</v>
      </c>
      <c r="J16" s="106"/>
      <c r="K16" s="106"/>
      <c r="L16" s="106"/>
    </row>
    <row r="17" spans="2:12" x14ac:dyDescent="0.2">
      <c r="B17" s="18" t="s">
        <v>39</v>
      </c>
      <c r="C17" s="95">
        <v>41.2</v>
      </c>
      <c r="D17" s="89">
        <v>5.6</v>
      </c>
      <c r="E17" s="79">
        <v>53.2</v>
      </c>
      <c r="J17" s="106"/>
      <c r="K17" s="106"/>
      <c r="L17" s="106"/>
    </row>
    <row r="18" spans="2:12" x14ac:dyDescent="0.2">
      <c r="B18" s="18" t="s">
        <v>37</v>
      </c>
      <c r="C18" s="94">
        <v>9.9</v>
      </c>
      <c r="D18" s="88">
        <v>34.700000000000003</v>
      </c>
      <c r="E18" s="78">
        <v>55.4</v>
      </c>
      <c r="J18" s="106"/>
      <c r="K18" s="106"/>
      <c r="L18" s="106"/>
    </row>
    <row r="19" spans="2:12" x14ac:dyDescent="0.2">
      <c r="B19" s="18" t="s">
        <v>35</v>
      </c>
      <c r="C19" s="94">
        <v>38.1</v>
      </c>
      <c r="D19" s="88">
        <v>16.2</v>
      </c>
      <c r="E19" s="78">
        <v>45.7</v>
      </c>
      <c r="J19" s="106"/>
      <c r="K19" s="106"/>
      <c r="L19" s="106"/>
    </row>
    <row r="20" spans="2:12" x14ac:dyDescent="0.2">
      <c r="B20" s="18" t="s">
        <v>33</v>
      </c>
      <c r="C20" s="94">
        <v>73.2</v>
      </c>
      <c r="D20" s="88">
        <v>10.4</v>
      </c>
      <c r="E20" s="78">
        <v>16.399999999999999</v>
      </c>
      <c r="J20" s="106"/>
      <c r="K20" s="106"/>
      <c r="L20" s="106"/>
    </row>
    <row r="21" spans="2:12" x14ac:dyDescent="0.2">
      <c r="B21" s="18" t="s">
        <v>31</v>
      </c>
      <c r="C21" s="94">
        <v>66.400000000000006</v>
      </c>
      <c r="D21" s="88">
        <v>23.3</v>
      </c>
      <c r="E21" s="78">
        <v>10.3</v>
      </c>
      <c r="J21" s="106"/>
      <c r="K21" s="106"/>
      <c r="L21" s="106"/>
    </row>
    <row r="22" spans="2:12" x14ac:dyDescent="0.2">
      <c r="B22" s="18" t="s">
        <v>29</v>
      </c>
      <c r="C22" s="94">
        <v>5.6</v>
      </c>
      <c r="D22" s="88">
        <v>53.6</v>
      </c>
      <c r="E22" s="78">
        <v>40.799999999999997</v>
      </c>
      <c r="J22" s="106"/>
      <c r="K22" s="106"/>
      <c r="L22" s="106"/>
    </row>
    <row r="23" spans="2:12" x14ac:dyDescent="0.2">
      <c r="B23" s="18" t="s">
        <v>27</v>
      </c>
      <c r="C23" s="94">
        <v>38.9</v>
      </c>
      <c r="D23" s="88">
        <v>10.1</v>
      </c>
      <c r="E23" s="78">
        <v>51.1</v>
      </c>
      <c r="J23" s="106"/>
      <c r="K23" s="106"/>
      <c r="L23" s="106"/>
    </row>
    <row r="24" spans="2:12" x14ac:dyDescent="0.2">
      <c r="B24" s="18" t="s">
        <v>25</v>
      </c>
      <c r="C24" s="94">
        <v>27.8</v>
      </c>
      <c r="D24" s="88">
        <v>16</v>
      </c>
      <c r="E24" s="78">
        <v>56.2</v>
      </c>
      <c r="J24" s="106"/>
      <c r="K24" s="106"/>
      <c r="L24" s="106"/>
    </row>
    <row r="25" spans="2:12" x14ac:dyDescent="0.2">
      <c r="B25" s="18" t="s">
        <v>23</v>
      </c>
      <c r="C25" s="94">
        <v>27.3</v>
      </c>
      <c r="D25" s="88">
        <v>53.2</v>
      </c>
      <c r="E25" s="78">
        <v>19.5</v>
      </c>
      <c r="J25" s="106"/>
      <c r="K25" s="106"/>
      <c r="L25" s="106"/>
    </row>
    <row r="26" spans="2:12" x14ac:dyDescent="0.2">
      <c r="B26" s="18" t="s">
        <v>21</v>
      </c>
      <c r="C26" s="94">
        <v>39.1</v>
      </c>
      <c r="D26" s="88">
        <v>40.299999999999997</v>
      </c>
      <c r="E26" s="78">
        <v>20.7</v>
      </c>
      <c r="J26" s="106"/>
      <c r="K26" s="106"/>
      <c r="L26" s="106"/>
    </row>
    <row r="27" spans="2:12" x14ac:dyDescent="0.2">
      <c r="B27" s="18" t="s">
        <v>19</v>
      </c>
      <c r="C27" s="94">
        <v>24.4</v>
      </c>
      <c r="D27" s="88">
        <v>22.1</v>
      </c>
      <c r="E27" s="78">
        <v>53.5</v>
      </c>
      <c r="J27" s="106"/>
      <c r="K27" s="106"/>
      <c r="L27" s="106"/>
    </row>
    <row r="28" spans="2:12" x14ac:dyDescent="0.2">
      <c r="B28" s="18" t="s">
        <v>17</v>
      </c>
      <c r="C28" s="94">
        <v>40.1</v>
      </c>
      <c r="D28" s="88">
        <v>23.8</v>
      </c>
      <c r="E28" s="78">
        <v>36.1</v>
      </c>
      <c r="J28" s="106"/>
      <c r="K28" s="106"/>
      <c r="L28" s="106"/>
    </row>
    <row r="29" spans="2:12" x14ac:dyDescent="0.2">
      <c r="B29" s="18" t="s">
        <v>15</v>
      </c>
      <c r="C29" s="94">
        <v>7.4</v>
      </c>
      <c r="D29" s="88">
        <v>1.9</v>
      </c>
      <c r="E29" s="78">
        <v>90.7</v>
      </c>
      <c r="J29" s="106"/>
      <c r="K29" s="106"/>
      <c r="L29" s="106"/>
    </row>
    <row r="30" spans="2:12" x14ac:dyDescent="0.2">
      <c r="B30" s="18" t="s">
        <v>13</v>
      </c>
      <c r="C30" s="94">
        <v>41.4</v>
      </c>
      <c r="D30" s="88">
        <v>16.7</v>
      </c>
      <c r="E30" s="78">
        <v>41.9</v>
      </c>
      <c r="J30" s="106"/>
      <c r="K30" s="106"/>
      <c r="L30" s="106"/>
    </row>
    <row r="31" spans="2:12" x14ac:dyDescent="0.2">
      <c r="B31" s="18" t="s">
        <v>11</v>
      </c>
      <c r="C31" s="94">
        <v>50.3</v>
      </c>
      <c r="D31" s="88">
        <v>6.8</v>
      </c>
      <c r="E31" s="78">
        <v>43</v>
      </c>
      <c r="J31" s="106"/>
      <c r="K31" s="106"/>
      <c r="L31" s="106"/>
    </row>
    <row r="32" spans="2:12" x14ac:dyDescent="0.2">
      <c r="B32" s="18" t="s">
        <v>9</v>
      </c>
      <c r="C32" s="94">
        <v>65.5</v>
      </c>
      <c r="D32" s="88">
        <v>20.2</v>
      </c>
      <c r="E32" s="78">
        <v>14.3</v>
      </c>
      <c r="J32" s="106"/>
      <c r="K32" s="106"/>
      <c r="L32" s="106"/>
    </row>
    <row r="33" spans="2:12" x14ac:dyDescent="0.2">
      <c r="B33" s="20" t="s">
        <v>7</v>
      </c>
      <c r="C33" s="96">
        <v>47.9</v>
      </c>
      <c r="D33" s="90">
        <v>38.1</v>
      </c>
      <c r="E33" s="80">
        <v>14</v>
      </c>
      <c r="J33" s="106"/>
      <c r="K33" s="106"/>
      <c r="L33" s="106"/>
    </row>
    <row r="34" spans="2:12" x14ac:dyDescent="0.2">
      <c r="B34" s="17" t="s">
        <v>5</v>
      </c>
      <c r="C34" s="97">
        <v>40.1</v>
      </c>
      <c r="D34" s="91">
        <v>44.4</v>
      </c>
      <c r="E34" s="81">
        <v>15.6</v>
      </c>
      <c r="J34" s="106"/>
      <c r="K34" s="106"/>
      <c r="L34" s="106"/>
    </row>
    <row r="35" spans="2:12" x14ac:dyDescent="0.2">
      <c r="B35" s="19" t="s">
        <v>4</v>
      </c>
      <c r="C35" s="94">
        <v>41.5</v>
      </c>
      <c r="D35" s="88">
        <v>41.6</v>
      </c>
      <c r="E35" s="78">
        <v>16.8</v>
      </c>
      <c r="J35" s="106"/>
      <c r="K35" s="106"/>
      <c r="L35" s="106"/>
    </row>
    <row r="36" spans="2:12" x14ac:dyDescent="0.2">
      <c r="B36" s="20" t="s">
        <v>3</v>
      </c>
      <c r="C36" s="96">
        <v>36</v>
      </c>
      <c r="D36" s="90">
        <v>44.5</v>
      </c>
      <c r="E36" s="80">
        <v>19.5</v>
      </c>
      <c r="J36" s="106"/>
      <c r="K36" s="106"/>
      <c r="L36" s="106"/>
    </row>
    <row r="37" spans="2:12" x14ac:dyDescent="0.2">
      <c r="B37" s="102"/>
      <c r="C37" s="103"/>
      <c r="D37" s="103"/>
      <c r="E37" s="81"/>
    </row>
    <row r="38" spans="2:12" ht="71.5" customHeight="1" x14ac:dyDescent="0.2">
      <c r="B38" s="157" t="s">
        <v>115</v>
      </c>
      <c r="C38" s="157"/>
      <c r="D38" s="157"/>
      <c r="E38" s="157"/>
    </row>
    <row r="39" spans="2:12" ht="18" customHeight="1" x14ac:dyDescent="0.2">
      <c r="B39" s="100" t="s">
        <v>122</v>
      </c>
    </row>
  </sheetData>
  <mergeCells count="2">
    <mergeCell ref="C4:E4"/>
    <mergeCell ref="B38:E3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8"/>
  <sheetViews>
    <sheetView showGridLines="0" showWhiteSpace="0" zoomScaleNormal="100" workbookViewId="0">
      <selection activeCell="C11" sqref="C11"/>
    </sheetView>
  </sheetViews>
  <sheetFormatPr baseColWidth="10" defaultColWidth="9.1640625" defaultRowHeight="12" x14ac:dyDescent="0.15"/>
  <cols>
    <col min="1" max="1" width="9.1640625" style="1"/>
    <col min="2" max="2" width="29" style="1" customWidth="1"/>
    <col min="3" max="3" width="10.5" style="1" customWidth="1"/>
    <col min="4" max="16384" width="9.1640625" style="1"/>
  </cols>
  <sheetData>
    <row r="1" spans="1:8" x14ac:dyDescent="0.15">
      <c r="B1" s="109" t="s">
        <v>100</v>
      </c>
    </row>
    <row r="3" spans="1:8" ht="13" x14ac:dyDescent="0.15">
      <c r="B3" s="2" t="s">
        <v>69</v>
      </c>
      <c r="C3" s="149">
        <v>44487.861539351856</v>
      </c>
    </row>
    <row r="4" spans="1:8" ht="13" x14ac:dyDescent="0.15">
      <c r="B4" s="2" t="s">
        <v>68</v>
      </c>
      <c r="C4" s="149">
        <v>44623.620105798611</v>
      </c>
    </row>
    <row r="5" spans="1:8" x14ac:dyDescent="0.15">
      <c r="B5" s="2" t="s">
        <v>67</v>
      </c>
      <c r="C5" s="2" t="s">
        <v>66</v>
      </c>
    </row>
    <row r="7" spans="1:8" x14ac:dyDescent="0.15">
      <c r="B7" s="32" t="s">
        <v>64</v>
      </c>
      <c r="C7" s="32" t="s">
        <v>135</v>
      </c>
      <c r="D7" s="33"/>
    </row>
    <row r="8" spans="1:8" s="27" customFormat="1" x14ac:dyDescent="0.15">
      <c r="A8" s="119"/>
      <c r="B8" s="32" t="s">
        <v>75</v>
      </c>
      <c r="C8" s="32" t="s">
        <v>74</v>
      </c>
      <c r="D8" s="33"/>
    </row>
    <row r="9" spans="1:8" s="27" customFormat="1" ht="16" x14ac:dyDescent="0.2">
      <c r="A9" s="119"/>
      <c r="B9" s="32" t="s">
        <v>101</v>
      </c>
      <c r="C9" s="32" t="s">
        <v>136</v>
      </c>
      <c r="D9" s="33"/>
      <c r="H9" s="98"/>
    </row>
    <row r="10" spans="1:8" s="27" customFormat="1" x14ac:dyDescent="0.15">
      <c r="A10" s="119"/>
      <c r="B10" s="1" t="s">
        <v>65</v>
      </c>
      <c r="C10" s="32">
        <v>2020</v>
      </c>
      <c r="D10" s="33"/>
    </row>
    <row r="12" spans="1:8" ht="13" x14ac:dyDescent="0.15">
      <c r="B12" s="25" t="s">
        <v>63</v>
      </c>
      <c r="C12" s="25" t="s">
        <v>62</v>
      </c>
      <c r="D12" s="25" t="s">
        <v>61</v>
      </c>
      <c r="E12" s="25" t="s">
        <v>60</v>
      </c>
    </row>
    <row r="13" spans="1:8" ht="13" x14ac:dyDescent="0.15">
      <c r="B13" s="25" t="s">
        <v>150</v>
      </c>
      <c r="C13" s="26">
        <v>41</v>
      </c>
      <c r="D13" s="26">
        <v>36</v>
      </c>
      <c r="E13" s="26">
        <v>46.1</v>
      </c>
      <c r="F13" s="145"/>
    </row>
    <row r="14" spans="1:8" ht="13" x14ac:dyDescent="0.15">
      <c r="B14" s="25" t="s">
        <v>57</v>
      </c>
      <c r="C14" s="26">
        <v>47.8</v>
      </c>
      <c r="D14" s="26">
        <v>40.200000000000003</v>
      </c>
      <c r="E14" s="26">
        <v>55.5</v>
      </c>
      <c r="F14" s="145"/>
    </row>
    <row r="15" spans="1:8" ht="13" x14ac:dyDescent="0.15">
      <c r="B15" s="25" t="s">
        <v>55</v>
      </c>
      <c r="C15" s="26">
        <v>33.299999999999997</v>
      </c>
      <c r="D15" s="26">
        <v>26.6</v>
      </c>
      <c r="E15" s="26">
        <v>40.200000000000003</v>
      </c>
      <c r="F15" s="145"/>
    </row>
    <row r="16" spans="1:8" ht="13" x14ac:dyDescent="0.15">
      <c r="B16" s="25" t="s">
        <v>54</v>
      </c>
      <c r="C16" s="26">
        <v>35</v>
      </c>
      <c r="D16" s="26">
        <v>29.2</v>
      </c>
      <c r="E16" s="26">
        <v>41.2</v>
      </c>
      <c r="F16" s="145"/>
    </row>
    <row r="17" spans="2:6" ht="13" x14ac:dyDescent="0.15">
      <c r="B17" s="25" t="s">
        <v>52</v>
      </c>
      <c r="C17" s="26">
        <v>49.8</v>
      </c>
      <c r="D17" s="26">
        <v>41.9</v>
      </c>
      <c r="E17" s="26">
        <v>58</v>
      </c>
      <c r="F17" s="145"/>
    </row>
    <row r="18" spans="2:6" ht="13" x14ac:dyDescent="0.15">
      <c r="B18" s="25" t="s">
        <v>50</v>
      </c>
      <c r="C18" s="26">
        <v>36.299999999999997</v>
      </c>
      <c r="D18" s="26">
        <v>36.4</v>
      </c>
      <c r="E18" s="26">
        <v>36.200000000000003</v>
      </c>
      <c r="F18" s="145"/>
    </row>
    <row r="19" spans="2:6" ht="13" x14ac:dyDescent="0.15">
      <c r="B19" s="25" t="s">
        <v>48</v>
      </c>
      <c r="C19" s="26">
        <v>44.3</v>
      </c>
      <c r="D19" s="26">
        <v>33.1</v>
      </c>
      <c r="E19" s="26">
        <v>56.8</v>
      </c>
      <c r="F19" s="145"/>
    </row>
    <row r="20" spans="2:6" ht="13" x14ac:dyDescent="0.15">
      <c r="B20" s="25" t="s">
        <v>46</v>
      </c>
      <c r="C20" s="26">
        <v>58.1</v>
      </c>
      <c r="D20" s="26">
        <v>54.7</v>
      </c>
      <c r="E20" s="26">
        <v>61.2</v>
      </c>
      <c r="F20" s="145"/>
    </row>
    <row r="21" spans="2:6" ht="13" x14ac:dyDescent="0.15">
      <c r="B21" s="25" t="s">
        <v>44</v>
      </c>
      <c r="C21" s="26">
        <v>43.9</v>
      </c>
      <c r="D21" s="26">
        <v>39.200000000000003</v>
      </c>
      <c r="E21" s="26">
        <v>48.5</v>
      </c>
      <c r="F21" s="145"/>
    </row>
    <row r="22" spans="2:6" ht="13" x14ac:dyDescent="0.15">
      <c r="B22" s="25" t="s">
        <v>42</v>
      </c>
      <c r="C22" s="26">
        <v>44.8</v>
      </c>
      <c r="D22" s="26">
        <v>38.700000000000003</v>
      </c>
      <c r="E22" s="26">
        <v>50.9</v>
      </c>
      <c r="F22" s="145"/>
    </row>
    <row r="23" spans="2:6" ht="13" x14ac:dyDescent="0.15">
      <c r="B23" s="25" t="s">
        <v>40</v>
      </c>
      <c r="C23" s="26">
        <v>48.8</v>
      </c>
      <c r="D23" s="26">
        <v>45.3</v>
      </c>
      <c r="E23" s="26">
        <v>52.1</v>
      </c>
      <c r="F23" s="145"/>
    </row>
    <row r="24" spans="2:6" ht="13" x14ac:dyDescent="0.15">
      <c r="B24" s="25" t="s">
        <v>38</v>
      </c>
      <c r="C24" s="26">
        <v>34.700000000000003</v>
      </c>
      <c r="D24" s="26">
        <v>28.2</v>
      </c>
      <c r="E24" s="26">
        <v>41.4</v>
      </c>
      <c r="F24" s="145"/>
    </row>
    <row r="25" spans="2:6" ht="13" x14ac:dyDescent="0.15">
      <c r="B25" s="25" t="s">
        <v>36</v>
      </c>
      <c r="C25" s="26">
        <v>27.8</v>
      </c>
      <c r="D25" s="26">
        <v>21.4</v>
      </c>
      <c r="E25" s="26">
        <v>34.299999999999997</v>
      </c>
      <c r="F25" s="145"/>
    </row>
    <row r="26" spans="2:6" ht="13" x14ac:dyDescent="0.15">
      <c r="B26" s="25" t="s">
        <v>34</v>
      </c>
      <c r="C26" s="26">
        <v>59.8</v>
      </c>
      <c r="D26" s="26">
        <v>49</v>
      </c>
      <c r="E26" s="26">
        <v>70.400000000000006</v>
      </c>
      <c r="F26" s="145"/>
    </row>
    <row r="27" spans="2:6" ht="13" x14ac:dyDescent="0.15">
      <c r="B27" s="25" t="s">
        <v>32</v>
      </c>
      <c r="C27" s="26">
        <v>49.2</v>
      </c>
      <c r="D27" s="26">
        <v>39.1</v>
      </c>
      <c r="E27" s="26">
        <v>59.9</v>
      </c>
      <c r="F27" s="145"/>
    </row>
    <row r="28" spans="2:6" ht="13" x14ac:dyDescent="0.15">
      <c r="B28" s="25" t="s">
        <v>30</v>
      </c>
      <c r="C28" s="26">
        <v>59.6</v>
      </c>
      <c r="D28" s="26">
        <v>48.8</v>
      </c>
      <c r="E28" s="26">
        <v>70.900000000000006</v>
      </c>
      <c r="F28" s="145"/>
    </row>
    <row r="29" spans="2:6" ht="13" x14ac:dyDescent="0.15">
      <c r="B29" s="25" t="s">
        <v>28</v>
      </c>
      <c r="C29" s="26">
        <v>62.2</v>
      </c>
      <c r="D29" s="26">
        <v>58.7</v>
      </c>
      <c r="E29" s="26">
        <v>65.7</v>
      </c>
      <c r="F29" s="145"/>
    </row>
    <row r="30" spans="2:6" ht="13" x14ac:dyDescent="0.15">
      <c r="B30" s="25" t="s">
        <v>26</v>
      </c>
      <c r="C30" s="26">
        <v>33.200000000000003</v>
      </c>
      <c r="D30" s="26">
        <v>27.4</v>
      </c>
      <c r="E30" s="26">
        <v>39.299999999999997</v>
      </c>
      <c r="F30" s="145"/>
    </row>
    <row r="31" spans="2:6" ht="13" x14ac:dyDescent="0.15">
      <c r="B31" s="25" t="s">
        <v>24</v>
      </c>
      <c r="C31" s="26">
        <v>39.799999999999997</v>
      </c>
      <c r="D31" s="26">
        <v>34.4</v>
      </c>
      <c r="E31" s="26">
        <v>46.2</v>
      </c>
      <c r="F31" s="145"/>
    </row>
    <row r="32" spans="2:6" ht="13" x14ac:dyDescent="0.15">
      <c r="B32" s="25" t="s">
        <v>22</v>
      </c>
      <c r="C32" s="26">
        <v>54</v>
      </c>
      <c r="D32" s="26">
        <v>49.2</v>
      </c>
      <c r="E32" s="26">
        <v>58.8</v>
      </c>
      <c r="F32" s="145"/>
    </row>
    <row r="33" spans="2:8" ht="13" x14ac:dyDescent="0.15">
      <c r="B33" s="25" t="s">
        <v>20</v>
      </c>
      <c r="C33" s="26">
        <v>41.6</v>
      </c>
      <c r="D33" s="26">
        <v>38</v>
      </c>
      <c r="E33" s="26">
        <v>45.4</v>
      </c>
      <c r="F33" s="145"/>
    </row>
    <row r="34" spans="2:8" ht="13" x14ac:dyDescent="0.15">
      <c r="B34" s="25" t="s">
        <v>18</v>
      </c>
      <c r="C34" s="26">
        <v>47</v>
      </c>
      <c r="D34" s="26">
        <v>36.9</v>
      </c>
      <c r="E34" s="26">
        <v>57.7</v>
      </c>
      <c r="F34" s="145"/>
    </row>
    <row r="35" spans="2:8" ht="13" x14ac:dyDescent="0.15">
      <c r="B35" s="25" t="s">
        <v>16</v>
      </c>
      <c r="C35" s="26">
        <v>39.6</v>
      </c>
      <c r="D35" s="26">
        <v>31.6</v>
      </c>
      <c r="E35" s="26">
        <v>47.3</v>
      </c>
      <c r="F35" s="145"/>
    </row>
    <row r="36" spans="2:8" ht="13" x14ac:dyDescent="0.15">
      <c r="B36" s="25" t="s">
        <v>14</v>
      </c>
      <c r="C36" s="26">
        <v>26.4</v>
      </c>
      <c r="D36" s="26">
        <v>22.9</v>
      </c>
      <c r="E36" s="26">
        <v>30.2</v>
      </c>
      <c r="F36" s="145"/>
    </row>
    <row r="37" spans="2:8" ht="13" x14ac:dyDescent="0.15">
      <c r="B37" s="25" t="s">
        <v>12</v>
      </c>
      <c r="C37" s="26">
        <v>46.9</v>
      </c>
      <c r="D37" s="26">
        <v>36.799999999999997</v>
      </c>
      <c r="E37" s="26">
        <v>59.1</v>
      </c>
      <c r="F37" s="145"/>
    </row>
    <row r="38" spans="2:8" ht="16.25" customHeight="1" x14ac:dyDescent="0.15">
      <c r="B38" s="25" t="s">
        <v>10</v>
      </c>
      <c r="C38" s="26">
        <v>39.700000000000003</v>
      </c>
      <c r="D38" s="26">
        <v>30</v>
      </c>
      <c r="E38" s="26">
        <v>49.9</v>
      </c>
      <c r="F38" s="145"/>
      <c r="H38" s="104"/>
    </row>
    <row r="39" spans="2:8" ht="13" x14ac:dyDescent="0.15">
      <c r="B39" s="25" t="s">
        <v>8</v>
      </c>
      <c r="C39" s="26">
        <v>49.6</v>
      </c>
      <c r="D39" s="26">
        <v>41.5</v>
      </c>
      <c r="E39" s="26">
        <v>57.6</v>
      </c>
      <c r="F39" s="145"/>
    </row>
    <row r="40" spans="2:8" ht="13" x14ac:dyDescent="0.15">
      <c r="B40" s="25" t="s">
        <v>6</v>
      </c>
      <c r="C40" s="26">
        <v>52.2</v>
      </c>
      <c r="D40" s="26">
        <v>43.3</v>
      </c>
      <c r="E40" s="26">
        <v>61.5</v>
      </c>
      <c r="F40" s="145"/>
    </row>
    <row r="41" spans="2:8" ht="13" x14ac:dyDescent="0.15">
      <c r="B41" s="25" t="s">
        <v>86</v>
      </c>
      <c r="C41" s="26">
        <v>46</v>
      </c>
      <c r="D41" s="26">
        <v>37.200000000000003</v>
      </c>
      <c r="E41" s="26">
        <v>55.9</v>
      </c>
      <c r="F41" s="145"/>
    </row>
    <row r="42" spans="2:8" ht="13" x14ac:dyDescent="0.15">
      <c r="B42" s="25" t="s">
        <v>87</v>
      </c>
      <c r="C42" s="26">
        <v>51.5</v>
      </c>
      <c r="D42" s="26">
        <v>43.9</v>
      </c>
      <c r="E42" s="26">
        <v>59.5</v>
      </c>
      <c r="F42" s="145"/>
    </row>
    <row r="43" spans="2:8" ht="13" x14ac:dyDescent="0.15">
      <c r="B43" s="25" t="s">
        <v>88</v>
      </c>
      <c r="C43" s="26">
        <v>56.4</v>
      </c>
      <c r="D43" s="26">
        <v>55.7</v>
      </c>
      <c r="E43" s="26">
        <v>57.2</v>
      </c>
      <c r="F43" s="145"/>
    </row>
    <row r="44" spans="2:8" ht="13" x14ac:dyDescent="0.15">
      <c r="B44" s="25" t="s">
        <v>89</v>
      </c>
      <c r="C44" s="26">
        <v>39.700000000000003</v>
      </c>
      <c r="D44" s="26">
        <v>34.299999999999997</v>
      </c>
      <c r="E44" s="26">
        <v>45.3</v>
      </c>
      <c r="F44" s="145"/>
    </row>
    <row r="45" spans="2:8" ht="13" x14ac:dyDescent="0.15">
      <c r="B45" s="25" t="s">
        <v>90</v>
      </c>
      <c r="C45" s="26">
        <v>33.1</v>
      </c>
      <c r="D45" s="26">
        <v>33.9</v>
      </c>
      <c r="E45" s="26">
        <v>32.200000000000003</v>
      </c>
      <c r="F45" s="145"/>
    </row>
    <row r="47" spans="2:8" x14ac:dyDescent="0.15">
      <c r="B47" s="2" t="s">
        <v>2</v>
      </c>
    </row>
    <row r="48" spans="2:8" x14ac:dyDescent="0.15">
      <c r="B48" s="2" t="s">
        <v>1</v>
      </c>
      <c r="C48" s="2" t="s">
        <v>0</v>
      </c>
    </row>
  </sheetData>
  <pageMargins left="0.75" right="0.75" top="1" bottom="1" header="0.5" footer="0.5"/>
  <pageSetup paperSize="9" firstPageNumber="0" fitToWidth="0" fitToHeight="0" pageOrder="overThenDown"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58"/>
  <sheetViews>
    <sheetView showGridLines="0" zoomScaleNormal="100" workbookViewId="0">
      <selection activeCell="J6" sqref="J6"/>
    </sheetView>
  </sheetViews>
  <sheetFormatPr baseColWidth="10" defaultColWidth="9.1640625" defaultRowHeight="12" x14ac:dyDescent="0.15"/>
  <cols>
    <col min="1" max="1" width="9.1640625" style="1"/>
    <col min="2" max="2" width="13.5" style="1" customWidth="1"/>
    <col min="3" max="3" width="18.83203125" style="1" customWidth="1"/>
    <col min="4" max="4" width="18.5" style="1" customWidth="1"/>
    <col min="5" max="16384" width="9.1640625" style="1"/>
  </cols>
  <sheetData>
    <row r="1" spans="1:9" ht="14" x14ac:dyDescent="0.15">
      <c r="A1" s="110"/>
      <c r="B1" s="131" t="s">
        <v>108</v>
      </c>
      <c r="C1" s="132"/>
      <c r="D1" s="133"/>
      <c r="E1" s="28"/>
      <c r="F1" s="28"/>
    </row>
    <row r="2" spans="1:9" x14ac:dyDescent="0.15">
      <c r="A2" s="110"/>
      <c r="B2" s="110"/>
      <c r="C2" s="110"/>
      <c r="D2" s="110"/>
    </row>
    <row r="3" spans="1:9" ht="16" x14ac:dyDescent="0.2">
      <c r="A3" s="110"/>
      <c r="B3" s="110" t="s">
        <v>69</v>
      </c>
      <c r="C3" s="7">
        <v>44616.597453703704</v>
      </c>
      <c r="D3" s="130"/>
      <c r="E3" s="28"/>
      <c r="F3" s="28"/>
      <c r="I3" s="98" t="s">
        <v>152</v>
      </c>
    </row>
    <row r="4" spans="1:9" ht="14" x14ac:dyDescent="0.15">
      <c r="A4" s="110"/>
      <c r="B4" s="110" t="s">
        <v>68</v>
      </c>
      <c r="C4" s="7">
        <v>44623.644535752319</v>
      </c>
      <c r="D4" s="130"/>
      <c r="E4" s="28"/>
      <c r="F4" s="28"/>
    </row>
    <row r="5" spans="1:9" ht="14" x14ac:dyDescent="0.15">
      <c r="A5" s="110"/>
      <c r="B5" s="110" t="s">
        <v>67</v>
      </c>
      <c r="C5" s="2" t="s">
        <v>66</v>
      </c>
      <c r="D5" s="2"/>
      <c r="E5" s="28"/>
      <c r="F5" s="28"/>
    </row>
    <row r="6" spans="1:9" x14ac:dyDescent="0.15">
      <c r="A6" s="110"/>
      <c r="B6" s="110"/>
      <c r="C6" s="110"/>
      <c r="D6" s="110"/>
    </row>
    <row r="7" spans="1:9" ht="14" x14ac:dyDescent="0.15">
      <c r="A7" s="110"/>
      <c r="B7" s="110" t="s">
        <v>64</v>
      </c>
      <c r="C7" s="2" t="s">
        <v>105</v>
      </c>
      <c r="D7" s="2"/>
      <c r="E7" s="28"/>
      <c r="F7" s="28"/>
    </row>
    <row r="8" spans="1:9" ht="14" x14ac:dyDescent="0.15">
      <c r="A8" s="110"/>
      <c r="B8" s="110" t="s">
        <v>75</v>
      </c>
      <c r="C8" s="2" t="s">
        <v>107</v>
      </c>
      <c r="D8" s="2"/>
      <c r="E8" s="28"/>
      <c r="F8" s="28"/>
    </row>
    <row r="9" spans="1:9" x14ac:dyDescent="0.15">
      <c r="A9" s="110"/>
      <c r="B9" s="110" t="s">
        <v>102</v>
      </c>
      <c r="C9" s="32" t="s">
        <v>106</v>
      </c>
      <c r="D9" s="2"/>
    </row>
    <row r="10" spans="1:9" x14ac:dyDescent="0.15">
      <c r="A10" s="110"/>
      <c r="B10" s="110" t="s">
        <v>65</v>
      </c>
      <c r="C10" s="110">
        <v>2020</v>
      </c>
      <c r="D10" s="110"/>
    </row>
    <row r="11" spans="1:9" x14ac:dyDescent="0.15">
      <c r="A11" s="110"/>
    </row>
    <row r="12" spans="1:9" ht="36" customHeight="1" x14ac:dyDescent="0.15">
      <c r="B12" s="129"/>
      <c r="C12" s="128" t="s">
        <v>71</v>
      </c>
      <c r="D12" s="128" t="s">
        <v>70</v>
      </c>
    </row>
    <row r="13" spans="1:9" x14ac:dyDescent="0.15">
      <c r="B13" s="129" t="str">
        <f>'Figure 2 data input'!B13</f>
        <v>EU</v>
      </c>
      <c r="C13" s="124">
        <f>'Figure 2 data input'!C13</f>
        <v>71.7</v>
      </c>
      <c r="D13" s="124">
        <f>'Figure 2 data input'!D13-'Figure 2 data input'!E13</f>
        <v>11</v>
      </c>
    </row>
    <row r="14" spans="1:9" x14ac:dyDescent="0.15">
      <c r="B14" s="129" t="str">
        <f>'Figure 2 data input'!B14</f>
        <v>BE</v>
      </c>
      <c r="C14" s="124">
        <f>'Figure 2 data input'!C14</f>
        <v>69.7</v>
      </c>
      <c r="D14" s="124">
        <f>'Figure 2 data input'!D14-'Figure 2 data input'!E14</f>
        <v>8.1000000000000085</v>
      </c>
    </row>
    <row r="15" spans="1:9" x14ac:dyDescent="0.15">
      <c r="B15" s="129" t="str">
        <f>'Figure 2 data input'!B15</f>
        <v>BG</v>
      </c>
      <c r="C15" s="124">
        <f>'Figure 2 data input'!C15</f>
        <v>72.7</v>
      </c>
      <c r="D15" s="124">
        <f>'Figure 2 data input'!D15-'Figure 2 data input'!E15</f>
        <v>8.2999999999999972</v>
      </c>
    </row>
    <row r="16" spans="1:9" x14ac:dyDescent="0.15">
      <c r="B16" s="129" t="str">
        <f>'Figure 2 data input'!B16</f>
        <v>CZ</v>
      </c>
      <c r="C16" s="124">
        <f>'Figure 2 data input'!C16</f>
        <v>79.7</v>
      </c>
      <c r="D16" s="124">
        <f>'Figure 2 data input'!D16-'Figure 2 data input'!E16</f>
        <v>15.299999999999997</v>
      </c>
    </row>
    <row r="17" spans="2:4" x14ac:dyDescent="0.15">
      <c r="B17" s="129" t="str">
        <f>'Figure 2 data input'!B17</f>
        <v>DK</v>
      </c>
      <c r="C17" s="124">
        <f>'Figure 2 data input'!C17</f>
        <v>77.8</v>
      </c>
      <c r="D17" s="124">
        <f>'Figure 2 data input'!D17-'Figure 2 data input'!E17</f>
        <v>7</v>
      </c>
    </row>
    <row r="18" spans="2:4" x14ac:dyDescent="0.15">
      <c r="B18" s="129" t="str">
        <f>'Figure 2 data input'!B18</f>
        <v>DE</v>
      </c>
      <c r="C18" s="124">
        <f>'Figure 2 data input'!C18</f>
        <v>78.3</v>
      </c>
      <c r="D18" s="124">
        <f>'Figure 2 data input'!D18-'Figure 2 data input'!E18</f>
        <v>7.5</v>
      </c>
    </row>
    <row r="19" spans="2:4" x14ac:dyDescent="0.15">
      <c r="B19" s="129" t="str">
        <f>'Figure 2 data input'!B19</f>
        <v>EE</v>
      </c>
      <c r="C19" s="124">
        <f>'Figure 2 data input'!C19</f>
        <v>79.099999999999994</v>
      </c>
      <c r="D19" s="124">
        <f>'Figure 2 data input'!D19-'Figure 2 data input'!E19</f>
        <v>4.3999999999999915</v>
      </c>
    </row>
    <row r="20" spans="2:4" x14ac:dyDescent="0.15">
      <c r="B20" s="129" t="str">
        <f>'Figure 2 data input'!B20</f>
        <v>IE</v>
      </c>
      <c r="C20" s="124">
        <f>'Figure 2 data input'!C20</f>
        <v>72.099999999999994</v>
      </c>
      <c r="D20" s="124">
        <f>'Figure 2 data input'!D20-'Figure 2 data input'!E20</f>
        <v>12.700000000000003</v>
      </c>
    </row>
    <row r="21" spans="2:4" x14ac:dyDescent="0.15">
      <c r="B21" s="129" t="str">
        <f>'Figure 2 data input'!B21</f>
        <v>EL</v>
      </c>
      <c r="C21" s="124">
        <f>'Figure 2 data input'!C21</f>
        <v>58.3</v>
      </c>
      <c r="D21" s="124">
        <f>'Figure 2 data input'!D21-'Figure 2 data input'!E21</f>
        <v>19.399999999999991</v>
      </c>
    </row>
    <row r="22" spans="2:4" x14ac:dyDescent="0.15">
      <c r="B22" s="129" t="str">
        <f>'Figure 2 data input'!B22</f>
        <v>ES</v>
      </c>
      <c r="C22" s="124">
        <f>'Figure 2 data input'!C22</f>
        <v>65.7</v>
      </c>
      <c r="D22" s="124">
        <f>'Figure 2 data input'!D22-'Figure 2 data input'!E22</f>
        <v>11.400000000000006</v>
      </c>
    </row>
    <row r="23" spans="2:4" x14ac:dyDescent="0.15">
      <c r="B23" s="129" t="str">
        <f>'Figure 2 data input'!B23</f>
        <v>FR</v>
      </c>
      <c r="C23" s="124">
        <f>'Figure 2 data input'!C23</f>
        <v>72.099999999999994</v>
      </c>
      <c r="D23" s="124">
        <f>'Figure 2 data input'!D23-'Figure 2 data input'!E23</f>
        <v>5.7000000000000028</v>
      </c>
    </row>
    <row r="24" spans="2:4" x14ac:dyDescent="0.15">
      <c r="B24" s="129" t="str">
        <f>'Figure 2 data input'!B24</f>
        <v>HR</v>
      </c>
      <c r="C24" s="124">
        <f>'Figure 2 data input'!C24</f>
        <v>66.900000000000006</v>
      </c>
      <c r="D24" s="124">
        <f>'Figure 2 data input'!D24-'Figure 2 data input'!E24</f>
        <v>11.200000000000003</v>
      </c>
    </row>
    <row r="25" spans="2:4" x14ac:dyDescent="0.15">
      <c r="B25" s="129" t="str">
        <f>'Figure 2 data input'!B25</f>
        <v>IT</v>
      </c>
      <c r="C25" s="124">
        <f>'Figure 2 data input'!C25</f>
        <v>61.9</v>
      </c>
      <c r="D25" s="124">
        <f>'Figure 2 data input'!D25-'Figure 2 data input'!E25</f>
        <v>19.699999999999996</v>
      </c>
    </row>
    <row r="26" spans="2:4" x14ac:dyDescent="0.15">
      <c r="B26" s="129" t="str">
        <f>'Figure 2 data input'!B26</f>
        <v>CY</v>
      </c>
      <c r="C26" s="124">
        <f>'Figure 2 data input'!C26</f>
        <v>74.900000000000006</v>
      </c>
      <c r="D26" s="124">
        <f>'Figure 2 data input'!D26-'Figure 2 data input'!E26</f>
        <v>12</v>
      </c>
    </row>
    <row r="27" spans="2:4" x14ac:dyDescent="0.15">
      <c r="B27" s="129" t="str">
        <f>'Figure 2 data input'!B27</f>
        <v>LV</v>
      </c>
      <c r="C27" s="124">
        <f>'Figure 2 data input'!C27</f>
        <v>76.900000000000006</v>
      </c>
      <c r="D27" s="124">
        <f>'Figure 2 data input'!D27-'Figure 2 data input'!E27</f>
        <v>3.7999999999999972</v>
      </c>
    </row>
    <row r="28" spans="2:4" x14ac:dyDescent="0.15">
      <c r="B28" s="129" t="str">
        <f>'Figure 2 data input'!B28</f>
        <v>LT</v>
      </c>
      <c r="C28" s="124">
        <f>'Figure 2 data input'!C28</f>
        <v>76.7</v>
      </c>
      <c r="D28" s="124">
        <f>'Figure 2 data input'!D28-'Figure 2 data input'!E28</f>
        <v>1.7000000000000028</v>
      </c>
    </row>
    <row r="29" spans="2:4" x14ac:dyDescent="0.15">
      <c r="B29" s="129" t="str">
        <f>'Figure 2 data input'!B29</f>
        <v>LU</v>
      </c>
      <c r="C29" s="124">
        <f>'Figure 2 data input'!C29</f>
        <v>72.099999999999994</v>
      </c>
      <c r="D29" s="124">
        <f>'Figure 2 data input'!D29-'Figure 2 data input'!E29</f>
        <v>7.0999999999999943</v>
      </c>
    </row>
    <row r="30" spans="2:4" x14ac:dyDescent="0.15">
      <c r="B30" s="129" t="str">
        <f>'Figure 2 data input'!B30</f>
        <v>HU</v>
      </c>
      <c r="C30" s="124">
        <f>'Figure 2 data input'!C30</f>
        <v>77.5</v>
      </c>
      <c r="D30" s="124">
        <f>'Figure 2 data input'!D30-'Figure 2 data input'!E30</f>
        <v>11.199999999999989</v>
      </c>
    </row>
    <row r="31" spans="2:4" x14ac:dyDescent="0.15">
      <c r="B31" s="129" t="str">
        <f>'Figure 2 data input'!B31</f>
        <v>MT</v>
      </c>
      <c r="C31" s="124">
        <f>'Figure 2 data input'!C31</f>
        <v>77.3</v>
      </c>
      <c r="D31" s="124">
        <f>'Figure 2 data input'!D31-'Figure 2 data input'!E31</f>
        <v>17.799999999999997</v>
      </c>
    </row>
    <row r="32" spans="2:4" x14ac:dyDescent="0.15">
      <c r="B32" s="129" t="str">
        <f>'Figure 2 data input'!B32</f>
        <v>NL</v>
      </c>
      <c r="C32" s="124">
        <f>'Figure 2 data input'!C32</f>
        <v>80.8</v>
      </c>
      <c r="D32" s="124">
        <f>'Figure 2 data input'!D32-'Figure 2 data input'!E32</f>
        <v>8.4000000000000057</v>
      </c>
    </row>
    <row r="33" spans="2:4" x14ac:dyDescent="0.15">
      <c r="B33" s="129" t="str">
        <f>'Figure 2 data input'!B33</f>
        <v>AT</v>
      </c>
      <c r="C33" s="124">
        <f>'Figure 2 data input'!C33</f>
        <v>74.8</v>
      </c>
      <c r="D33" s="124">
        <f>'Figure 2 data input'!D33-'Figure 2 data input'!E33</f>
        <v>8.4000000000000057</v>
      </c>
    </row>
    <row r="34" spans="2:4" x14ac:dyDescent="0.15">
      <c r="B34" s="129" t="str">
        <f>'Figure 2 data input'!B34</f>
        <v>PL</v>
      </c>
      <c r="C34" s="124">
        <f>'Figure 2 data input'!C34</f>
        <v>72.7</v>
      </c>
      <c r="D34" s="124">
        <f>'Figure 2 data input'!D34-'Figure 2 data input'!E34</f>
        <v>15</v>
      </c>
    </row>
    <row r="35" spans="2:4" x14ac:dyDescent="0.15">
      <c r="B35" s="129" t="str">
        <f>'Figure 2 data input'!B35</f>
        <v>PT</v>
      </c>
      <c r="C35" s="124">
        <f>'Figure 2 data input'!C35</f>
        <v>74.2</v>
      </c>
      <c r="D35" s="124">
        <f>'Figure 2 data input'!D35-'Figure 2 data input'!E35</f>
        <v>5.6999999999999886</v>
      </c>
    </row>
    <row r="36" spans="2:4" x14ac:dyDescent="0.15">
      <c r="B36" s="129" t="str">
        <f>'Figure 2 data input'!B36</f>
        <v>RO</v>
      </c>
      <c r="C36" s="124">
        <f>'Figure 2 data input'!C36</f>
        <v>65.2</v>
      </c>
      <c r="D36" s="124">
        <f>'Figure 2 data input'!D36-'Figure 2 data input'!E36</f>
        <v>19.300000000000004</v>
      </c>
    </row>
    <row r="37" spans="2:4" x14ac:dyDescent="0.15">
      <c r="B37" s="129" t="str">
        <f>'Figure 2 data input'!B37</f>
        <v>SI</v>
      </c>
      <c r="C37" s="124">
        <f>'Figure 2 data input'!C37</f>
        <v>74.8</v>
      </c>
      <c r="D37" s="124">
        <f>'Figure 2 data input'!D37-'Figure 2 data input'!E37</f>
        <v>5.8999999999999915</v>
      </c>
    </row>
    <row r="38" spans="2:4" x14ac:dyDescent="0.15">
      <c r="B38" s="129" t="str">
        <f>'Figure 2 data input'!B38</f>
        <v>SK</v>
      </c>
      <c r="C38" s="124">
        <f>'Figure 2 data input'!C38</f>
        <v>74.599999999999994</v>
      </c>
      <c r="D38" s="124">
        <f>'Figure 2 data input'!D38-'Figure 2 data input'!E38</f>
        <v>7.2999999999999972</v>
      </c>
    </row>
    <row r="39" spans="2:4" x14ac:dyDescent="0.15">
      <c r="B39" s="129" t="str">
        <f>'Figure 2 data input'!B39</f>
        <v>FI</v>
      </c>
      <c r="C39" s="124">
        <f>'Figure 2 data input'!C39</f>
        <v>75.5</v>
      </c>
      <c r="D39" s="124">
        <f>'Figure 2 data input'!D39-'Figure 2 data input'!E39</f>
        <v>3.2999999999999972</v>
      </c>
    </row>
    <row r="40" spans="2:4" x14ac:dyDescent="0.15">
      <c r="B40" s="129" t="str">
        <f>'Figure 2 data input'!B40</f>
        <v>SE</v>
      </c>
      <c r="C40" s="124">
        <f>'Figure 2 data input'!C40</f>
        <v>80.099999999999994</v>
      </c>
      <c r="D40" s="124">
        <f>'Figure 2 data input'!D40-'Figure 2 data input'!E40</f>
        <v>5.3999999999999915</v>
      </c>
    </row>
    <row r="41" spans="2:4" x14ac:dyDescent="0.15">
      <c r="B41" s="129" t="str">
        <f>'Figure 2 data input'!B41</f>
        <v>IS</v>
      </c>
      <c r="C41" s="124">
        <f>'Figure 2 data input'!C41</f>
        <v>82.3</v>
      </c>
      <c r="D41" s="124">
        <f>'Figure 2 data input'!D41-'Figure 2 data input'!E41</f>
        <v>5.8999999999999915</v>
      </c>
    </row>
    <row r="42" spans="2:4" x14ac:dyDescent="0.15">
      <c r="B42" s="129" t="str">
        <f>'Figure 2 data input'!B42</f>
        <v>NO</v>
      </c>
      <c r="C42" s="124">
        <f>'Figure 2 data input'!C42</f>
        <v>78.8</v>
      </c>
      <c r="D42" s="124">
        <f>'Figure 2 data input'!D42-'Figure 2 data input'!E42</f>
        <v>4.5999999999999943</v>
      </c>
    </row>
    <row r="43" spans="2:4" x14ac:dyDescent="0.15">
      <c r="B43" s="129" t="str">
        <f>'Figure 2 data input'!B43</f>
        <v>CH</v>
      </c>
      <c r="C43" s="124">
        <f>'Figure 2 data input'!C43</f>
        <v>82.5</v>
      </c>
      <c r="D43" s="124">
        <f>'Figure 2 data input'!D43-'Figure 2 data input'!E43</f>
        <v>8.2999999999999972</v>
      </c>
    </row>
    <row r="44" spans="2:4" x14ac:dyDescent="0.15">
      <c r="B44" s="129" t="str">
        <f>'Figure 2 data input'!B44</f>
        <v>MK</v>
      </c>
      <c r="C44" s="124">
        <f>'Figure 2 data input'!C44</f>
        <v>59.1</v>
      </c>
      <c r="D44" s="124">
        <f>'Figure 2 data input'!D44-'Figure 2 data input'!E44</f>
        <v>19.900000000000006</v>
      </c>
    </row>
    <row r="45" spans="2:4" x14ac:dyDescent="0.15">
      <c r="B45" s="129" t="str">
        <f>'Figure 2 data input'!B45</f>
        <v>TR</v>
      </c>
      <c r="C45" s="124">
        <f>'Figure 2 data input'!C45</f>
        <v>51</v>
      </c>
      <c r="D45" s="124">
        <f>'Figure 2 data input'!D45-'Figure 2 data input'!E45</f>
        <v>38.099999999999994</v>
      </c>
    </row>
    <row r="47" spans="2:4" x14ac:dyDescent="0.15">
      <c r="B47" s="120" t="s">
        <v>134</v>
      </c>
    </row>
    <row r="50" spans="2:12" x14ac:dyDescent="0.15">
      <c r="B50" s="120"/>
    </row>
    <row r="58" spans="2:12" x14ac:dyDescent="0.15">
      <c r="L58" s="99" t="s">
        <v>118</v>
      </c>
    </row>
  </sheetData>
  <pageMargins left="0.75" right="0.75" top="1" bottom="1" header="0.5" footer="0.5"/>
  <pageSetup paperSize="9" scale="92" firstPageNumber="0" fitToWidth="0" fitToHeight="0" pageOrder="overThenDown"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7"/>
  <sheetViews>
    <sheetView showGridLines="0" zoomScaleNormal="100" workbookViewId="0"/>
  </sheetViews>
  <sheetFormatPr baseColWidth="10" defaultColWidth="9.1640625" defaultRowHeight="12" x14ac:dyDescent="0.15"/>
  <cols>
    <col min="1" max="1" width="10.5" style="110" customWidth="1"/>
    <col min="2" max="2" width="29" style="1" customWidth="1"/>
    <col min="3" max="3" width="10.1640625" style="1" bestFit="1" customWidth="1"/>
    <col min="4" max="5" width="9.1640625" style="1"/>
    <col min="6" max="6" width="9.1640625" style="110" customWidth="1"/>
    <col min="7" max="7" width="9.33203125" style="110" customWidth="1"/>
    <col min="8" max="8" width="10" style="110" customWidth="1"/>
    <col min="9" max="10" width="9.1640625" style="110"/>
    <col min="11" max="16384" width="9.1640625" style="1"/>
  </cols>
  <sheetData>
    <row r="1" spans="2:11" ht="14" x14ac:dyDescent="0.15">
      <c r="B1" s="131" t="s">
        <v>108</v>
      </c>
      <c r="C1" s="30"/>
      <c r="D1" s="146"/>
      <c r="E1" s="146"/>
    </row>
    <row r="2" spans="2:11" x14ac:dyDescent="0.15">
      <c r="B2" s="110"/>
      <c r="C2" s="110"/>
    </row>
    <row r="3" spans="2:11" ht="14" x14ac:dyDescent="0.15">
      <c r="B3" s="110" t="s">
        <v>69</v>
      </c>
      <c r="C3" s="7">
        <v>44616.597453703704</v>
      </c>
      <c r="D3" s="31"/>
      <c r="E3" s="29"/>
    </row>
    <row r="4" spans="2:11" ht="14" x14ac:dyDescent="0.15">
      <c r="B4" s="110" t="s">
        <v>68</v>
      </c>
      <c r="C4" s="7">
        <v>44623.644535752319</v>
      </c>
      <c r="D4" s="31"/>
      <c r="E4" s="29"/>
    </row>
    <row r="5" spans="2:11" ht="14" x14ac:dyDescent="0.15">
      <c r="B5" s="110" t="s">
        <v>67</v>
      </c>
      <c r="C5" s="2" t="s">
        <v>66</v>
      </c>
      <c r="D5" s="30"/>
      <c r="E5" s="29"/>
    </row>
    <row r="6" spans="2:11" x14ac:dyDescent="0.15">
      <c r="B6" s="110"/>
      <c r="C6" s="110"/>
    </row>
    <row r="7" spans="2:11" ht="14" x14ac:dyDescent="0.15">
      <c r="B7" s="110" t="s">
        <v>64</v>
      </c>
      <c r="C7" s="2" t="s">
        <v>105</v>
      </c>
      <c r="D7" s="30"/>
      <c r="E7" s="29"/>
    </row>
    <row r="8" spans="2:11" ht="16" x14ac:dyDescent="0.2">
      <c r="B8" s="110" t="s">
        <v>75</v>
      </c>
      <c r="C8" s="2" t="s">
        <v>107</v>
      </c>
      <c r="D8" s="30"/>
      <c r="E8" s="29"/>
      <c r="K8" s="98"/>
    </row>
    <row r="9" spans="2:11" x14ac:dyDescent="0.15">
      <c r="B9" s="110" t="s">
        <v>102</v>
      </c>
      <c r="C9" s="32" t="s">
        <v>106</v>
      </c>
      <c r="D9" s="2"/>
    </row>
    <row r="10" spans="2:11" x14ac:dyDescent="0.15">
      <c r="B10" s="110" t="s">
        <v>65</v>
      </c>
      <c r="C10" s="110">
        <v>2020</v>
      </c>
      <c r="D10" s="2"/>
    </row>
    <row r="12" spans="2:11" ht="13" x14ac:dyDescent="0.15">
      <c r="B12" s="35" t="s">
        <v>63</v>
      </c>
      <c r="C12" s="35" t="s">
        <v>62</v>
      </c>
      <c r="D12" s="35" t="s">
        <v>61</v>
      </c>
      <c r="E12" s="35" t="s">
        <v>60</v>
      </c>
    </row>
    <row r="13" spans="2:11" ht="13" x14ac:dyDescent="0.15">
      <c r="B13" s="25" t="s">
        <v>150</v>
      </c>
      <c r="C13" s="36">
        <v>71.7</v>
      </c>
      <c r="D13" s="36">
        <v>77.2</v>
      </c>
      <c r="E13" s="36">
        <v>66.2</v>
      </c>
      <c r="G13" s="118"/>
      <c r="H13" s="118"/>
    </row>
    <row r="14" spans="2:11" ht="13" x14ac:dyDescent="0.15">
      <c r="B14" s="25" t="s">
        <v>57</v>
      </c>
      <c r="C14" s="36">
        <v>69.7</v>
      </c>
      <c r="D14" s="36">
        <v>73.7</v>
      </c>
      <c r="E14" s="36">
        <v>65.599999999999994</v>
      </c>
      <c r="G14" s="118"/>
      <c r="H14" s="118"/>
    </row>
    <row r="15" spans="2:11" ht="13" x14ac:dyDescent="0.15">
      <c r="B15" s="25" t="s">
        <v>55</v>
      </c>
      <c r="C15" s="36">
        <v>72.7</v>
      </c>
      <c r="D15" s="36">
        <v>76.8</v>
      </c>
      <c r="E15" s="36">
        <v>68.5</v>
      </c>
      <c r="G15" s="118"/>
      <c r="H15" s="118"/>
    </row>
    <row r="16" spans="2:11" ht="13" x14ac:dyDescent="0.15">
      <c r="B16" s="25" t="s">
        <v>54</v>
      </c>
      <c r="C16" s="36">
        <v>79.7</v>
      </c>
      <c r="D16" s="36">
        <v>87.2</v>
      </c>
      <c r="E16" s="36">
        <v>71.900000000000006</v>
      </c>
      <c r="G16" s="118"/>
      <c r="H16" s="118"/>
    </row>
    <row r="17" spans="2:8" ht="13" x14ac:dyDescent="0.15">
      <c r="B17" s="25" t="s">
        <v>52</v>
      </c>
      <c r="C17" s="36">
        <v>77.8</v>
      </c>
      <c r="D17" s="36">
        <v>81.3</v>
      </c>
      <c r="E17" s="36">
        <v>74.3</v>
      </c>
      <c r="G17" s="118"/>
      <c r="H17" s="118"/>
    </row>
    <row r="18" spans="2:8" ht="13" x14ac:dyDescent="0.15">
      <c r="B18" s="25" t="s">
        <v>50</v>
      </c>
      <c r="C18" s="36">
        <v>78.3</v>
      </c>
      <c r="D18" s="36">
        <v>82</v>
      </c>
      <c r="E18" s="36">
        <v>74.5</v>
      </c>
      <c r="G18" s="118"/>
      <c r="H18" s="118"/>
    </row>
    <row r="19" spans="2:8" ht="13" x14ac:dyDescent="0.15">
      <c r="B19" s="25" t="s">
        <v>48</v>
      </c>
      <c r="C19" s="36">
        <v>79.099999999999994</v>
      </c>
      <c r="D19" s="36">
        <v>81.3</v>
      </c>
      <c r="E19" s="36">
        <v>76.900000000000006</v>
      </c>
      <c r="G19" s="118"/>
      <c r="H19" s="118"/>
    </row>
    <row r="20" spans="2:8" ht="13" x14ac:dyDescent="0.15">
      <c r="B20" s="25" t="s">
        <v>46</v>
      </c>
      <c r="C20" s="36">
        <v>72.099999999999994</v>
      </c>
      <c r="D20" s="36">
        <v>78.5</v>
      </c>
      <c r="E20" s="36">
        <v>65.8</v>
      </c>
      <c r="G20" s="118"/>
      <c r="H20" s="118"/>
    </row>
    <row r="21" spans="2:8" ht="13" x14ac:dyDescent="0.15">
      <c r="B21" s="25" t="s">
        <v>44</v>
      </c>
      <c r="C21" s="36">
        <v>58.3</v>
      </c>
      <c r="D21" s="36">
        <v>68.099999999999994</v>
      </c>
      <c r="E21" s="36">
        <v>48.7</v>
      </c>
      <c r="G21" s="118"/>
      <c r="H21" s="118"/>
    </row>
    <row r="22" spans="2:8" ht="13" x14ac:dyDescent="0.15">
      <c r="B22" s="25" t="s">
        <v>42</v>
      </c>
      <c r="C22" s="36">
        <v>65.7</v>
      </c>
      <c r="D22" s="36">
        <v>71.400000000000006</v>
      </c>
      <c r="E22" s="36">
        <v>60</v>
      </c>
      <c r="G22" s="118"/>
      <c r="H22" s="118"/>
    </row>
    <row r="23" spans="2:8" ht="13" x14ac:dyDescent="0.15">
      <c r="B23" s="25" t="s">
        <v>40</v>
      </c>
      <c r="C23" s="36">
        <v>72.099999999999994</v>
      </c>
      <c r="D23" s="36">
        <v>75</v>
      </c>
      <c r="E23" s="36">
        <v>69.3</v>
      </c>
      <c r="G23" s="118"/>
      <c r="H23" s="118"/>
    </row>
    <row r="24" spans="2:8" ht="13" x14ac:dyDescent="0.15">
      <c r="B24" s="25" t="s">
        <v>38</v>
      </c>
      <c r="C24" s="36">
        <v>66.900000000000006</v>
      </c>
      <c r="D24" s="36">
        <v>72.5</v>
      </c>
      <c r="E24" s="36">
        <v>61.3</v>
      </c>
      <c r="G24" s="118"/>
      <c r="H24" s="118"/>
    </row>
    <row r="25" spans="2:8" ht="13" x14ac:dyDescent="0.15">
      <c r="B25" s="25" t="s">
        <v>36</v>
      </c>
      <c r="C25" s="36">
        <v>61.9</v>
      </c>
      <c r="D25" s="36">
        <v>71.8</v>
      </c>
      <c r="E25" s="36">
        <v>52.1</v>
      </c>
      <c r="G25" s="118"/>
      <c r="H25" s="118"/>
    </row>
    <row r="26" spans="2:8" ht="13" x14ac:dyDescent="0.15">
      <c r="B26" s="25" t="s">
        <v>34</v>
      </c>
      <c r="C26" s="36">
        <v>74.900000000000006</v>
      </c>
      <c r="D26" s="36">
        <v>81.099999999999994</v>
      </c>
      <c r="E26" s="36">
        <v>69.099999999999994</v>
      </c>
      <c r="G26" s="118"/>
      <c r="H26" s="118"/>
    </row>
    <row r="27" spans="2:8" ht="13" x14ac:dyDescent="0.15">
      <c r="B27" s="25" t="s">
        <v>32</v>
      </c>
      <c r="C27" s="36">
        <v>76.900000000000006</v>
      </c>
      <c r="D27" s="36">
        <v>78.8</v>
      </c>
      <c r="E27" s="36">
        <v>75</v>
      </c>
      <c r="G27" s="118"/>
      <c r="H27" s="118"/>
    </row>
    <row r="28" spans="2:8" ht="13" x14ac:dyDescent="0.15">
      <c r="B28" s="25" t="s">
        <v>30</v>
      </c>
      <c r="C28" s="36">
        <v>76.7</v>
      </c>
      <c r="D28" s="36">
        <v>77.5</v>
      </c>
      <c r="E28" s="36">
        <v>75.8</v>
      </c>
      <c r="G28" s="118"/>
      <c r="H28" s="118"/>
    </row>
    <row r="29" spans="2:8" ht="13" x14ac:dyDescent="0.15">
      <c r="B29" s="25" t="s">
        <v>28</v>
      </c>
      <c r="C29" s="36">
        <v>72.099999999999994</v>
      </c>
      <c r="D29" s="36">
        <v>75.599999999999994</v>
      </c>
      <c r="E29" s="36">
        <v>68.5</v>
      </c>
      <c r="G29" s="118"/>
      <c r="H29" s="118"/>
    </row>
    <row r="30" spans="2:8" ht="13" x14ac:dyDescent="0.15">
      <c r="B30" s="25" t="s">
        <v>26</v>
      </c>
      <c r="C30" s="36">
        <v>77.5</v>
      </c>
      <c r="D30" s="36">
        <v>83.1</v>
      </c>
      <c r="E30" s="36">
        <v>71.900000000000006</v>
      </c>
      <c r="G30" s="118"/>
      <c r="H30" s="118"/>
    </row>
    <row r="31" spans="2:8" ht="13" x14ac:dyDescent="0.15">
      <c r="B31" s="25" t="s">
        <v>24</v>
      </c>
      <c r="C31" s="36">
        <v>77.3</v>
      </c>
      <c r="D31" s="36">
        <v>85.6</v>
      </c>
      <c r="E31" s="36">
        <v>67.8</v>
      </c>
      <c r="G31" s="118"/>
      <c r="H31" s="118"/>
    </row>
    <row r="32" spans="2:8" ht="13" x14ac:dyDescent="0.15">
      <c r="B32" s="25" t="s">
        <v>22</v>
      </c>
      <c r="C32" s="36">
        <v>80.8</v>
      </c>
      <c r="D32" s="36">
        <v>85</v>
      </c>
      <c r="E32" s="36">
        <v>76.599999999999994</v>
      </c>
      <c r="G32" s="118"/>
      <c r="H32" s="118"/>
    </row>
    <row r="33" spans="1:11" ht="13" x14ac:dyDescent="0.15">
      <c r="B33" s="25" t="s">
        <v>20</v>
      </c>
      <c r="C33" s="36">
        <v>74.8</v>
      </c>
      <c r="D33" s="36">
        <v>79</v>
      </c>
      <c r="E33" s="36">
        <v>70.599999999999994</v>
      </c>
      <c r="G33" s="118"/>
      <c r="H33" s="118"/>
    </row>
    <row r="34" spans="1:11" ht="13" x14ac:dyDescent="0.15">
      <c r="B34" s="25" t="s">
        <v>18</v>
      </c>
      <c r="C34" s="36">
        <v>72.7</v>
      </c>
      <c r="D34" s="36">
        <v>80.2</v>
      </c>
      <c r="E34" s="36">
        <v>65.2</v>
      </c>
      <c r="G34" s="118"/>
      <c r="H34" s="118"/>
    </row>
    <row r="35" spans="1:11" ht="13" x14ac:dyDescent="0.15">
      <c r="B35" s="25" t="s">
        <v>16</v>
      </c>
      <c r="C35" s="36">
        <v>74.2</v>
      </c>
      <c r="D35" s="36">
        <v>77.099999999999994</v>
      </c>
      <c r="E35" s="36">
        <v>71.400000000000006</v>
      </c>
      <c r="G35" s="118"/>
      <c r="H35" s="118"/>
    </row>
    <row r="36" spans="1:11" ht="13" x14ac:dyDescent="0.15">
      <c r="B36" s="25" t="s">
        <v>14</v>
      </c>
      <c r="C36" s="36">
        <v>65.2</v>
      </c>
      <c r="D36" s="36">
        <v>74.7</v>
      </c>
      <c r="E36" s="36">
        <v>55.4</v>
      </c>
      <c r="G36" s="118"/>
      <c r="H36" s="118"/>
    </row>
    <row r="37" spans="1:11" ht="13" x14ac:dyDescent="0.15">
      <c r="B37" s="25" t="s">
        <v>12</v>
      </c>
      <c r="C37" s="36">
        <v>74.8</v>
      </c>
      <c r="D37" s="36">
        <v>77.599999999999994</v>
      </c>
      <c r="E37" s="36">
        <v>71.7</v>
      </c>
      <c r="G37" s="118"/>
      <c r="H37" s="118"/>
    </row>
    <row r="38" spans="1:11" ht="13" x14ac:dyDescent="0.15">
      <c r="B38" s="25" t="s">
        <v>10</v>
      </c>
      <c r="C38" s="36">
        <v>74.599999999999994</v>
      </c>
      <c r="D38" s="36">
        <v>78.2</v>
      </c>
      <c r="E38" s="36">
        <v>70.900000000000006</v>
      </c>
      <c r="G38" s="118"/>
      <c r="H38" s="118"/>
    </row>
    <row r="39" spans="1:11" ht="13" x14ac:dyDescent="0.15">
      <c r="B39" s="25" t="s">
        <v>8</v>
      </c>
      <c r="C39" s="36">
        <v>75.5</v>
      </c>
      <c r="D39" s="36">
        <v>77.099999999999994</v>
      </c>
      <c r="E39" s="36">
        <v>73.8</v>
      </c>
      <c r="G39" s="118"/>
      <c r="H39" s="118"/>
    </row>
    <row r="40" spans="1:11" ht="16.25" customHeight="1" x14ac:dyDescent="0.15">
      <c r="B40" s="25" t="s">
        <v>6</v>
      </c>
      <c r="C40" s="36">
        <v>80.099999999999994</v>
      </c>
      <c r="D40" s="36">
        <v>82.8</v>
      </c>
      <c r="E40" s="36">
        <v>77.400000000000006</v>
      </c>
      <c r="G40" s="118"/>
      <c r="H40" s="118"/>
      <c r="K40" s="99"/>
    </row>
    <row r="41" spans="1:11" ht="13" x14ac:dyDescent="0.15">
      <c r="B41" s="25" t="s">
        <v>86</v>
      </c>
      <c r="C41" s="36">
        <v>82.3</v>
      </c>
      <c r="D41" s="36">
        <v>85.1</v>
      </c>
      <c r="E41" s="36">
        <v>79.2</v>
      </c>
      <c r="G41" s="118"/>
      <c r="H41" s="118"/>
    </row>
    <row r="42" spans="1:11" ht="13" x14ac:dyDescent="0.15">
      <c r="B42" s="25" t="s">
        <v>87</v>
      </c>
      <c r="C42" s="36">
        <v>78.8</v>
      </c>
      <c r="D42" s="36">
        <v>81.099999999999994</v>
      </c>
      <c r="E42" s="36">
        <v>76.5</v>
      </c>
      <c r="G42" s="118"/>
      <c r="H42" s="118"/>
    </row>
    <row r="43" spans="1:11" ht="13" x14ac:dyDescent="0.15">
      <c r="B43" s="25" t="s">
        <v>88</v>
      </c>
      <c r="C43" s="36">
        <v>82.5</v>
      </c>
      <c r="D43" s="36">
        <v>86.6</v>
      </c>
      <c r="E43" s="36">
        <v>78.3</v>
      </c>
      <c r="G43" s="118"/>
      <c r="H43" s="118"/>
    </row>
    <row r="44" spans="1:11" ht="13" x14ac:dyDescent="0.15">
      <c r="B44" s="25" t="s">
        <v>89</v>
      </c>
      <c r="C44" s="36">
        <v>59.1</v>
      </c>
      <c r="D44" s="36">
        <v>68.900000000000006</v>
      </c>
      <c r="E44" s="36">
        <v>49</v>
      </c>
      <c r="G44" s="118"/>
      <c r="H44" s="118"/>
    </row>
    <row r="45" spans="1:11" ht="13" x14ac:dyDescent="0.15">
      <c r="B45" s="25" t="s">
        <v>90</v>
      </c>
      <c r="C45" s="36">
        <v>51</v>
      </c>
      <c r="D45" s="36">
        <v>70.099999999999994</v>
      </c>
      <c r="E45" s="36">
        <v>32</v>
      </c>
      <c r="G45" s="118"/>
      <c r="H45" s="118"/>
    </row>
    <row r="46" spans="1:11" x14ac:dyDescent="0.15">
      <c r="A46" s="111"/>
      <c r="B46" s="2" t="s">
        <v>2</v>
      </c>
      <c r="G46" s="118"/>
      <c r="H46" s="118"/>
    </row>
    <row r="47" spans="1:11" x14ac:dyDescent="0.15">
      <c r="A47" s="111"/>
      <c r="B47" s="2" t="s">
        <v>1</v>
      </c>
      <c r="C47" s="2" t="s">
        <v>0</v>
      </c>
    </row>
  </sheetData>
  <pageMargins left="0.75" right="0.75" top="1" bottom="1" header="0.5" footer="0.5"/>
  <pageSetup paperSize="9" scale="92" firstPageNumber="0" fitToWidth="0" fitToHeight="0" pageOrder="overThenDown"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B1:I59"/>
  <sheetViews>
    <sheetView showGridLines="0" zoomScaleNormal="100" workbookViewId="0"/>
  </sheetViews>
  <sheetFormatPr baseColWidth="10" defaultColWidth="9.1640625" defaultRowHeight="12" x14ac:dyDescent="0.15"/>
  <cols>
    <col min="1" max="1" width="12.1640625" style="1" customWidth="1"/>
    <col min="2" max="2" width="12.33203125" style="1" customWidth="1"/>
    <col min="3" max="3" width="25.1640625" style="1" customWidth="1"/>
    <col min="4" max="4" width="16.33203125" style="1" bestFit="1" customWidth="1"/>
    <col min="5" max="5" width="27" style="1" customWidth="1"/>
    <col min="6" max="6" width="13.33203125" style="1" customWidth="1"/>
    <col min="7" max="16384" width="9.1640625" style="1"/>
  </cols>
  <sheetData>
    <row r="1" spans="2:9" x14ac:dyDescent="0.15">
      <c r="B1" s="134" t="s">
        <v>127</v>
      </c>
      <c r="C1" s="135"/>
    </row>
    <row r="2" spans="2:9" x14ac:dyDescent="0.15">
      <c r="B2" s="135"/>
      <c r="C2" s="135"/>
    </row>
    <row r="3" spans="2:9" ht="16" x14ac:dyDescent="0.2">
      <c r="B3" s="136" t="s">
        <v>69</v>
      </c>
      <c r="C3" s="7">
        <v>44251.775266203702</v>
      </c>
      <c r="I3" s="98" t="s">
        <v>147</v>
      </c>
    </row>
    <row r="4" spans="2:9" x14ac:dyDescent="0.15">
      <c r="B4" s="136" t="s">
        <v>68</v>
      </c>
      <c r="C4" s="7">
        <v>44252.695779837959</v>
      </c>
    </row>
    <row r="5" spans="2:9" x14ac:dyDescent="0.15">
      <c r="B5" s="136" t="s">
        <v>67</v>
      </c>
      <c r="C5" s="136" t="s">
        <v>66</v>
      </c>
    </row>
    <row r="6" spans="2:9" x14ac:dyDescent="0.15">
      <c r="B6" s="135"/>
      <c r="C6" s="135"/>
    </row>
    <row r="7" spans="2:9" x14ac:dyDescent="0.15">
      <c r="B7" s="136" t="s">
        <v>75</v>
      </c>
      <c r="C7" s="136" t="s">
        <v>74</v>
      </c>
    </row>
    <row r="8" spans="2:9" x14ac:dyDescent="0.15">
      <c r="B8" s="1" t="s">
        <v>73</v>
      </c>
      <c r="C8" s="136" t="s">
        <v>72</v>
      </c>
    </row>
    <row r="9" spans="2:9" x14ac:dyDescent="0.15">
      <c r="B9" s="110" t="s">
        <v>65</v>
      </c>
      <c r="C9" s="32">
        <v>2018</v>
      </c>
    </row>
    <row r="10" spans="2:9" x14ac:dyDescent="0.15">
      <c r="B10" s="110"/>
      <c r="C10" s="110"/>
    </row>
    <row r="11" spans="2:9" x14ac:dyDescent="0.15">
      <c r="B11" s="134" t="s">
        <v>142</v>
      </c>
      <c r="C11" s="135"/>
      <c r="E11" s="135"/>
    </row>
    <row r="12" spans="2:9" x14ac:dyDescent="0.15">
      <c r="B12" s="135"/>
      <c r="C12" s="135"/>
      <c r="E12" s="135"/>
    </row>
    <row r="13" spans="2:9" ht="13" x14ac:dyDescent="0.15">
      <c r="B13" s="136" t="s">
        <v>69</v>
      </c>
      <c r="C13" s="7">
        <v>44260.19530092593</v>
      </c>
      <c r="E13" s="7">
        <v>44251.775266203702</v>
      </c>
      <c r="F13" s="34"/>
    </row>
    <row r="14" spans="2:9" x14ac:dyDescent="0.15">
      <c r="B14" s="136" t="s">
        <v>68</v>
      </c>
      <c r="C14" s="7">
        <v>44260.651646157407</v>
      </c>
      <c r="E14" s="7">
        <v>44260.660425833332</v>
      </c>
    </row>
    <row r="15" spans="2:9" x14ac:dyDescent="0.15">
      <c r="B15" s="136" t="s">
        <v>67</v>
      </c>
      <c r="C15" s="136" t="s">
        <v>66</v>
      </c>
      <c r="E15" s="136" t="s">
        <v>66</v>
      </c>
    </row>
    <row r="16" spans="2:9" x14ac:dyDescent="0.15">
      <c r="B16" s="135"/>
      <c r="C16" s="135"/>
      <c r="E16" s="135"/>
    </row>
    <row r="17" spans="2:5" x14ac:dyDescent="0.15">
      <c r="B17" s="136" t="s">
        <v>73</v>
      </c>
      <c r="C17" s="136" t="s">
        <v>72</v>
      </c>
      <c r="E17" s="136" t="s">
        <v>74</v>
      </c>
    </row>
    <row r="18" spans="2:5" x14ac:dyDescent="0.15">
      <c r="B18" s="136" t="s">
        <v>112</v>
      </c>
      <c r="C18" s="136" t="s">
        <v>62</v>
      </c>
      <c r="E18" s="1" t="s">
        <v>72</v>
      </c>
    </row>
    <row r="19" spans="2:5" x14ac:dyDescent="0.15">
      <c r="B19" s="136" t="s">
        <v>113</v>
      </c>
      <c r="C19" s="32" t="s">
        <v>62</v>
      </c>
    </row>
    <row r="20" spans="2:5" x14ac:dyDescent="0.15">
      <c r="B20" s="136" t="s">
        <v>64</v>
      </c>
      <c r="C20" s="110" t="s">
        <v>62</v>
      </c>
    </row>
    <row r="21" spans="2:5" x14ac:dyDescent="0.15">
      <c r="B21" s="136" t="s">
        <v>76</v>
      </c>
      <c r="C21" s="110" t="s">
        <v>143</v>
      </c>
    </row>
    <row r="22" spans="2:5" x14ac:dyDescent="0.15">
      <c r="B22" s="110" t="s">
        <v>65</v>
      </c>
      <c r="C22" s="32">
        <v>2018</v>
      </c>
    </row>
    <row r="24" spans="2:5" ht="13" x14ac:dyDescent="0.15">
      <c r="B24" s="129"/>
      <c r="C24" s="128" t="s">
        <v>141</v>
      </c>
      <c r="D24" s="128" t="s">
        <v>79</v>
      </c>
    </row>
    <row r="25" spans="2:5" x14ac:dyDescent="0.15">
      <c r="B25" s="129" t="s">
        <v>125</v>
      </c>
      <c r="C25" s="124">
        <v>15.43</v>
      </c>
      <c r="D25" s="124">
        <v>14.4</v>
      </c>
    </row>
    <row r="26" spans="2:5" x14ac:dyDescent="0.15">
      <c r="B26" s="129" t="s">
        <v>57</v>
      </c>
      <c r="C26" s="124">
        <v>17.59</v>
      </c>
      <c r="D26" s="124">
        <v>5.8</v>
      </c>
    </row>
    <row r="27" spans="2:5" x14ac:dyDescent="0.15">
      <c r="B27" s="129" t="s">
        <v>55</v>
      </c>
      <c r="C27" s="124">
        <v>6.35</v>
      </c>
      <c r="D27" s="124">
        <v>13.9</v>
      </c>
    </row>
    <row r="28" spans="2:5" x14ac:dyDescent="0.15">
      <c r="B28" s="129" t="s">
        <v>54</v>
      </c>
      <c r="C28" s="124">
        <v>9.6999999999999993</v>
      </c>
      <c r="D28" s="124">
        <v>20.100000000000001</v>
      </c>
    </row>
    <row r="29" spans="2:5" x14ac:dyDescent="0.15">
      <c r="B29" s="129" t="s">
        <v>52</v>
      </c>
      <c r="C29" s="124">
        <v>20.86</v>
      </c>
      <c r="D29" s="124">
        <v>14.6</v>
      </c>
    </row>
    <row r="30" spans="2:5" x14ac:dyDescent="0.15">
      <c r="B30" s="129" t="s">
        <v>50</v>
      </c>
      <c r="C30" s="124">
        <v>18.399999999999999</v>
      </c>
      <c r="D30" s="124">
        <v>20.100000000000001</v>
      </c>
    </row>
    <row r="31" spans="2:5" x14ac:dyDescent="0.15">
      <c r="B31" s="129" t="s">
        <v>48</v>
      </c>
      <c r="C31" s="124">
        <v>9</v>
      </c>
      <c r="D31" s="124">
        <v>21.8</v>
      </c>
    </row>
    <row r="32" spans="2:5" x14ac:dyDescent="0.15">
      <c r="B32" s="129" t="s">
        <v>46</v>
      </c>
      <c r="C32" s="124">
        <v>17.239999999999998</v>
      </c>
      <c r="D32" s="124">
        <v>11.3</v>
      </c>
    </row>
    <row r="33" spans="2:7" x14ac:dyDescent="0.15">
      <c r="B33" s="129" t="s">
        <v>44</v>
      </c>
      <c r="C33" s="124">
        <v>10.09</v>
      </c>
      <c r="D33" s="124">
        <v>10.4</v>
      </c>
    </row>
    <row r="34" spans="2:7" x14ac:dyDescent="0.15">
      <c r="B34" s="129" t="s">
        <v>42</v>
      </c>
      <c r="C34" s="124">
        <v>12.7</v>
      </c>
      <c r="D34" s="124">
        <v>11.9</v>
      </c>
    </row>
    <row r="35" spans="2:7" x14ac:dyDescent="0.15">
      <c r="B35" s="129" t="s">
        <v>40</v>
      </c>
      <c r="C35" s="124">
        <v>15.93</v>
      </c>
      <c r="D35" s="124">
        <v>16.7</v>
      </c>
    </row>
    <row r="36" spans="2:7" x14ac:dyDescent="0.15">
      <c r="B36" s="129" t="s">
        <v>38</v>
      </c>
      <c r="C36" s="124">
        <v>9.06</v>
      </c>
      <c r="D36" s="124">
        <v>11.4</v>
      </c>
    </row>
    <row r="37" spans="2:7" x14ac:dyDescent="0.15">
      <c r="B37" s="129" t="s">
        <v>36</v>
      </c>
      <c r="C37" s="124">
        <v>15.03</v>
      </c>
      <c r="D37" s="124">
        <v>5.5</v>
      </c>
    </row>
    <row r="38" spans="2:7" x14ac:dyDescent="0.15">
      <c r="B38" s="129" t="s">
        <v>34</v>
      </c>
      <c r="C38" s="124">
        <v>12.51</v>
      </c>
      <c r="D38" s="124">
        <v>10.4</v>
      </c>
    </row>
    <row r="39" spans="2:7" x14ac:dyDescent="0.15">
      <c r="B39" s="129" t="s">
        <v>32</v>
      </c>
      <c r="C39" s="124">
        <v>8.2100000000000009</v>
      </c>
      <c r="D39" s="124">
        <v>19.600000000000001</v>
      </c>
    </row>
    <row r="40" spans="2:7" x14ac:dyDescent="0.15">
      <c r="B40" s="129" t="s">
        <v>30</v>
      </c>
      <c r="C40" s="124">
        <v>7.77</v>
      </c>
      <c r="D40" s="124">
        <v>14</v>
      </c>
    </row>
    <row r="41" spans="2:7" x14ac:dyDescent="0.15">
      <c r="B41" s="129" t="s">
        <v>28</v>
      </c>
      <c r="C41" s="124">
        <v>19.41</v>
      </c>
      <c r="D41" s="124">
        <v>1.4</v>
      </c>
      <c r="G41" s="1" t="s">
        <v>144</v>
      </c>
    </row>
    <row r="42" spans="2:7" x14ac:dyDescent="0.15">
      <c r="B42" s="129" t="s">
        <v>26</v>
      </c>
      <c r="C42" s="124">
        <v>8.48</v>
      </c>
      <c r="D42" s="124">
        <v>14.2</v>
      </c>
    </row>
    <row r="43" spans="2:7" x14ac:dyDescent="0.15">
      <c r="B43" s="129" t="s">
        <v>24</v>
      </c>
      <c r="C43" s="124">
        <v>13.97</v>
      </c>
      <c r="D43" s="124">
        <v>13</v>
      </c>
    </row>
    <row r="44" spans="2:7" x14ac:dyDescent="0.15">
      <c r="B44" s="129" t="s">
        <v>22</v>
      </c>
      <c r="C44" s="124">
        <v>15.88</v>
      </c>
      <c r="D44" s="124">
        <v>14.7</v>
      </c>
    </row>
    <row r="45" spans="2:7" x14ac:dyDescent="0.15">
      <c r="B45" s="129" t="s">
        <v>20</v>
      </c>
      <c r="C45" s="124">
        <v>15.56</v>
      </c>
      <c r="D45" s="124">
        <v>20.399999999999999</v>
      </c>
    </row>
    <row r="46" spans="2:7" x14ac:dyDescent="0.15">
      <c r="B46" s="129" t="s">
        <v>18</v>
      </c>
      <c r="C46" s="124">
        <v>10.54</v>
      </c>
      <c r="D46" s="124">
        <v>8.5</v>
      </c>
    </row>
    <row r="47" spans="2:7" x14ac:dyDescent="0.15">
      <c r="B47" s="129" t="s">
        <v>16</v>
      </c>
      <c r="C47" s="124">
        <v>8.64</v>
      </c>
      <c r="D47" s="124">
        <v>8.9</v>
      </c>
    </row>
    <row r="48" spans="2:7" s="112" customFormat="1" x14ac:dyDescent="0.15">
      <c r="B48" s="129" t="s">
        <v>14</v>
      </c>
      <c r="C48" s="124">
        <v>9.4600000000000009</v>
      </c>
      <c r="D48" s="124">
        <v>2.2000000000000002</v>
      </c>
      <c r="E48" s="1"/>
    </row>
    <row r="49" spans="2:5" s="112" customFormat="1" x14ac:dyDescent="0.15">
      <c r="B49" s="129" t="s">
        <v>12</v>
      </c>
      <c r="C49" s="124">
        <v>10.98</v>
      </c>
      <c r="D49" s="124">
        <v>9.3000000000000007</v>
      </c>
      <c r="E49" s="1"/>
    </row>
    <row r="50" spans="2:5" s="112" customFormat="1" x14ac:dyDescent="0.15">
      <c r="B50" s="129" t="s">
        <v>10</v>
      </c>
      <c r="C50" s="124">
        <v>8.41</v>
      </c>
      <c r="D50" s="124">
        <v>19.8</v>
      </c>
      <c r="E50" s="1"/>
    </row>
    <row r="51" spans="2:5" s="112" customFormat="1" x14ac:dyDescent="0.15">
      <c r="B51" s="129" t="s">
        <v>8</v>
      </c>
      <c r="C51" s="124">
        <v>15.91</v>
      </c>
      <c r="D51" s="124">
        <v>16.899999999999999</v>
      </c>
      <c r="E51" s="1"/>
    </row>
    <row r="52" spans="2:5" x14ac:dyDescent="0.15">
      <c r="B52" s="129" t="s">
        <v>6</v>
      </c>
      <c r="C52" s="124">
        <v>16.329999999999998</v>
      </c>
      <c r="D52" s="124">
        <v>12.1</v>
      </c>
    </row>
    <row r="53" spans="2:5" x14ac:dyDescent="0.15">
      <c r="B53" s="129" t="s">
        <v>86</v>
      </c>
      <c r="C53" s="124">
        <v>15.37</v>
      </c>
      <c r="D53" s="124">
        <v>13.8</v>
      </c>
    </row>
    <row r="54" spans="2:5" x14ac:dyDescent="0.15">
      <c r="B54" s="129" t="s">
        <v>87</v>
      </c>
      <c r="C54" s="124">
        <v>19.760000000000002</v>
      </c>
      <c r="D54" s="124">
        <v>13.2</v>
      </c>
    </row>
    <row r="55" spans="2:5" x14ac:dyDescent="0.15">
      <c r="B55" s="129" t="s">
        <v>88</v>
      </c>
      <c r="C55" s="124">
        <v>22.85</v>
      </c>
      <c r="D55" s="124">
        <v>18.3</v>
      </c>
    </row>
    <row r="56" spans="2:5" x14ac:dyDescent="0.15">
      <c r="B56" s="113"/>
      <c r="C56" s="114"/>
      <c r="D56" s="115"/>
      <c r="E56" s="112"/>
    </row>
    <row r="57" spans="2:5" x14ac:dyDescent="0.15">
      <c r="B57" s="120"/>
      <c r="C57" s="114"/>
      <c r="D57" s="115"/>
      <c r="E57" s="112"/>
    </row>
    <row r="58" spans="2:5" x14ac:dyDescent="0.15">
      <c r="B58" s="113"/>
      <c r="C58" s="114"/>
      <c r="D58" s="115"/>
      <c r="E58" s="112"/>
    </row>
    <row r="59" spans="2:5" x14ac:dyDescent="0.15">
      <c r="B59" s="113"/>
      <c r="C59" s="114"/>
      <c r="D59" s="115"/>
      <c r="E59" s="112"/>
    </row>
  </sheetData>
  <pageMargins left="0.75" right="0.75" top="1" bottom="1" header="0.5" footer="0.5"/>
  <pageSetup paperSize="9" scale="10" firstPageNumber="0" fitToWidth="0" fitToHeight="0" pageOrder="overThenDown"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1:I47"/>
  <sheetViews>
    <sheetView showGridLines="0" zoomScale="90" zoomScaleNormal="90" workbookViewId="0"/>
  </sheetViews>
  <sheetFormatPr baseColWidth="10" defaultColWidth="9.1640625" defaultRowHeight="12" x14ac:dyDescent="0.15"/>
  <cols>
    <col min="1" max="2" width="9.1640625" style="4"/>
    <col min="3" max="3" width="14.5" style="4" customWidth="1"/>
    <col min="4" max="4" width="14.83203125" style="4" customWidth="1"/>
    <col min="5" max="5" width="19.5" style="4" customWidth="1"/>
    <col min="6" max="6" width="9.1640625" style="4" customWidth="1"/>
    <col min="7" max="16384" width="9.1640625" style="4"/>
  </cols>
  <sheetData>
    <row r="1" spans="2:9" x14ac:dyDescent="0.15">
      <c r="B1" s="138" t="s">
        <v>111</v>
      </c>
      <c r="C1" s="139"/>
      <c r="D1" s="139"/>
      <c r="E1" s="139"/>
    </row>
    <row r="3" spans="2:9" ht="16" x14ac:dyDescent="0.2">
      <c r="B3" s="4" t="s">
        <v>69</v>
      </c>
      <c r="C3" s="38">
        <v>44221.374039351853</v>
      </c>
      <c r="I3" s="98" t="s">
        <v>132</v>
      </c>
    </row>
    <row r="4" spans="2:9" x14ac:dyDescent="0.15">
      <c r="B4" s="4" t="s">
        <v>68</v>
      </c>
      <c r="C4" s="38">
        <v>44235.676302280088</v>
      </c>
    </row>
    <row r="5" spans="2:9" x14ac:dyDescent="0.15">
      <c r="B5" s="4" t="s">
        <v>67</v>
      </c>
      <c r="C5" s="4" t="s">
        <v>66</v>
      </c>
    </row>
    <row r="7" spans="2:9" x14ac:dyDescent="0.15">
      <c r="B7" s="4" t="s">
        <v>73</v>
      </c>
      <c r="C7" s="4" t="s">
        <v>72</v>
      </c>
    </row>
    <row r="8" spans="2:9" x14ac:dyDescent="0.15">
      <c r="B8" s="4" t="s">
        <v>112</v>
      </c>
      <c r="C8" s="4" t="s">
        <v>62</v>
      </c>
    </row>
    <row r="9" spans="2:9" x14ac:dyDescent="0.15">
      <c r="B9" s="4" t="s">
        <v>113</v>
      </c>
      <c r="C9" s="4" t="s">
        <v>62</v>
      </c>
    </row>
    <row r="10" spans="2:9" x14ac:dyDescent="0.15">
      <c r="B10" s="4" t="s">
        <v>64</v>
      </c>
      <c r="C10" s="4" t="s">
        <v>62</v>
      </c>
    </row>
    <row r="11" spans="2:9" x14ac:dyDescent="0.15">
      <c r="B11" s="4" t="s">
        <v>76</v>
      </c>
      <c r="C11" s="4" t="s">
        <v>128</v>
      </c>
    </row>
    <row r="14" spans="2:9" ht="39" x14ac:dyDescent="0.15">
      <c r="B14" s="129"/>
      <c r="C14" s="128" t="s">
        <v>80</v>
      </c>
      <c r="D14" s="128" t="s">
        <v>96</v>
      </c>
    </row>
    <row r="15" spans="2:9" x14ac:dyDescent="0.15">
      <c r="B15" s="129" t="s">
        <v>125</v>
      </c>
      <c r="C15" s="147">
        <f>'Figure 4 data input'!C15</f>
        <v>152</v>
      </c>
      <c r="D15" s="124">
        <f>('Figure 4 data input'!D15-'Figure 4 data input'!E15)/'Figure 4 data input'!D15*100</f>
        <v>12.345679012345679</v>
      </c>
    </row>
    <row r="16" spans="2:9" x14ac:dyDescent="0.15">
      <c r="B16" s="129" t="s">
        <v>57</v>
      </c>
      <c r="C16" s="147">
        <f>'Figure 4 data input'!C16</f>
        <v>153</v>
      </c>
      <c r="D16" s="124">
        <f>('Figure 4 data input'!D16-'Figure 4 data input'!E16)/'Figure 4 data input'!D16*100</f>
        <v>12.269938650306749</v>
      </c>
    </row>
    <row r="17" spans="2:4" x14ac:dyDescent="0.15">
      <c r="B17" s="129" t="s">
        <v>55</v>
      </c>
      <c r="C17" s="147">
        <f>'Figure 4 data input'!C17</f>
        <v>178</v>
      </c>
      <c r="D17" s="124">
        <f>('Figure 4 data input'!D17-'Figure 4 data input'!E17)/'Figure 4 data input'!D17*100</f>
        <v>1.1173184357541899</v>
      </c>
    </row>
    <row r="18" spans="2:4" x14ac:dyDescent="0.15">
      <c r="B18" s="129" t="s">
        <v>54</v>
      </c>
      <c r="C18" s="147">
        <f>'Figure 4 data input'!C18</f>
        <v>168</v>
      </c>
      <c r="D18" s="124">
        <f>('Figure 4 data input'!D18-'Figure 4 data input'!E18)/'Figure 4 data input'!D18*100</f>
        <v>3.5087719298245612</v>
      </c>
    </row>
    <row r="19" spans="2:4" x14ac:dyDescent="0.15">
      <c r="B19" s="129" t="s">
        <v>52</v>
      </c>
      <c r="C19" s="147">
        <f>'Figure 4 data input'!C19</f>
        <v>127</v>
      </c>
      <c r="D19" s="124">
        <f>('Figure 4 data input'!D19-'Figure 4 data input'!E19)/'Figure 4 data input'!D19*100</f>
        <v>5.343511450381679</v>
      </c>
    </row>
    <row r="20" spans="2:4" x14ac:dyDescent="0.15">
      <c r="B20" s="129" t="s">
        <v>50</v>
      </c>
      <c r="C20" s="147">
        <f>'Figure 4 data input'!C20</f>
        <v>139</v>
      </c>
      <c r="D20" s="124">
        <f>('Figure 4 data input'!D20-'Figure 4 data input'!E20)/'Figure 4 data input'!D20*100</f>
        <v>19.607843137254903</v>
      </c>
    </row>
    <row r="21" spans="2:4" x14ac:dyDescent="0.15">
      <c r="B21" s="129" t="s">
        <v>48</v>
      </c>
      <c r="C21" s="147">
        <f>'Figure 4 data input'!C21</f>
        <v>171</v>
      </c>
      <c r="D21" s="124">
        <f>('Figure 4 data input'!D21-'Figure 4 data input'!E21)/'Figure 4 data input'!D21*100</f>
        <v>5.6497175141242941</v>
      </c>
    </row>
    <row r="22" spans="2:4" x14ac:dyDescent="0.15">
      <c r="B22" s="129" t="s">
        <v>46</v>
      </c>
      <c r="C22" s="147">
        <f>'Figure 4 data input'!C22</f>
        <v>146</v>
      </c>
      <c r="D22" s="124">
        <f>('Figure 4 data input'!D22-'Figure 4 data input'!E22)/'Figure 4 data input'!D22*100</f>
        <v>15.18987341772152</v>
      </c>
    </row>
    <row r="23" spans="2:4" x14ac:dyDescent="0.15">
      <c r="B23" s="129" t="s">
        <v>44</v>
      </c>
      <c r="C23" s="147">
        <f>'Figure 4 data input'!C23</f>
        <v>155</v>
      </c>
      <c r="D23" s="124">
        <f>('Figure 4 data input'!D23-'Figure 4 data input'!E23)/'Figure 4 data input'!D23*100</f>
        <v>5.0314465408805038</v>
      </c>
    </row>
    <row r="24" spans="2:4" x14ac:dyDescent="0.15">
      <c r="B24" s="129" t="s">
        <v>42</v>
      </c>
      <c r="C24" s="147">
        <f>'Figure 4 data input'!C24</f>
        <v>154</v>
      </c>
      <c r="D24" s="124">
        <f>('Figure 4 data input'!D24-'Figure 4 data input'!E24)/'Figure 4 data input'!D24*100</f>
        <v>9.316770186335404</v>
      </c>
    </row>
    <row r="25" spans="2:4" x14ac:dyDescent="0.15">
      <c r="B25" s="129" t="s">
        <v>40</v>
      </c>
      <c r="C25" s="147">
        <f>'Figure 4 data input'!C25</f>
        <v>148</v>
      </c>
      <c r="D25" s="124">
        <f>('Figure 4 data input'!D25-'Figure 4 data input'!E25)/'Figure 4 data input'!D25*100</f>
        <v>7.7922077922077921</v>
      </c>
    </row>
    <row r="26" spans="2:4" x14ac:dyDescent="0.15">
      <c r="B26" s="129" t="s">
        <v>38</v>
      </c>
      <c r="C26" s="147">
        <f>'Figure 4 data input'!C26</f>
        <v>183</v>
      </c>
      <c r="D26" s="124">
        <f>('Figure 4 data input'!D26-'Figure 4 data input'!E26)/'Figure 4 data input'!D26*100</f>
        <v>1.6304347826086956</v>
      </c>
    </row>
    <row r="27" spans="2:4" x14ac:dyDescent="0.15">
      <c r="B27" s="129" t="s">
        <v>36</v>
      </c>
      <c r="C27" s="147">
        <f>'Figure 4 data input'!C27</f>
        <v>161</v>
      </c>
      <c r="D27" s="124">
        <f>('Figure 4 data input'!D27-'Figure 4 data input'!E27)/'Figure 4 data input'!D27*100</f>
        <v>17.714285714285712</v>
      </c>
    </row>
    <row r="28" spans="2:4" x14ac:dyDescent="0.15">
      <c r="B28" s="129" t="s">
        <v>34</v>
      </c>
      <c r="C28" s="147">
        <f>'Figure 4 data input'!C28</f>
        <v>170</v>
      </c>
      <c r="D28" s="124">
        <f>('Figure 4 data input'!D28-'Figure 4 data input'!E28)/'Figure 4 data input'!D28*100</f>
        <v>4.5977011494252871</v>
      </c>
    </row>
    <row r="29" spans="2:4" x14ac:dyDescent="0.15">
      <c r="B29" s="129" t="s">
        <v>32</v>
      </c>
      <c r="C29" s="147">
        <f>'Figure 4 data input'!C29</f>
        <v>161</v>
      </c>
      <c r="D29" s="124">
        <f>('Figure 4 data input'!D29-'Figure 4 data input'!E29)/'Figure 4 data input'!D29*100</f>
        <v>3.0487804878048781</v>
      </c>
    </row>
    <row r="30" spans="2:4" x14ac:dyDescent="0.15">
      <c r="B30" s="129" t="s">
        <v>30</v>
      </c>
      <c r="C30" s="147">
        <f>'Figure 4 data input'!C30</f>
        <v>169</v>
      </c>
      <c r="D30" s="124">
        <f>('Figure 4 data input'!D30-'Figure 4 data input'!E30)/'Figure 4 data input'!D30*100</f>
        <v>5.1724137931034484</v>
      </c>
    </row>
    <row r="31" spans="2:4" x14ac:dyDescent="0.15">
      <c r="B31" s="129" t="s">
        <v>28</v>
      </c>
      <c r="C31" s="147">
        <f>'Figure 4 data input'!C31</f>
        <v>173</v>
      </c>
      <c r="D31" s="124">
        <f>('Figure 4 data input'!D31-'Figure 4 data input'!E31)/'Figure 4 data input'!D31*100</f>
        <v>13.186813186813188</v>
      </c>
    </row>
    <row r="32" spans="2:4" x14ac:dyDescent="0.15">
      <c r="B32" s="129" t="s">
        <v>26</v>
      </c>
      <c r="C32" s="147">
        <f>'Figure 4 data input'!C32</f>
        <v>176</v>
      </c>
      <c r="D32" s="124">
        <f>('Figure 4 data input'!D32-'Figure 4 data input'!E32)/'Figure 4 data input'!D32*100</f>
        <v>3.9106145251396649</v>
      </c>
    </row>
    <row r="33" spans="2:4" x14ac:dyDescent="0.15">
      <c r="B33" s="129" t="s">
        <v>24</v>
      </c>
      <c r="C33" s="147">
        <f>'Figure 4 data input'!C33</f>
        <v>163</v>
      </c>
      <c r="D33" s="124">
        <f>('Figure 4 data input'!D33-'Figure 4 data input'!E33)/'Figure 4 data input'!D33*100</f>
        <v>7.6923076923076925</v>
      </c>
    </row>
    <row r="34" spans="2:4" x14ac:dyDescent="0.15">
      <c r="B34" s="129" t="s">
        <v>22</v>
      </c>
      <c r="C34" s="147">
        <f>'Figure 4 data input'!C34</f>
        <v>127</v>
      </c>
      <c r="D34" s="124">
        <f>('Figure 4 data input'!D34-'Figure 4 data input'!E34)/'Figure 4 data input'!D34*100</f>
        <v>26.712328767123289</v>
      </c>
    </row>
    <row r="35" spans="2:4" x14ac:dyDescent="0.15">
      <c r="B35" s="129" t="s">
        <v>20</v>
      </c>
      <c r="C35" s="147">
        <f>'Figure 4 data input'!C35</f>
        <v>152</v>
      </c>
      <c r="D35" s="124">
        <f>('Figure 4 data input'!D35-'Figure 4 data input'!E35)/'Figure 4 data input'!D35*100</f>
        <v>20.958083832335326</v>
      </c>
    </row>
    <row r="36" spans="2:4" x14ac:dyDescent="0.15">
      <c r="B36" s="129" t="s">
        <v>18</v>
      </c>
      <c r="C36" s="147">
        <f>'Figure 4 data input'!C36</f>
        <v>174</v>
      </c>
      <c r="D36" s="124">
        <f>('Figure 4 data input'!D36-'Figure 4 data input'!E36)/'Figure 4 data input'!D36*100</f>
        <v>7.7777777777777777</v>
      </c>
    </row>
    <row r="37" spans="2:4" x14ac:dyDescent="0.15">
      <c r="B37" s="129" t="s">
        <v>16</v>
      </c>
      <c r="C37" s="147">
        <f>'Figure 4 data input'!C37</f>
        <v>165</v>
      </c>
      <c r="D37" s="124">
        <f>('Figure 4 data input'!D37-'Figure 4 data input'!E37)/'Figure 4 data input'!D37*100</f>
        <v>5.3254437869822491</v>
      </c>
    </row>
    <row r="38" spans="2:4" x14ac:dyDescent="0.15">
      <c r="B38" s="129" t="s">
        <v>14</v>
      </c>
      <c r="C38" s="147">
        <f>'Figure 4 data input'!C38</f>
        <v>183</v>
      </c>
      <c r="D38" s="124">
        <f>('Figure 4 data input'!D38-'Figure 4 data input'!E38)/'Figure 4 data input'!D38*100</f>
        <v>0.54347826086956519</v>
      </c>
    </row>
    <row r="39" spans="2:4" x14ac:dyDescent="0.15">
      <c r="B39" s="129" t="s">
        <v>12</v>
      </c>
      <c r="C39" s="147">
        <f>'Figure 4 data input'!C39</f>
        <v>177</v>
      </c>
      <c r="D39" s="124">
        <f>('Figure 4 data input'!D39-'Figure 4 data input'!E39)/'Figure 4 data input'!D39*100</f>
        <v>3.867403314917127</v>
      </c>
    </row>
    <row r="40" spans="2:4" x14ac:dyDescent="0.15">
      <c r="B40" s="129" t="s">
        <v>10</v>
      </c>
      <c r="C40" s="147">
        <f>'Figure 4 data input'!C40</f>
        <v>169</v>
      </c>
      <c r="D40" s="124">
        <f>('Figure 4 data input'!D40-'Figure 4 data input'!E40)/'Figure 4 data input'!D40*100</f>
        <v>2.9239766081871341</v>
      </c>
    </row>
    <row r="41" spans="2:4" x14ac:dyDescent="0.15">
      <c r="B41" s="129" t="s">
        <v>8</v>
      </c>
      <c r="C41" s="147">
        <f>'Figure 4 data input'!C41</f>
        <v>157</v>
      </c>
      <c r="D41" s="124">
        <f>('Figure 4 data input'!D41-'Figure 4 data input'!E41)/'Figure 4 data input'!D41*100</f>
        <v>5.5555555555555554</v>
      </c>
    </row>
    <row r="42" spans="2:4" x14ac:dyDescent="0.15">
      <c r="B42" s="129" t="s">
        <v>6</v>
      </c>
      <c r="C42" s="147">
        <f>'Figure 4 data input'!C42</f>
        <v>157</v>
      </c>
      <c r="D42" s="124">
        <f>('Figure 4 data input'!D42-'Figure 4 data input'!E42)/'Figure 4 data input'!D42*100</f>
        <v>9.6969696969696972</v>
      </c>
    </row>
    <row r="43" spans="2:4" x14ac:dyDescent="0.15">
      <c r="B43" s="129" t="s">
        <v>86</v>
      </c>
      <c r="C43" s="147">
        <f>'Figure 4 data input'!C43</f>
        <v>148</v>
      </c>
      <c r="D43" s="124">
        <f>('Figure 4 data input'!D43-'Figure 4 data input'!E43)/'Figure 4 data input'!D43*100</f>
        <v>15.432098765432098</v>
      </c>
    </row>
    <row r="44" spans="2:4" x14ac:dyDescent="0.15">
      <c r="B44" s="129" t="s">
        <v>87</v>
      </c>
      <c r="C44" s="147">
        <f>'Figure 4 data input'!C44</f>
        <v>142</v>
      </c>
      <c r="D44" s="124">
        <f>('Figure 4 data input'!D44-'Figure 4 data input'!E44)/'Figure 4 data input'!D44*100</f>
        <v>13.245033112582782</v>
      </c>
    </row>
    <row r="45" spans="2:4" x14ac:dyDescent="0.15">
      <c r="B45" s="129" t="s">
        <v>88</v>
      </c>
      <c r="C45" s="147">
        <f>'Figure 4 data input'!C45</f>
        <v>150</v>
      </c>
      <c r="D45" s="124">
        <f>('Figure 4 data input'!D45-'Figure 4 data input'!E45)/'Figure 4 data input'!D45*100</f>
        <v>22.155688622754489</v>
      </c>
    </row>
    <row r="47" spans="2:4" x14ac:dyDescent="0.15">
      <c r="B47" s="120" t="s">
        <v>137</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5"/>
  <sheetViews>
    <sheetView showGridLines="0" zoomScaleNormal="100" workbookViewId="0"/>
  </sheetViews>
  <sheetFormatPr baseColWidth="10" defaultColWidth="9.1640625" defaultRowHeight="12" x14ac:dyDescent="0.15"/>
  <cols>
    <col min="1" max="1" width="9.1640625" style="4"/>
    <col min="2" max="2" width="42.5" style="4" customWidth="1"/>
    <col min="3" max="3" width="10.5" style="4" customWidth="1"/>
    <col min="4" max="16384" width="9.1640625" style="4"/>
  </cols>
  <sheetData>
    <row r="1" spans="1:5" x14ac:dyDescent="0.15">
      <c r="B1" s="138" t="s">
        <v>111</v>
      </c>
      <c r="C1" s="139"/>
    </row>
    <row r="2" spans="1:5" x14ac:dyDescent="0.15">
      <c r="B2" s="139"/>
      <c r="C2" s="139"/>
    </row>
    <row r="3" spans="1:5" x14ac:dyDescent="0.15">
      <c r="B3" s="139" t="s">
        <v>69</v>
      </c>
      <c r="C3" s="140">
        <v>44221.374039351853</v>
      </c>
    </row>
    <row r="4" spans="1:5" x14ac:dyDescent="0.15">
      <c r="B4" s="139" t="s">
        <v>68</v>
      </c>
      <c r="C4" s="140">
        <v>44235.676302280088</v>
      </c>
    </row>
    <row r="5" spans="1:5" x14ac:dyDescent="0.15">
      <c r="B5" s="139" t="s">
        <v>67</v>
      </c>
      <c r="C5" s="139" t="s">
        <v>66</v>
      </c>
    </row>
    <row r="6" spans="1:5" x14ac:dyDescent="0.15">
      <c r="B6" s="139"/>
      <c r="C6" s="139"/>
    </row>
    <row r="7" spans="1:5" x14ac:dyDescent="0.15">
      <c r="B7" s="139" t="s">
        <v>73</v>
      </c>
      <c r="C7" s="139" t="s">
        <v>72</v>
      </c>
    </row>
    <row r="8" spans="1:5" x14ac:dyDescent="0.15">
      <c r="B8" s="139" t="s">
        <v>112</v>
      </c>
      <c r="C8" s="139" t="s">
        <v>62</v>
      </c>
    </row>
    <row r="9" spans="1:5" x14ac:dyDescent="0.15">
      <c r="B9" s="139" t="s">
        <v>113</v>
      </c>
      <c r="C9" s="139" t="s">
        <v>62</v>
      </c>
    </row>
    <row r="10" spans="1:5" x14ac:dyDescent="0.15">
      <c r="B10" s="139" t="s">
        <v>64</v>
      </c>
      <c r="C10" s="139" t="s">
        <v>62</v>
      </c>
    </row>
    <row r="11" spans="1:5" x14ac:dyDescent="0.15">
      <c r="B11" s="139" t="s">
        <v>76</v>
      </c>
      <c r="C11" s="139" t="s">
        <v>128</v>
      </c>
    </row>
    <row r="14" spans="1:5" ht="13" x14ac:dyDescent="0.15">
      <c r="B14" s="25" t="s">
        <v>63</v>
      </c>
      <c r="C14" s="25" t="s">
        <v>62</v>
      </c>
      <c r="D14" s="25" t="s">
        <v>61</v>
      </c>
      <c r="E14" s="25" t="s">
        <v>60</v>
      </c>
    </row>
    <row r="15" spans="1:5" ht="13" x14ac:dyDescent="0.15">
      <c r="A15" s="116"/>
      <c r="B15" s="25" t="s">
        <v>126</v>
      </c>
      <c r="C15" s="37">
        <v>152</v>
      </c>
      <c r="D15" s="37">
        <v>162</v>
      </c>
      <c r="E15" s="37">
        <v>142</v>
      </c>
    </row>
    <row r="16" spans="1:5" ht="13" x14ac:dyDescent="0.15">
      <c r="A16" s="116"/>
      <c r="B16" s="25" t="s">
        <v>58</v>
      </c>
      <c r="C16" s="37">
        <v>153</v>
      </c>
      <c r="D16" s="37">
        <v>163</v>
      </c>
      <c r="E16" s="37">
        <v>143</v>
      </c>
    </row>
    <row r="17" spans="1:5" ht="13" x14ac:dyDescent="0.15">
      <c r="A17" s="116"/>
      <c r="B17" s="25" t="s">
        <v>56</v>
      </c>
      <c r="C17" s="37">
        <v>178</v>
      </c>
      <c r="D17" s="37">
        <v>179</v>
      </c>
      <c r="E17" s="37">
        <v>177</v>
      </c>
    </row>
    <row r="18" spans="1:5" ht="13" x14ac:dyDescent="0.15">
      <c r="A18" s="116"/>
      <c r="B18" s="25" t="s">
        <v>119</v>
      </c>
      <c r="C18" s="37">
        <v>168</v>
      </c>
      <c r="D18" s="37">
        <v>171</v>
      </c>
      <c r="E18" s="37">
        <v>165</v>
      </c>
    </row>
    <row r="19" spans="1:5" ht="13" x14ac:dyDescent="0.15">
      <c r="A19" s="116"/>
      <c r="B19" s="25" t="s">
        <v>53</v>
      </c>
      <c r="C19" s="37">
        <v>127</v>
      </c>
      <c r="D19" s="37">
        <v>131</v>
      </c>
      <c r="E19" s="37">
        <v>124</v>
      </c>
    </row>
    <row r="20" spans="1:5" ht="13" x14ac:dyDescent="0.15">
      <c r="A20" s="116"/>
      <c r="B20" s="25" t="s">
        <v>51</v>
      </c>
      <c r="C20" s="37">
        <v>139</v>
      </c>
      <c r="D20" s="37">
        <v>153</v>
      </c>
      <c r="E20" s="37">
        <v>123</v>
      </c>
    </row>
    <row r="21" spans="1:5" ht="13" x14ac:dyDescent="0.15">
      <c r="A21" s="116"/>
      <c r="B21" s="25" t="s">
        <v>49</v>
      </c>
      <c r="C21" s="37">
        <v>171</v>
      </c>
      <c r="D21" s="37">
        <v>177</v>
      </c>
      <c r="E21" s="37">
        <v>167</v>
      </c>
    </row>
    <row r="22" spans="1:5" ht="13" x14ac:dyDescent="0.15">
      <c r="A22" s="116"/>
      <c r="B22" s="25" t="s">
        <v>47</v>
      </c>
      <c r="C22" s="37">
        <v>146</v>
      </c>
      <c r="D22" s="37">
        <v>158</v>
      </c>
      <c r="E22" s="37">
        <v>134</v>
      </c>
    </row>
    <row r="23" spans="1:5" ht="13" x14ac:dyDescent="0.15">
      <c r="A23" s="116"/>
      <c r="B23" s="25" t="s">
        <v>45</v>
      </c>
      <c r="C23" s="37">
        <v>155</v>
      </c>
      <c r="D23" s="37">
        <v>159</v>
      </c>
      <c r="E23" s="37">
        <v>151</v>
      </c>
    </row>
    <row r="24" spans="1:5" ht="13" x14ac:dyDescent="0.15">
      <c r="A24" s="116"/>
      <c r="B24" s="25" t="s">
        <v>43</v>
      </c>
      <c r="C24" s="37">
        <v>154</v>
      </c>
      <c r="D24" s="37">
        <v>161</v>
      </c>
      <c r="E24" s="37">
        <v>146</v>
      </c>
    </row>
    <row r="25" spans="1:5" ht="13" x14ac:dyDescent="0.15">
      <c r="A25" s="116"/>
      <c r="B25" s="25" t="s">
        <v>41</v>
      </c>
      <c r="C25" s="37">
        <v>148</v>
      </c>
      <c r="D25" s="37">
        <v>154</v>
      </c>
      <c r="E25" s="37">
        <v>142</v>
      </c>
    </row>
    <row r="26" spans="1:5" ht="13" x14ac:dyDescent="0.15">
      <c r="A26" s="116"/>
      <c r="B26" s="25" t="s">
        <v>39</v>
      </c>
      <c r="C26" s="37">
        <v>183</v>
      </c>
      <c r="D26" s="37">
        <v>184</v>
      </c>
      <c r="E26" s="37">
        <v>181</v>
      </c>
    </row>
    <row r="27" spans="1:5" ht="13" x14ac:dyDescent="0.15">
      <c r="A27" s="116"/>
      <c r="B27" s="25" t="s">
        <v>37</v>
      </c>
      <c r="C27" s="37">
        <v>161</v>
      </c>
      <c r="D27" s="37">
        <v>175</v>
      </c>
      <c r="E27" s="37">
        <v>144</v>
      </c>
    </row>
    <row r="28" spans="1:5" ht="13" x14ac:dyDescent="0.15">
      <c r="A28" s="116"/>
      <c r="B28" s="25" t="s">
        <v>35</v>
      </c>
      <c r="C28" s="37">
        <v>170</v>
      </c>
      <c r="D28" s="37">
        <v>174</v>
      </c>
      <c r="E28" s="37">
        <v>166</v>
      </c>
    </row>
    <row r="29" spans="1:5" ht="13" x14ac:dyDescent="0.15">
      <c r="A29" s="116"/>
      <c r="B29" s="25" t="s">
        <v>33</v>
      </c>
      <c r="C29" s="37">
        <v>161</v>
      </c>
      <c r="D29" s="37">
        <v>164</v>
      </c>
      <c r="E29" s="37">
        <v>159</v>
      </c>
    </row>
    <row r="30" spans="1:5" ht="13" x14ac:dyDescent="0.15">
      <c r="A30" s="116"/>
      <c r="B30" s="25" t="s">
        <v>31</v>
      </c>
      <c r="C30" s="37">
        <v>169</v>
      </c>
      <c r="D30" s="37">
        <v>174</v>
      </c>
      <c r="E30" s="37">
        <v>165</v>
      </c>
    </row>
    <row r="31" spans="1:5" ht="13" x14ac:dyDescent="0.15">
      <c r="A31" s="116"/>
      <c r="B31" s="25" t="s">
        <v>29</v>
      </c>
      <c r="C31" s="37">
        <v>173</v>
      </c>
      <c r="D31" s="37">
        <v>182</v>
      </c>
      <c r="E31" s="37">
        <v>158</v>
      </c>
    </row>
    <row r="32" spans="1:5" ht="13" x14ac:dyDescent="0.15">
      <c r="A32" s="116"/>
      <c r="B32" s="25" t="s">
        <v>27</v>
      </c>
      <c r="C32" s="37">
        <v>176</v>
      </c>
      <c r="D32" s="37">
        <v>179</v>
      </c>
      <c r="E32" s="37">
        <v>172</v>
      </c>
    </row>
    <row r="33" spans="1:5" ht="13" x14ac:dyDescent="0.15">
      <c r="A33" s="116"/>
      <c r="B33" s="25" t="s">
        <v>25</v>
      </c>
      <c r="C33" s="37">
        <v>163</v>
      </c>
      <c r="D33" s="37">
        <v>169</v>
      </c>
      <c r="E33" s="37">
        <v>156</v>
      </c>
    </row>
    <row r="34" spans="1:5" ht="13" x14ac:dyDescent="0.15">
      <c r="A34" s="116"/>
      <c r="B34" s="25" t="s">
        <v>23</v>
      </c>
      <c r="C34" s="37">
        <v>127</v>
      </c>
      <c r="D34" s="37">
        <v>146</v>
      </c>
      <c r="E34" s="37">
        <v>107</v>
      </c>
    </row>
    <row r="35" spans="1:5" ht="13" x14ac:dyDescent="0.15">
      <c r="A35" s="116"/>
      <c r="B35" s="25" t="s">
        <v>21</v>
      </c>
      <c r="C35" s="37">
        <v>152</v>
      </c>
      <c r="D35" s="37">
        <v>167</v>
      </c>
      <c r="E35" s="37">
        <v>132</v>
      </c>
    </row>
    <row r="36" spans="1:5" ht="13" x14ac:dyDescent="0.15">
      <c r="A36" s="116"/>
      <c r="B36" s="25" t="s">
        <v>19</v>
      </c>
      <c r="C36" s="37">
        <v>174</v>
      </c>
      <c r="D36" s="37">
        <v>180</v>
      </c>
      <c r="E36" s="37">
        <v>166</v>
      </c>
    </row>
    <row r="37" spans="1:5" ht="13" x14ac:dyDescent="0.15">
      <c r="A37" s="116"/>
      <c r="B37" s="25" t="s">
        <v>17</v>
      </c>
      <c r="C37" s="37">
        <v>165</v>
      </c>
      <c r="D37" s="37">
        <v>169</v>
      </c>
      <c r="E37" s="37">
        <v>160</v>
      </c>
    </row>
    <row r="38" spans="1:5" ht="13" x14ac:dyDescent="0.15">
      <c r="A38" s="116"/>
      <c r="B38" s="25" t="s">
        <v>15</v>
      </c>
      <c r="C38" s="37">
        <v>183</v>
      </c>
      <c r="D38" s="37">
        <v>184</v>
      </c>
      <c r="E38" s="37">
        <v>183</v>
      </c>
    </row>
    <row r="39" spans="1:5" ht="13" x14ac:dyDescent="0.15">
      <c r="A39" s="116"/>
      <c r="B39" s="25" t="s">
        <v>13</v>
      </c>
      <c r="C39" s="37">
        <v>177</v>
      </c>
      <c r="D39" s="37">
        <v>181</v>
      </c>
      <c r="E39" s="37">
        <v>174</v>
      </c>
    </row>
    <row r="40" spans="1:5" ht="13" x14ac:dyDescent="0.15">
      <c r="A40" s="116"/>
      <c r="B40" s="25" t="s">
        <v>11</v>
      </c>
      <c r="C40" s="37">
        <v>169</v>
      </c>
      <c r="D40" s="37">
        <v>171</v>
      </c>
      <c r="E40" s="37">
        <v>166</v>
      </c>
    </row>
    <row r="41" spans="1:5" ht="13" x14ac:dyDescent="0.15">
      <c r="A41" s="116"/>
      <c r="B41" s="25" t="s">
        <v>9</v>
      </c>
      <c r="C41" s="37">
        <v>157</v>
      </c>
      <c r="D41" s="37">
        <v>162</v>
      </c>
      <c r="E41" s="37">
        <v>153</v>
      </c>
    </row>
    <row r="42" spans="1:5" ht="13" x14ac:dyDescent="0.15">
      <c r="A42" s="116"/>
      <c r="B42" s="25" t="s">
        <v>7</v>
      </c>
      <c r="C42" s="37">
        <v>157</v>
      </c>
      <c r="D42" s="37">
        <v>165</v>
      </c>
      <c r="E42" s="37">
        <v>149</v>
      </c>
    </row>
    <row r="43" spans="1:5" ht="16.25" customHeight="1" x14ac:dyDescent="0.15">
      <c r="A43" s="116"/>
      <c r="B43" s="25" t="s">
        <v>5</v>
      </c>
      <c r="C43" s="37">
        <v>148</v>
      </c>
      <c r="D43" s="37">
        <v>162</v>
      </c>
      <c r="E43" s="37">
        <v>137</v>
      </c>
    </row>
    <row r="44" spans="1:5" ht="16.25" customHeight="1" x14ac:dyDescent="0.15">
      <c r="A44" s="116"/>
      <c r="B44" s="25" t="s">
        <v>4</v>
      </c>
      <c r="C44" s="37">
        <v>142</v>
      </c>
      <c r="D44" s="37">
        <v>151</v>
      </c>
      <c r="E44" s="37">
        <v>131</v>
      </c>
    </row>
    <row r="45" spans="1:5" ht="13" x14ac:dyDescent="0.15">
      <c r="A45" s="116"/>
      <c r="B45" s="25" t="s">
        <v>3</v>
      </c>
      <c r="C45" s="37">
        <v>150</v>
      </c>
      <c r="D45" s="37">
        <v>167</v>
      </c>
      <c r="E45" s="37">
        <v>130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1:N49"/>
  <sheetViews>
    <sheetView showGridLines="0" zoomScaleNormal="100" workbookViewId="0"/>
  </sheetViews>
  <sheetFormatPr baseColWidth="10" defaultColWidth="8.83203125" defaultRowHeight="12" x14ac:dyDescent="0.15"/>
  <cols>
    <col min="1" max="1" width="8.83203125" style="5"/>
    <col min="2" max="2" width="14.83203125" style="5" customWidth="1"/>
    <col min="3" max="16384" width="8.83203125" style="5"/>
  </cols>
  <sheetData>
    <row r="1" spans="2:6" x14ac:dyDescent="0.15">
      <c r="B1" s="141" t="s">
        <v>140</v>
      </c>
      <c r="C1" s="135"/>
      <c r="D1" s="135"/>
      <c r="E1" s="135"/>
      <c r="F1" s="135"/>
    </row>
    <row r="3" spans="2:6" ht="16" x14ac:dyDescent="0.2">
      <c r="B3" s="143" t="s">
        <v>125</v>
      </c>
      <c r="C3" s="144">
        <v>36.661049505751073</v>
      </c>
      <c r="F3" s="98" t="s">
        <v>129</v>
      </c>
    </row>
    <row r="5" spans="2:6" x14ac:dyDescent="0.15">
      <c r="B5" s="5" t="s">
        <v>31</v>
      </c>
      <c r="C5" s="6">
        <v>20.372153981887489</v>
      </c>
      <c r="F5" s="5" t="s">
        <v>114</v>
      </c>
    </row>
    <row r="6" spans="2:6" x14ac:dyDescent="0.15">
      <c r="B6" s="5" t="s">
        <v>17</v>
      </c>
      <c r="C6" s="6">
        <v>20.55304028540413</v>
      </c>
    </row>
    <row r="7" spans="2:6" x14ac:dyDescent="0.15">
      <c r="B7" s="5" t="s">
        <v>13</v>
      </c>
      <c r="C7" s="6">
        <v>20.992204428742671</v>
      </c>
    </row>
    <row r="8" spans="2:6" x14ac:dyDescent="0.15">
      <c r="B8" s="5" t="s">
        <v>148</v>
      </c>
      <c r="C8" s="6">
        <v>23.181307007440136</v>
      </c>
    </row>
    <row r="9" spans="2:6" x14ac:dyDescent="0.15">
      <c r="B9" s="5" t="s">
        <v>7</v>
      </c>
      <c r="C9" s="6">
        <v>23.498323692598262</v>
      </c>
    </row>
    <row r="10" spans="2:6" x14ac:dyDescent="0.15">
      <c r="B10" s="5" t="s">
        <v>56</v>
      </c>
      <c r="C10" s="6">
        <v>24.074696253467192</v>
      </c>
    </row>
    <row r="11" spans="2:6" x14ac:dyDescent="0.15">
      <c r="B11" s="5" t="s">
        <v>9</v>
      </c>
      <c r="C11" s="6">
        <v>24.593695514099984</v>
      </c>
    </row>
    <row r="12" spans="2:6" x14ac:dyDescent="0.15">
      <c r="B12" s="5" t="s">
        <v>53</v>
      </c>
      <c r="C12" s="6">
        <v>25.056565791748614</v>
      </c>
    </row>
    <row r="13" spans="2:6" x14ac:dyDescent="0.15">
      <c r="B13" s="5" t="s">
        <v>35</v>
      </c>
      <c r="C13" s="6">
        <v>25.170569710541624</v>
      </c>
    </row>
    <row r="14" spans="2:6" x14ac:dyDescent="0.15">
      <c r="B14" s="5" t="s">
        <v>15</v>
      </c>
      <c r="C14" s="6">
        <v>25.265957446808518</v>
      </c>
    </row>
    <row r="15" spans="2:6" x14ac:dyDescent="0.15">
      <c r="B15" s="5" t="s">
        <v>39</v>
      </c>
      <c r="C15" s="6">
        <v>25.539489923508885</v>
      </c>
    </row>
    <row r="16" spans="2:6" x14ac:dyDescent="0.15">
      <c r="B16" s="5" t="s">
        <v>33</v>
      </c>
      <c r="C16" s="6">
        <v>25.73163985570368</v>
      </c>
    </row>
    <row r="17" spans="2:3" x14ac:dyDescent="0.15">
      <c r="B17" s="5" t="s">
        <v>58</v>
      </c>
      <c r="C17" s="6">
        <v>26.42675798232672</v>
      </c>
    </row>
    <row r="18" spans="2:3" x14ac:dyDescent="0.15">
      <c r="B18" s="5" t="s">
        <v>19</v>
      </c>
      <c r="C18" s="6">
        <v>30.716331009908991</v>
      </c>
    </row>
    <row r="19" spans="2:3" x14ac:dyDescent="0.15">
      <c r="B19" s="5" t="s">
        <v>41</v>
      </c>
      <c r="C19" s="6">
        <v>31.001891924494174</v>
      </c>
    </row>
    <row r="20" spans="2:3" x14ac:dyDescent="0.15">
      <c r="B20" s="5" t="s">
        <v>49</v>
      </c>
      <c r="C20" s="6">
        <v>32.618676620586392</v>
      </c>
    </row>
    <row r="21" spans="2:3" x14ac:dyDescent="0.15">
      <c r="B21" s="5" t="s">
        <v>27</v>
      </c>
      <c r="C21" s="6">
        <v>32.750023796100372</v>
      </c>
    </row>
    <row r="22" spans="2:3" x14ac:dyDescent="0.15">
      <c r="B22" s="5" t="s">
        <v>43</v>
      </c>
      <c r="C22" s="6">
        <v>33.034753722921238</v>
      </c>
    </row>
    <row r="23" spans="2:3" x14ac:dyDescent="0.15">
      <c r="B23" s="5" t="s">
        <v>11</v>
      </c>
      <c r="C23" s="6">
        <v>35.533807327059705</v>
      </c>
    </row>
    <row r="24" spans="2:3" x14ac:dyDescent="0.15">
      <c r="B24" s="5" t="s">
        <v>47</v>
      </c>
      <c r="C24" s="6">
        <v>35.723388596305192</v>
      </c>
    </row>
    <row r="25" spans="2:3" x14ac:dyDescent="0.15">
      <c r="B25" s="5" t="s">
        <v>119</v>
      </c>
      <c r="C25" s="6">
        <v>36.024187695925107</v>
      </c>
    </row>
    <row r="26" spans="2:3" x14ac:dyDescent="0.15">
      <c r="B26" s="5" t="s">
        <v>25</v>
      </c>
      <c r="C26" s="6">
        <v>39.39640517572127</v>
      </c>
    </row>
    <row r="27" spans="2:3" x14ac:dyDescent="0.15">
      <c r="B27" s="5" t="s">
        <v>45</v>
      </c>
      <c r="C27" s="6">
        <v>40.388383570096501</v>
      </c>
    </row>
    <row r="28" spans="2:3" x14ac:dyDescent="0.15">
      <c r="B28" s="5" t="s">
        <v>84</v>
      </c>
      <c r="C28" s="6">
        <v>41.919619509276188</v>
      </c>
    </row>
    <row r="29" spans="2:3" x14ac:dyDescent="0.15">
      <c r="B29" s="5" t="s">
        <v>37</v>
      </c>
      <c r="C29" s="6">
        <v>42.999269309569179</v>
      </c>
    </row>
    <row r="30" spans="2:3" x14ac:dyDescent="0.15">
      <c r="B30" s="5" t="s">
        <v>21</v>
      </c>
      <c r="C30" s="6">
        <v>44.228225897982242</v>
      </c>
    </row>
    <row r="31" spans="2:3" x14ac:dyDescent="0.15">
      <c r="B31" s="5" t="s">
        <v>23</v>
      </c>
      <c r="C31" s="6">
        <v>44.244834739952211</v>
      </c>
    </row>
    <row r="33" spans="2:14" x14ac:dyDescent="0.15">
      <c r="B33" s="5" t="s">
        <v>4</v>
      </c>
      <c r="C33" s="6">
        <v>28.931028246587697</v>
      </c>
    </row>
    <row r="34" spans="2:14" x14ac:dyDescent="0.15">
      <c r="B34" s="5" t="s">
        <v>5</v>
      </c>
      <c r="C34" s="6">
        <v>31.464467268388859</v>
      </c>
    </row>
    <row r="35" spans="2:14" x14ac:dyDescent="0.15">
      <c r="B35" s="5" t="s">
        <v>3</v>
      </c>
      <c r="C35" s="6">
        <v>43.059400444706917</v>
      </c>
    </row>
    <row r="38" spans="2:14" ht="12" customHeight="1" x14ac:dyDescent="0.15"/>
    <row r="39" spans="2:14" ht="60" customHeight="1" x14ac:dyDescent="0.15">
      <c r="B39" s="108"/>
      <c r="C39" s="108"/>
    </row>
    <row r="40" spans="2:14" ht="60" customHeight="1" x14ac:dyDescent="0.15"/>
    <row r="41" spans="2:14" ht="15" customHeight="1" x14ac:dyDescent="0.15"/>
    <row r="47" spans="2:14" ht="60" customHeight="1" x14ac:dyDescent="0.15"/>
    <row r="48" spans="2:14" ht="60" customHeight="1" x14ac:dyDescent="0.15">
      <c r="G48" s="151" t="s">
        <v>149</v>
      </c>
      <c r="H48" s="151"/>
      <c r="I48" s="151"/>
      <c r="J48" s="151"/>
      <c r="K48" s="151"/>
      <c r="L48" s="151"/>
      <c r="M48" s="151"/>
      <c r="N48" s="151"/>
    </row>
    <row r="49" spans="7:7" x14ac:dyDescent="0.15">
      <c r="G49" s="100" t="s">
        <v>120</v>
      </c>
    </row>
  </sheetData>
  <mergeCells count="1">
    <mergeCell ref="G48:N4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I50"/>
  <sheetViews>
    <sheetView showGridLines="0" zoomScale="123" zoomScaleNormal="123" workbookViewId="0">
      <selection activeCell="D50" sqref="D50"/>
    </sheetView>
  </sheetViews>
  <sheetFormatPr baseColWidth="10" defaultColWidth="9.1640625" defaultRowHeight="12" x14ac:dyDescent="0.15"/>
  <cols>
    <col min="1" max="1" width="7.5" style="110" customWidth="1"/>
    <col min="2" max="2" width="13.5" style="1" customWidth="1"/>
    <col min="3" max="3" width="15.83203125" style="1" customWidth="1"/>
    <col min="4" max="4" width="14.5" style="1" customWidth="1"/>
    <col min="5" max="5" width="16.5" style="1" customWidth="1"/>
    <col min="6" max="16384" width="9.1640625" style="1"/>
  </cols>
  <sheetData>
    <row r="1" spans="2:9" ht="13" x14ac:dyDescent="0.15">
      <c r="B1" s="132" t="s">
        <v>123</v>
      </c>
      <c r="C1" s="31"/>
      <c r="D1" s="110"/>
    </row>
    <row r="2" spans="2:9" ht="13" x14ac:dyDescent="0.15">
      <c r="B2" s="30"/>
      <c r="C2" s="31"/>
    </row>
    <row r="3" spans="2:9" ht="16" x14ac:dyDescent="0.2">
      <c r="B3" s="30" t="s">
        <v>69</v>
      </c>
      <c r="C3" s="31">
        <v>44251.836030092592</v>
      </c>
      <c r="I3" s="98" t="s">
        <v>146</v>
      </c>
    </row>
    <row r="4" spans="2:9" ht="13" x14ac:dyDescent="0.15">
      <c r="B4" s="30" t="s">
        <v>68</v>
      </c>
      <c r="C4" s="31">
        <v>44260.674674027774</v>
      </c>
    </row>
    <row r="5" spans="2:9" ht="13" x14ac:dyDescent="0.15">
      <c r="B5" s="30" t="s">
        <v>67</v>
      </c>
      <c r="C5" s="30" t="s">
        <v>66</v>
      </c>
    </row>
    <row r="6" spans="2:9" ht="13" x14ac:dyDescent="0.15">
      <c r="B6" s="30"/>
      <c r="C6" s="30"/>
    </row>
    <row r="7" spans="2:9" ht="13" x14ac:dyDescent="0.15">
      <c r="B7" s="30" t="s">
        <v>64</v>
      </c>
      <c r="C7" s="30" t="s">
        <v>104</v>
      </c>
    </row>
    <row r="8" spans="2:9" ht="13" x14ac:dyDescent="0.15">
      <c r="B8" s="30" t="s">
        <v>75</v>
      </c>
      <c r="C8" s="30" t="s">
        <v>109</v>
      </c>
    </row>
    <row r="9" spans="2:9" x14ac:dyDescent="0.15">
      <c r="B9" s="1" t="s">
        <v>145</v>
      </c>
      <c r="C9" s="1">
        <v>2019</v>
      </c>
    </row>
    <row r="11" spans="2:9" ht="39" x14ac:dyDescent="0.15">
      <c r="B11" s="129"/>
      <c r="C11" s="128" t="s">
        <v>81</v>
      </c>
      <c r="D11" s="128" t="s">
        <v>82</v>
      </c>
      <c r="E11" s="107"/>
      <c r="F11" s="107"/>
    </row>
    <row r="12" spans="2:9" x14ac:dyDescent="0.15">
      <c r="B12" s="129" t="s">
        <v>138</v>
      </c>
      <c r="C12" s="124">
        <f>'Figure 6 input data'!C11</f>
        <v>81.3</v>
      </c>
      <c r="D12" s="124">
        <f>'Figure 6 input data'!D11-'Figure 6 input data'!E11</f>
        <v>-5.5</v>
      </c>
    </row>
    <row r="13" spans="2:9" x14ac:dyDescent="0.15">
      <c r="B13" s="129" t="s">
        <v>57</v>
      </c>
      <c r="C13" s="124">
        <f>'Figure 6 input data'!C12</f>
        <v>82.1</v>
      </c>
      <c r="D13" s="124">
        <f>'Figure 6 input data'!D12-'Figure 6 input data'!E12</f>
        <v>-4.5</v>
      </c>
    </row>
    <row r="14" spans="2:9" x14ac:dyDescent="0.15">
      <c r="B14" s="129" t="s">
        <v>55</v>
      </c>
      <c r="C14" s="124">
        <f>'Figure 6 input data'!C13</f>
        <v>75.099999999999994</v>
      </c>
      <c r="D14" s="124">
        <f>'Figure 6 input data'!D13-'Figure 6 input data'!E13</f>
        <v>-7.2000000000000028</v>
      </c>
    </row>
    <row r="15" spans="2:9" x14ac:dyDescent="0.15">
      <c r="B15" s="129" t="s">
        <v>54</v>
      </c>
      <c r="C15" s="124">
        <f>'Figure 6 input data'!C14</f>
        <v>79.3</v>
      </c>
      <c r="D15" s="124">
        <f>'Figure 6 input data'!D14-'Figure 6 input data'!E14</f>
        <v>-5.7999999999999972</v>
      </c>
    </row>
    <row r="16" spans="2:9" x14ac:dyDescent="0.15">
      <c r="B16" s="129" t="s">
        <v>52</v>
      </c>
      <c r="C16" s="124">
        <f>'Figure 6 input data'!C15</f>
        <v>81.5</v>
      </c>
      <c r="D16" s="124">
        <f>'Figure 6 input data'!D15-'Figure 6 input data'!E15</f>
        <v>-4</v>
      </c>
    </row>
    <row r="17" spans="2:4" x14ac:dyDescent="0.15">
      <c r="B17" s="129" t="s">
        <v>50</v>
      </c>
      <c r="C17" s="124">
        <f>'Figure 6 input data'!C16</f>
        <v>81.3</v>
      </c>
      <c r="D17" s="124">
        <f>'Figure 6 input data'!D16-'Figure 6 input data'!E16</f>
        <v>-4.7000000000000028</v>
      </c>
    </row>
    <row r="18" spans="2:4" x14ac:dyDescent="0.15">
      <c r="B18" s="129" t="s">
        <v>48</v>
      </c>
      <c r="C18" s="124">
        <f>'Figure 6 input data'!C17</f>
        <v>79</v>
      </c>
      <c r="D18" s="124">
        <f>'Figure 6 input data'!D17-'Figure 6 input data'!E17</f>
        <v>-8.5</v>
      </c>
    </row>
    <row r="19" spans="2:4" x14ac:dyDescent="0.15">
      <c r="B19" s="129" t="s">
        <v>46</v>
      </c>
      <c r="C19" s="124">
        <f>'Figure 6 input data'!C18</f>
        <v>82.8</v>
      </c>
      <c r="D19" s="124">
        <f>'Figure 6 input data'!D18-'Figure 6 input data'!E18</f>
        <v>-3.9000000000000057</v>
      </c>
    </row>
    <row r="20" spans="2:4" x14ac:dyDescent="0.15">
      <c r="B20" s="129" t="s">
        <v>44</v>
      </c>
      <c r="C20" s="124">
        <f>'Figure 6 input data'!C19</f>
        <v>81.7</v>
      </c>
      <c r="D20" s="124">
        <f>'Figure 6 input data'!D19-'Figure 6 input data'!E19</f>
        <v>-5</v>
      </c>
    </row>
    <row r="21" spans="2:4" x14ac:dyDescent="0.15">
      <c r="B21" s="129" t="s">
        <v>42</v>
      </c>
      <c r="C21" s="124">
        <f>'Figure 6 input data'!C20</f>
        <v>84</v>
      </c>
      <c r="D21" s="124">
        <f>'Figure 6 input data'!D20-'Figure 6 input data'!E20</f>
        <v>-5.6000000000000085</v>
      </c>
    </row>
    <row r="22" spans="2:4" x14ac:dyDescent="0.15">
      <c r="B22" s="129" t="s">
        <v>40</v>
      </c>
      <c r="C22" s="124">
        <f>'Figure 6 input data'!C21</f>
        <v>83</v>
      </c>
      <c r="D22" s="124">
        <f>'Figure 6 input data'!D21-'Figure 6 input data'!E21</f>
        <v>-6</v>
      </c>
    </row>
    <row r="23" spans="2:4" x14ac:dyDescent="0.15">
      <c r="B23" s="129" t="s">
        <v>38</v>
      </c>
      <c r="C23" s="124">
        <f>'Figure 6 input data'!C22</f>
        <v>78.599999999999994</v>
      </c>
      <c r="D23" s="124">
        <f>'Figure 6 input data'!D22-'Figure 6 input data'!E22</f>
        <v>-6.0999999999999943</v>
      </c>
    </row>
    <row r="24" spans="2:4" x14ac:dyDescent="0.15">
      <c r="B24" s="129" t="s">
        <v>36</v>
      </c>
      <c r="C24" s="124">
        <f>'Figure 6 input data'!C23</f>
        <v>83.7</v>
      </c>
      <c r="D24" s="124">
        <f>'Figure 6 input data'!D23-'Figure 6 input data'!E23</f>
        <v>-4.3999999999999915</v>
      </c>
    </row>
    <row r="25" spans="2:4" x14ac:dyDescent="0.15">
      <c r="B25" s="129" t="s">
        <v>34</v>
      </c>
      <c r="C25" s="124">
        <f>'Figure 6 input data'!C24</f>
        <v>82.3</v>
      </c>
      <c r="D25" s="124">
        <f>'Figure 6 input data'!D24-'Figure 6 input data'!E24</f>
        <v>-4.1000000000000085</v>
      </c>
    </row>
    <row r="26" spans="2:4" x14ac:dyDescent="0.15">
      <c r="B26" s="129" t="s">
        <v>32</v>
      </c>
      <c r="C26" s="124">
        <f>'Figure 6 input data'!C25</f>
        <v>75.7</v>
      </c>
      <c r="D26" s="124">
        <f>'Figure 6 input data'!D25-'Figure 6 input data'!E25</f>
        <v>-9.1999999999999886</v>
      </c>
    </row>
    <row r="27" spans="2:4" x14ac:dyDescent="0.15">
      <c r="B27" s="129" t="s">
        <v>30</v>
      </c>
      <c r="C27" s="124">
        <f>'Figure 6 input data'!C26</f>
        <v>76.5</v>
      </c>
      <c r="D27" s="124">
        <f>'Figure 6 input data'!D26-'Figure 6 input data'!E26</f>
        <v>-9.6000000000000085</v>
      </c>
    </row>
    <row r="28" spans="2:4" x14ac:dyDescent="0.15">
      <c r="B28" s="129" t="s">
        <v>28</v>
      </c>
      <c r="C28" s="124">
        <f>'Figure 6 input data'!C27</f>
        <v>82.7</v>
      </c>
      <c r="D28" s="124">
        <f>'Figure 6 input data'!D27-'Figure 6 input data'!E27</f>
        <v>-5</v>
      </c>
    </row>
    <row r="29" spans="2:4" x14ac:dyDescent="0.15">
      <c r="B29" s="129" t="s">
        <v>26</v>
      </c>
      <c r="C29" s="124">
        <f>'Figure 6 input data'!C28</f>
        <v>76.5</v>
      </c>
      <c r="D29" s="124">
        <f>'Figure 6 input data'!D28-'Figure 6 input data'!E28</f>
        <v>-6.6000000000000085</v>
      </c>
    </row>
    <row r="30" spans="2:4" x14ac:dyDescent="0.15">
      <c r="B30" s="129" t="s">
        <v>24</v>
      </c>
      <c r="C30" s="124">
        <f>'Figure 6 input data'!C29</f>
        <v>82.9</v>
      </c>
      <c r="D30" s="124">
        <f>'Figure 6 input data'!D29-'Figure 6 input data'!E29</f>
        <v>-3.3999999999999915</v>
      </c>
    </row>
    <row r="31" spans="2:4" x14ac:dyDescent="0.15">
      <c r="B31" s="129" t="s">
        <v>22</v>
      </c>
      <c r="C31" s="124">
        <f>'Figure 6 input data'!C30</f>
        <v>82.2</v>
      </c>
      <c r="D31" s="124">
        <f>'Figure 6 input data'!D30-'Figure 6 input data'!E30</f>
        <v>-3.1000000000000085</v>
      </c>
    </row>
    <row r="32" spans="2:4" x14ac:dyDescent="0.15">
      <c r="B32" s="129" t="s">
        <v>20</v>
      </c>
      <c r="C32" s="124">
        <f>'Figure 6 input data'!C31</f>
        <v>82</v>
      </c>
      <c r="D32" s="124">
        <f>'Figure 6 input data'!D31-'Figure 6 input data'!E31</f>
        <v>-4.5</v>
      </c>
    </row>
    <row r="33" spans="2:8" x14ac:dyDescent="0.15">
      <c r="B33" s="129" t="s">
        <v>18</v>
      </c>
      <c r="C33" s="124">
        <f>'Figure 6 input data'!C32</f>
        <v>78</v>
      </c>
      <c r="D33" s="124">
        <f>'Figure 6 input data'!D32-'Figure 6 input data'!E32</f>
        <v>-7.8000000000000114</v>
      </c>
    </row>
    <row r="34" spans="2:8" x14ac:dyDescent="0.15">
      <c r="B34" s="129" t="s">
        <v>16</v>
      </c>
      <c r="C34" s="124">
        <f>'Figure 6 input data'!C33</f>
        <v>81.900000000000006</v>
      </c>
      <c r="D34" s="124">
        <f>'Figure 6 input data'!D33-'Figure 6 input data'!E33</f>
        <v>-6.0999999999999943</v>
      </c>
    </row>
    <row r="35" spans="2:8" x14ac:dyDescent="0.15">
      <c r="B35" s="129" t="s">
        <v>14</v>
      </c>
      <c r="C35" s="124">
        <f>'Figure 6 input data'!C34</f>
        <v>75.599999999999994</v>
      </c>
      <c r="D35" s="124">
        <f>'Figure 6 input data'!D34-'Figure 6 input data'!E34</f>
        <v>-7.5999999999999943</v>
      </c>
    </row>
    <row r="36" spans="2:8" x14ac:dyDescent="0.15">
      <c r="B36" s="129" t="s">
        <v>12</v>
      </c>
      <c r="C36" s="124">
        <f>'Figure 6 input data'!C35</f>
        <v>81.599999999999994</v>
      </c>
      <c r="D36" s="124">
        <f>'Figure 6 input data'!D35-'Figure 6 input data'!E35</f>
        <v>-5.7999999999999972</v>
      </c>
      <c r="H36" s="1" t="s">
        <v>124</v>
      </c>
    </row>
    <row r="37" spans="2:8" x14ac:dyDescent="0.15">
      <c r="B37" s="129" t="s">
        <v>10</v>
      </c>
      <c r="C37" s="124">
        <f>'Figure 6 input data'!C36</f>
        <v>77.8</v>
      </c>
      <c r="D37" s="124">
        <f>'Figure 6 input data'!D36-'Figure 6 input data'!E36</f>
        <v>-6.9000000000000057</v>
      </c>
    </row>
    <row r="38" spans="2:8" x14ac:dyDescent="0.15">
      <c r="B38" s="129" t="s">
        <v>8</v>
      </c>
      <c r="C38" s="124">
        <f>'Figure 6 input data'!C37</f>
        <v>82.1</v>
      </c>
      <c r="D38" s="124">
        <f>'Figure 6 input data'!D37-'Figure 6 input data'!E37</f>
        <v>-5.5</v>
      </c>
    </row>
    <row r="39" spans="2:8" x14ac:dyDescent="0.15">
      <c r="B39" s="129" t="s">
        <v>6</v>
      </c>
      <c r="C39" s="124">
        <f>'Figure 6 input data'!C38</f>
        <v>83.2</v>
      </c>
      <c r="D39" s="124">
        <f>'Figure 6 input data'!D38-'Figure 6 input data'!E38</f>
        <v>-3.2999999999999972</v>
      </c>
    </row>
    <row r="40" spans="2:8" x14ac:dyDescent="0.15">
      <c r="B40" s="129" t="s">
        <v>86</v>
      </c>
      <c r="C40" s="124">
        <f>'Figure 6 input data'!C39</f>
        <v>83.2</v>
      </c>
      <c r="D40" s="124">
        <f>'Figure 6 input data'!D39-'Figure 6 input data'!E39</f>
        <v>-3</v>
      </c>
    </row>
    <row r="41" spans="2:8" x14ac:dyDescent="0.15">
      <c r="B41" s="129" t="s">
        <v>91</v>
      </c>
      <c r="C41" s="124">
        <f>'Figure 6 input data'!C40</f>
        <v>84.3</v>
      </c>
      <c r="D41" s="124">
        <f>'Figure 6 input data'!D40-'Figure 6 input data'!E40</f>
        <v>-3.2000000000000028</v>
      </c>
    </row>
    <row r="42" spans="2:8" x14ac:dyDescent="0.15">
      <c r="B42" s="129" t="s">
        <v>87</v>
      </c>
      <c r="C42" s="124">
        <f>'Figure 6 input data'!C41</f>
        <v>83</v>
      </c>
      <c r="D42" s="124">
        <f>'Figure 6 input data'!D41-'Figure 6 input data'!E41</f>
        <v>-3.4000000000000057</v>
      </c>
    </row>
    <row r="43" spans="2:8" x14ac:dyDescent="0.15">
      <c r="B43" s="129" t="s">
        <v>88</v>
      </c>
      <c r="C43" s="124">
        <f>'Figure 6 input data'!C42</f>
        <v>84</v>
      </c>
      <c r="D43" s="124">
        <f>'Figure 6 input data'!D42-'Figure 6 input data'!E42</f>
        <v>-3.7000000000000028</v>
      </c>
    </row>
    <row r="44" spans="2:8" x14ac:dyDescent="0.15">
      <c r="B44" s="129" t="s">
        <v>92</v>
      </c>
      <c r="C44" s="124">
        <f>'Figure 6 input data'!C43</f>
        <v>76.7</v>
      </c>
      <c r="D44" s="124">
        <f>'Figure 6 input data'!D43-'Figure 6 input data'!E43</f>
        <v>-5.5</v>
      </c>
    </row>
    <row r="45" spans="2:8" x14ac:dyDescent="0.15">
      <c r="B45" s="129" t="s">
        <v>89</v>
      </c>
      <c r="C45" s="124">
        <f>'Figure 6 input data'!C44</f>
        <v>76.599999999999994</v>
      </c>
      <c r="D45" s="124">
        <f>'Figure 6 input data'!D44-'Figure 6 input data'!E44</f>
        <v>-3.8999999999999915</v>
      </c>
    </row>
    <row r="46" spans="2:8" x14ac:dyDescent="0.15">
      <c r="B46" s="129" t="s">
        <v>103</v>
      </c>
      <c r="C46" s="124">
        <f>'Figure 6 input data'!C45</f>
        <v>79.099999999999994</v>
      </c>
      <c r="D46" s="124">
        <f>'Figure 6 input data'!D45-'Figure 6 input data'!E45</f>
        <v>-3.1000000000000085</v>
      </c>
    </row>
    <row r="47" spans="2:8" x14ac:dyDescent="0.15">
      <c r="B47" s="129" t="s">
        <v>93</v>
      </c>
      <c r="C47" s="124">
        <f>'Figure 6 input data'!C46</f>
        <v>76</v>
      </c>
      <c r="D47" s="124">
        <f>'Figure 6 input data'!D46-'Figure 6 input data'!E46</f>
        <v>-5.1999999999999886</v>
      </c>
    </row>
    <row r="48" spans="2:8" x14ac:dyDescent="0.15">
      <c r="B48" s="129" t="s">
        <v>90</v>
      </c>
      <c r="C48" s="124">
        <f>'Figure 6 input data'!C47</f>
        <v>79.099999999999994</v>
      </c>
      <c r="D48" s="124">
        <f>'Figure 6 input data'!D47-'Figure 6 input data'!E47</f>
        <v>-5.3999999999999915</v>
      </c>
    </row>
    <row r="49" spans="2:4" x14ac:dyDescent="0.15">
      <c r="B49" s="110"/>
      <c r="C49" s="110"/>
      <c r="D49" s="110"/>
    </row>
    <row r="50" spans="2:4" x14ac:dyDescent="0.15">
      <c r="B50" s="120" t="s">
        <v>139</v>
      </c>
    </row>
  </sheetData>
  <sortState xmlns:xlrd2="http://schemas.microsoft.com/office/spreadsheetml/2017/richdata2" ref="C83:E86">
    <sortCondition ref="D83:D86"/>
  </sortState>
  <pageMargins left="0.75" right="0.75" top="1" bottom="1" header="0.5" footer="0.5"/>
  <pageSetup paperSize="9" firstPageNumber="0" fitToWidth="0" fitToHeight="0" pageOrder="overThenDown"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12</vt:i4>
      </vt:variant>
    </vt:vector>
  </HeadingPairs>
  <TitlesOfParts>
    <vt:vector size="12" baseType="lpstr">
      <vt:lpstr>Figure 1</vt:lpstr>
      <vt:lpstr>Figure 1 data input</vt:lpstr>
      <vt:lpstr>Figure 2</vt:lpstr>
      <vt:lpstr>Figure 2 data input</vt:lpstr>
      <vt:lpstr>Figure 3</vt:lpstr>
      <vt:lpstr>Figure 4</vt:lpstr>
      <vt:lpstr>Figure 4 data input</vt:lpstr>
      <vt:lpstr>Figure 5</vt:lpstr>
      <vt:lpstr>Life Expectancy 2019</vt:lpstr>
      <vt:lpstr>Figure 6 input data</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Wendy (ESTAT)</dc:creator>
  <cp:lastModifiedBy>Microsoft Office User</cp:lastModifiedBy>
  <cp:lastPrinted>2020-02-20T17:22:30Z</cp:lastPrinted>
  <dcterms:created xsi:type="dcterms:W3CDTF">2014-02-26T17:02:57Z</dcterms:created>
  <dcterms:modified xsi:type="dcterms:W3CDTF">2022-05-24T11:37:17Z</dcterms:modified>
</cp:coreProperties>
</file>