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9" r:id="rId9"/>
    <sheet name="Foglio2" sheetId="20" r:id="rId10"/>
  </sheets>
  <externalReferences>
    <externalReference r:id="rId11"/>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Q7" i="9"/>
  <c r="R7" i="9"/>
  <c r="U7" i="9" s="1"/>
  <c r="S7" i="9"/>
  <c r="T7" i="9"/>
  <c r="V7" i="9"/>
  <c r="W7" i="9"/>
  <c r="X7" i="9"/>
  <c r="Y7" i="9"/>
  <c r="AH7" i="9"/>
  <c r="AI7" i="9"/>
  <c r="L8" i="9"/>
  <c r="M8" i="9"/>
  <c r="N8" i="9"/>
  <c r="N13" i="9" s="1"/>
  <c r="O8" i="9"/>
  <c r="O13" i="9" s="1"/>
  <c r="Q8" i="9"/>
  <c r="R8" i="9"/>
  <c r="S8" i="9"/>
  <c r="T8" i="9"/>
  <c r="V8" i="9"/>
  <c r="W8" i="9"/>
  <c r="X8" i="9"/>
  <c r="Y8" i="9"/>
  <c r="Y13" i="9" s="1"/>
  <c r="AH8" i="9"/>
  <c r="AI8" i="9"/>
  <c r="L9" i="9"/>
  <c r="M9" i="9"/>
  <c r="N9" i="9"/>
  <c r="O9" i="9"/>
  <c r="Q9" i="9"/>
  <c r="R9" i="9"/>
  <c r="S9" i="9"/>
  <c r="U9" i="9" s="1"/>
  <c r="T9" i="9"/>
  <c r="V9" i="9"/>
  <c r="W9" i="9"/>
  <c r="Z9" i="9" s="1"/>
  <c r="X9" i="9"/>
  <c r="Y9" i="9"/>
  <c r="AH9" i="9"/>
  <c r="AI9" i="9"/>
  <c r="C10" i="9"/>
  <c r="G10" i="9"/>
  <c r="L10" i="9"/>
  <c r="M10" i="9"/>
  <c r="N10" i="9"/>
  <c r="N14" i="9" s="1"/>
  <c r="O10" i="9"/>
  <c r="Q10" i="9"/>
  <c r="R10" i="9"/>
  <c r="U10" i="9" s="1"/>
  <c r="S10" i="9"/>
  <c r="T10" i="9"/>
  <c r="V10" i="9"/>
  <c r="W10" i="9"/>
  <c r="X10" i="9"/>
  <c r="Y10" i="9"/>
  <c r="AH10" i="9"/>
  <c r="G48" i="14" s="1"/>
  <c r="AI10" i="9"/>
  <c r="I48" i="14" s="1"/>
  <c r="C11" i="9"/>
  <c r="G11" i="9"/>
  <c r="L11" i="9"/>
  <c r="M11" i="9"/>
  <c r="N11" i="9"/>
  <c r="O11" i="9"/>
  <c r="Q11" i="9"/>
  <c r="R11" i="9"/>
  <c r="S11" i="9"/>
  <c r="T11" i="9"/>
  <c r="U11" i="9"/>
  <c r="V11" i="9"/>
  <c r="W11" i="9"/>
  <c r="X11" i="9"/>
  <c r="Y11" i="9"/>
  <c r="AH11" i="9"/>
  <c r="AI11" i="9"/>
  <c r="C12" i="9"/>
  <c r="G12" i="9"/>
  <c r="L12" i="9"/>
  <c r="M12" i="9"/>
  <c r="N12" i="9"/>
  <c r="O12" i="9"/>
  <c r="Q12" i="9"/>
  <c r="R12" i="9"/>
  <c r="S12" i="9"/>
  <c r="T12" i="9"/>
  <c r="V12" i="9"/>
  <c r="W12" i="9"/>
  <c r="X12" i="9"/>
  <c r="Y12" i="9"/>
  <c r="AH12" i="9"/>
  <c r="AI12" i="9"/>
  <c r="C13" i="9"/>
  <c r="G13" i="9"/>
  <c r="M13" i="9"/>
  <c r="Q13" i="9"/>
  <c r="R13" i="9"/>
  <c r="S13" i="9"/>
  <c r="T13" i="9"/>
  <c r="U13" i="9" s="1"/>
  <c r="V13" i="9"/>
  <c r="W13" i="9"/>
  <c r="X13" i="9"/>
  <c r="AH13" i="9"/>
  <c r="AI13" i="9"/>
  <c r="C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Y13" i="14" s="1"/>
  <c r="S31" i="9"/>
  <c r="T31" i="9"/>
  <c r="U31" i="9"/>
  <c r="AE13" i="14" s="1"/>
  <c r="V31" i="9"/>
  <c r="W31" i="9"/>
  <c r="R32" i="9"/>
  <c r="S32" i="9"/>
  <c r="T32" i="9"/>
  <c r="U32" i="9"/>
  <c r="AE14" i="14" s="1"/>
  <c r="V32" i="9"/>
  <c r="W32" i="9"/>
  <c r="R33" i="9"/>
  <c r="Y15" i="14" s="1"/>
  <c r="S33" i="9"/>
  <c r="T33" i="9"/>
  <c r="U33" i="9"/>
  <c r="V33" i="9"/>
  <c r="W33" i="9"/>
  <c r="R34" i="9"/>
  <c r="S34" i="9"/>
  <c r="T34" i="9"/>
  <c r="AB16" i="14" s="1"/>
  <c r="U34" i="9"/>
  <c r="AE16" i="14" s="1"/>
  <c r="V34" i="9"/>
  <c r="W34" i="9"/>
  <c r="R37" i="9"/>
  <c r="S37" i="9"/>
  <c r="T37" i="9"/>
  <c r="R38" i="9"/>
  <c r="S38" i="9"/>
  <c r="T38" i="9"/>
  <c r="R39" i="9"/>
  <c r="S39" i="9"/>
  <c r="T39" i="9"/>
  <c r="R40" i="9"/>
  <c r="Y6" i="14" s="1"/>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G67" i="9"/>
  <c r="H67" i="9"/>
  <c r="I67" i="9"/>
  <c r="AE67" i="9"/>
  <c r="AG67" i="9"/>
  <c r="AI67" i="9"/>
  <c r="AK67" i="9"/>
  <c r="AM67" i="9"/>
  <c r="AO67" i="9"/>
  <c r="AQ67" i="9"/>
  <c r="E68" i="9"/>
  <c r="F68" i="9" s="1"/>
  <c r="G68" i="9"/>
  <c r="H68" i="9"/>
  <c r="I68" i="9"/>
  <c r="AE68" i="9"/>
  <c r="AG68" i="9"/>
  <c r="AI68" i="9"/>
  <c r="AK68" i="9"/>
  <c r="AM68" i="9"/>
  <c r="AO68" i="9"/>
  <c r="AQ68" i="9"/>
  <c r="E69" i="9"/>
  <c r="G69" i="9"/>
  <c r="H69" i="9"/>
  <c r="N27" i="14" s="1"/>
  <c r="I69" i="9"/>
  <c r="AE69" i="9"/>
  <c r="AG69" i="9"/>
  <c r="AI69" i="9"/>
  <c r="AK69" i="9"/>
  <c r="AM69" i="9"/>
  <c r="AO69" i="9"/>
  <c r="AQ69" i="9"/>
  <c r="E70" i="9"/>
  <c r="F70" i="9" s="1"/>
  <c r="K28" i="14" s="1"/>
  <c r="G70" i="9"/>
  <c r="H70" i="9"/>
  <c r="N28" i="14" s="1"/>
  <c r="I70" i="9"/>
  <c r="AE70" i="9"/>
  <c r="AG70" i="9"/>
  <c r="AI70" i="9"/>
  <c r="AK70" i="9"/>
  <c r="AM70" i="9"/>
  <c r="AO70" i="9"/>
  <c r="AQ70" i="9"/>
  <c r="E71" i="9"/>
  <c r="G71" i="9"/>
  <c r="H71" i="9"/>
  <c r="N29" i="14" s="1"/>
  <c r="I71" i="9"/>
  <c r="AE71" i="9"/>
  <c r="AG71" i="9"/>
  <c r="AI71" i="9"/>
  <c r="AK71" i="9"/>
  <c r="AM71" i="9"/>
  <c r="AO71" i="9"/>
  <c r="AQ71" i="9"/>
  <c r="E72" i="9"/>
  <c r="G72" i="9"/>
  <c r="H72" i="9"/>
  <c r="I72" i="9"/>
  <c r="AE72" i="9"/>
  <c r="AG72" i="9"/>
  <c r="AI72" i="9"/>
  <c r="AK72" i="9"/>
  <c r="AM72" i="9"/>
  <c r="AO72" i="9"/>
  <c r="AQ72" i="9"/>
  <c r="E73" i="9"/>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c r="G85" i="9"/>
  <c r="H85" i="9" s="1"/>
  <c r="E86" i="9"/>
  <c r="F86" i="9"/>
  <c r="G86" i="9"/>
  <c r="H86" i="9" s="1"/>
  <c r="E87" i="9"/>
  <c r="F87" i="9"/>
  <c r="G87" i="9"/>
  <c r="P33" i="14" s="1"/>
  <c r="E88" i="9"/>
  <c r="F88" i="9"/>
  <c r="G88" i="9"/>
  <c r="H88" i="9" s="1"/>
  <c r="E89" i="9"/>
  <c r="F89" i="9"/>
  <c r="G89" i="9"/>
  <c r="H89" i="9" s="1"/>
  <c r="E90" i="9"/>
  <c r="F90" i="9"/>
  <c r="G90" i="9"/>
  <c r="H90" i="9" s="1"/>
  <c r="E91" i="9"/>
  <c r="F91" i="9"/>
  <c r="G91" i="9"/>
  <c r="H91" i="9" s="1"/>
  <c r="E92" i="9"/>
  <c r="F92" i="9"/>
  <c r="G92" i="9"/>
  <c r="H92" i="9" s="1"/>
  <c r="E95" i="9"/>
  <c r="F95" i="9"/>
  <c r="E96" i="9"/>
  <c r="F96" i="9"/>
  <c r="E97" i="9"/>
  <c r="F97" i="9"/>
  <c r="E98" i="9"/>
  <c r="G98" i="9" s="1"/>
  <c r="L41" i="14" s="1"/>
  <c r="F98" i="9"/>
  <c r="E99" i="9"/>
  <c r="F99" i="9"/>
  <c r="I42" i="14" s="1"/>
  <c r="E100" i="9"/>
  <c r="F100" i="9"/>
  <c r="E101" i="9"/>
  <c r="G101" i="9" s="1"/>
  <c r="F101" i="9"/>
  <c r="E104" i="9"/>
  <c r="F104" i="9"/>
  <c r="G104" i="9"/>
  <c r="M52" i="14" s="1"/>
  <c r="E105" i="9"/>
  <c r="J53" i="14" s="1"/>
  <c r="F105" i="9"/>
  <c r="G105" i="9"/>
  <c r="E106" i="9"/>
  <c r="J54" i="14" s="1"/>
  <c r="F106" i="9"/>
  <c r="G54" i="14" s="1"/>
  <c r="G106" i="9"/>
  <c r="AB6" i="14"/>
  <c r="AE6" i="14"/>
  <c r="AB7" i="14"/>
  <c r="E8" i="14"/>
  <c r="L8" i="14"/>
  <c r="E9" i="14"/>
  <c r="AH9" i="14"/>
  <c r="E11" i="14"/>
  <c r="E12" i="14"/>
  <c r="N12" i="14"/>
  <c r="AB13" i="14"/>
  <c r="Y14" i="14"/>
  <c r="AB14" i="14"/>
  <c r="AB15" i="14"/>
  <c r="AE15" i="14"/>
  <c r="Y16" i="14"/>
  <c r="N22" i="14"/>
  <c r="N23" i="14"/>
  <c r="N30" i="14"/>
  <c r="N31" i="14"/>
  <c r="F33" i="14"/>
  <c r="K33" i="14"/>
  <c r="I40" i="14"/>
  <c r="I41" i="14"/>
  <c r="G42" i="14"/>
  <c r="I43" i="14"/>
  <c r="G47" i="14"/>
  <c r="I47" i="14"/>
  <c r="G52" i="14"/>
  <c r="J52" i="14"/>
  <c r="G53" i="14"/>
  <c r="M53" i="14"/>
  <c r="M54" i="14"/>
  <c r="Y14" i="9" l="1"/>
  <c r="T14" i="9"/>
  <c r="T15" i="9" s="1"/>
  <c r="U15" i="9" s="1"/>
  <c r="O14" i="9"/>
  <c r="O15" i="9" s="1"/>
  <c r="P8" i="9"/>
  <c r="L14" i="9"/>
  <c r="U12" i="9"/>
  <c r="P12" i="9"/>
  <c r="Z11" i="9"/>
  <c r="Z8" i="9"/>
  <c r="N15" i="9"/>
  <c r="Z13" i="9"/>
  <c r="P11" i="9"/>
  <c r="M14" i="9"/>
  <c r="M15" i="9" s="1"/>
  <c r="P9" i="9"/>
  <c r="AA9" i="9" s="1"/>
  <c r="AA21" i="9" s="1"/>
  <c r="P7" i="9"/>
  <c r="G100" i="9"/>
  <c r="L43" i="14" s="1"/>
  <c r="H87" i="9"/>
  <c r="U14" i="9"/>
  <c r="AA11" i="9"/>
  <c r="AA23" i="9" s="1"/>
  <c r="Z10" i="9"/>
  <c r="U8" i="9"/>
  <c r="AA8" i="9" s="1"/>
  <c r="AA20" i="9" s="1"/>
  <c r="Z12" i="9"/>
  <c r="Z14" i="9"/>
  <c r="Z7" i="9"/>
  <c r="G41" i="14"/>
  <c r="G97" i="9"/>
  <c r="F72" i="9"/>
  <c r="K30" i="14" s="1"/>
  <c r="H30" i="14"/>
  <c r="G43" i="14"/>
  <c r="F73" i="9"/>
  <c r="H31" i="14"/>
  <c r="F69" i="9"/>
  <c r="K27" i="14" s="1"/>
  <c r="H27" i="14"/>
  <c r="Y15" i="9"/>
  <c r="Z15" i="9"/>
  <c r="L15" i="9"/>
  <c r="H28" i="14"/>
  <c r="G96" i="9"/>
  <c r="L40" i="14" s="1"/>
  <c r="G40" i="14"/>
  <c r="F71" i="9"/>
  <c r="K29" i="14" s="1"/>
  <c r="H29" i="14"/>
  <c r="F67" i="9"/>
  <c r="K26" i="14" s="1"/>
  <c r="H26" i="14"/>
  <c r="P13" i="9"/>
  <c r="AA13" i="9" s="1"/>
  <c r="AA25" i="9" s="1"/>
  <c r="AE3" i="14" s="1"/>
  <c r="AA7" i="9"/>
  <c r="AA19" i="9" s="1"/>
  <c r="G95" i="9"/>
  <c r="P10" i="9"/>
  <c r="AA10" i="9" s="1"/>
  <c r="AA22" i="9" s="1"/>
  <c r="G99" i="9"/>
  <c r="L42" i="14" s="1"/>
  <c r="U21" i="9"/>
  <c r="P15" i="9" l="1"/>
  <c r="P14" i="9"/>
  <c r="AA12" i="9"/>
  <c r="AA24" i="9" s="1"/>
  <c r="AA14" i="9"/>
  <c r="AA26" i="9" s="1"/>
  <c r="AE4" i="14" s="1"/>
  <c r="AA15" i="9"/>
  <c r="Z20" i="9"/>
  <c r="Z22" i="9"/>
  <c r="Z23" i="9"/>
  <c r="Z24" i="9"/>
  <c r="Z25" i="9"/>
  <c r="AB3" i="14" s="1"/>
  <c r="Z26" i="9"/>
  <c r="AB4" i="14" s="1"/>
  <c r="Z27" i="9"/>
  <c r="AB5" i="14" s="1"/>
  <c r="K31" i="14"/>
  <c r="Z19" i="9"/>
  <c r="Z21" i="9"/>
  <c r="AA27" i="9" l="1"/>
  <c r="AE5" i="14" s="1"/>
  <c r="W9" i="14"/>
</calcChain>
</file>

<file path=xl/sharedStrings.xml><?xml version="1.0" encoding="utf-8"?>
<sst xmlns="http://schemas.openxmlformats.org/spreadsheetml/2006/main" count="1836" uniqueCount="989">
  <si>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</si>
  <si>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</si>
  <si>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</si>
  <si>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</si>
  <si>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</si>
  <si>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</si>
  <si>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</si>
  <si>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</si>
  <si>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</si>
  <si>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</si>
  <si>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</si>
  <si>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</si>
  <si>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</si>
  <si>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</si>
  <si>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</si>
  <si>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</si>
  <si>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</si>
  <si>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</si>
  <si>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</si>
  <si>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</si>
  <si>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</si>
  <si>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</si>
  <si>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</si>
  <si>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</si>
  <si>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</si>
  <si>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</si>
  <si>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</si>
  <si>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</si>
  <si>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</si>
  <si>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</si>
  <si>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</si>
  <si>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</si>
  <si>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</si>
  <si>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</si>
  <si>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</si>
  <si>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</si>
  <si>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</si>
  <si>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</si>
  <si>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</si>
  <si>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</si>
  <si>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</si>
  <si>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</si>
  <si>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</si>
  <si>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</si>
  <si>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</si>
  <si>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</si>
  <si>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</si>
  <si>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</si>
  <si>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</si>
  <si>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</si>
  <si>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</si>
  <si>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</si>
  <si>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</si>
  <si>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</si>
  <si>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</si>
  <si>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</si>
  <si>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</si>
  <si>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</si>
  <si>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</si>
  <si>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</si>
  <si>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</si>
  <si>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</si>
  <si>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</si>
  <si>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</si>
  <si>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</si>
  <si>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</si>
  <si>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</si>
  <si>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</si>
  <si>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</si>
  <si>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</si>
  <si>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</si>
  <si>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</si>
  <si>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</si>
  <si>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</si>
  <si>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</si>
  <si>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</si>
  <si>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</si>
  <si>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</si>
  <si>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</si>
  <si>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</si>
  <si>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</si>
  <si>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</si>
  <si>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</si>
  <si>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</si>
  <si>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</si>
  <si>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</si>
  <si>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</si>
  <si>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</si>
  <si>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</si>
  <si>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</si>
  <si>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</si>
  <si>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</si>
  <si>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</si>
  <si>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</si>
  <si>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</si>
  <si>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</si>
  <si>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</si>
  <si>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</si>
  <si>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</si>
  <si>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</si>
  <si>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</si>
  <si>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</si>
  <si>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</si>
  <si>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</si>
  <si>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</si>
  <si>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</si>
  <si>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</si>
  <si>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</si>
  <si>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</si>
  <si>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</si>
  <si>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</si>
  <si>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</si>
  <si>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</si>
  <si>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</si>
  <si>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</si>
  <si>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</si>
  <si>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</si>
  <si>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</si>
  <si>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</si>
  <si>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</si>
  <si>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</si>
  <si>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</si>
  <si>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</si>
  <si>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</si>
  <si>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</si>
  <si>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</si>
  <si>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</si>
  <si>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</si>
  <si>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</si>
  <si>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</si>
  <si>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</si>
  <si>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</si>
  <si>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</si>
  <si>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</si>
  <si>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</si>
  <si>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</si>
  <si>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</si>
  <si>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</si>
  <si>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</si>
  <si>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</si>
  <si>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</si>
  <si>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</si>
  <si>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</si>
  <si>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</si>
  <si>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</si>
  <si>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</si>
  <si>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</si>
  <si>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</si>
  <si>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</si>
  <si>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</si>
  <si>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</si>
  <si>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</si>
  <si>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</si>
  <si>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</si>
  <si>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</si>
  <si>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</si>
  <si>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</si>
  <si>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</si>
  <si>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</si>
  <si>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</si>
  <si>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</si>
  <si>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</si>
  <si>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</si>
  <si>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</si>
  <si>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</si>
  <si>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</si>
  <si>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</si>
  <si>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</si>
  <si>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</si>
  <si>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</si>
  <si>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</si>
  <si>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</si>
  <si>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</si>
  <si>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</si>
  <si>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</si>
  <si>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</si>
  <si>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</si>
  <si>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</si>
  <si>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</si>
  <si>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</si>
  <si>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</si>
  <si>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</si>
  <si>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</si>
  <si>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</si>
  <si>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</si>
  <si>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</si>
  <si>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</si>
  <si>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</si>
  <si>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</si>
  <si>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</si>
  <si>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</si>
  <si>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</si>
  <si>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</si>
  <si>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</si>
  <si>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</si>
  <si>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</si>
  <si>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</si>
  <si>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</si>
  <si>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</si>
  <si>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</si>
  <si>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</si>
  <si>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</si>
  <si>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</si>
  <si>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</si>
  <si>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</si>
  <si>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</si>
  <si>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</si>
  <si>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</si>
  <si>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</si>
  <si>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</si>
  <si>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</si>
  <si>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</si>
  <si>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</si>
  <si>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</si>
  <si>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</si>
  <si>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</si>
  <si>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</si>
  <si>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</si>
  <si>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</si>
  <si>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</si>
  <si>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</si>
  <si>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</si>
  <si>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</si>
  <si>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</si>
  <si>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</si>
  <si>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</si>
  <si>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</si>
  <si>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</si>
  <si>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</si>
  <si>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</si>
  <si>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</si>
  <si>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</si>
  <si>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</si>
  <si>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</si>
  <si>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</si>
  <si>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</si>
  <si>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</si>
  <si>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</si>
  <si>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</si>
  <si>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</si>
  <si>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</si>
  <si>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</si>
  <si>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</si>
  <si>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</si>
  <si>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</si>
  <si>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</si>
  <si>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</si>
  <si>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</si>
  <si>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</si>
  <si>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</si>
  <si>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</si>
  <si>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</si>
  <si>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</si>
  <si>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</si>
  <si>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</si>
  <si>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</si>
  <si>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</si>
  <si>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</si>
  <si>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</si>
  <si>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</si>
  <si>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</si>
  <si>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</si>
  <si>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</si>
  <si>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</si>
  <si>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</si>
  <si>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</si>
  <si>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</si>
  <si>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</si>
  <si>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</si>
  <si>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</si>
  <si>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</si>
  <si>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</si>
  <si>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</si>
  <si>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</si>
  <si>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</si>
  <si>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</si>
  <si>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</si>
  <si>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</si>
  <si>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</si>
  <si>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</si>
  <si>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</si>
  <si>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</si>
  <si>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</si>
  <si>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</si>
  <si>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</si>
  <si>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</si>
  <si>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</si>
  <si>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</si>
  <si>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</si>
  <si>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</si>
  <si>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</si>
  <si>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</si>
  <si>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</si>
  <si>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</si>
  <si>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</si>
  <si>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</si>
  <si>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</si>
  <si>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</si>
  <si>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</si>
  <si>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</si>
  <si>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</si>
  <si>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</si>
  <si>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</si>
  <si>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</si>
  <si>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</si>
  <si>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</si>
  <si>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</si>
  <si>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</si>
  <si>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</si>
  <si>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</si>
  <si>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</si>
  <si>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</si>
  <si>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</si>
  <si>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</si>
  <si>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</si>
  <si>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</si>
  <si>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</si>
  <si>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</si>
  <si>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</si>
  <si>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</si>
  <si>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</si>
  <si>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</si>
  <si>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</si>
  <si>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</si>
  <si>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</si>
  <si>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</si>
  <si>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</si>
  <si>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</si>
  <si>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</si>
  <si>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</si>
  <si>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</si>
  <si>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</si>
  <si>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</si>
  <si>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</si>
  <si>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</si>
  <si>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</si>
  <si>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</si>
  <si>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</si>
  <si>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</si>
  <si>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</si>
  <si>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</si>
  <si>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</si>
  <si>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</si>
  <si>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</si>
  <si>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</si>
  <si>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</si>
  <si>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</si>
  <si>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</si>
  <si>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</si>
  <si>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</si>
  <si>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</si>
  <si>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</si>
  <si>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</si>
  <si>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</si>
  <si>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</si>
  <si>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</si>
  <si>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</si>
  <si>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</si>
  <si>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</si>
  <si>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</si>
  <si>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</si>
  <si>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</si>
  <si>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</si>
  <si>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</si>
  <si>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</si>
  <si>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</si>
  <si>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</si>
  <si>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</si>
  <si>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</si>
  <si>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</si>
  <si>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</si>
  <si>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</si>
  <si>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</si>
  <si>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</si>
  <si>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</si>
  <si>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</si>
  <si>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</si>
  <si>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</si>
  <si>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</si>
  <si>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</si>
  <si>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</si>
  <si>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</si>
  <si>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</si>
  <si>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</si>
  <si>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</si>
  <si>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</si>
  <si>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</si>
  <si>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</si>
  <si>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</si>
  <si>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</si>
  <si>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</si>
  <si>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</si>
  <si>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</si>
  <si>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</si>
  <si>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</si>
  <si>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</si>
  <si>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</si>
  <si>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</si>
  <si>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</si>
  <si>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</si>
  <si>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</si>
  <si>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</si>
  <si>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</si>
  <si>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</si>
  <si>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</si>
  <si>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</si>
  <si>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</si>
  <si>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</si>
  <si>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</si>
  <si>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</si>
  <si>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</si>
  <si>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</si>
  <si>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</si>
  <si>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</si>
  <si>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</si>
  <si>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</si>
  <si>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</si>
  <si>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</si>
  <si>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</si>
  <si>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</si>
  <si>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</si>
  <si>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</si>
  <si>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</si>
  <si>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</si>
  <si>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</si>
  <si>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</si>
  <si>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</si>
  <si>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</si>
  <si>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</si>
  <si>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</si>
  <si>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</si>
  <si>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</si>
  <si>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</si>
  <si>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</si>
  <si>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</si>
  <si>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</si>
  <si>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</si>
  <si>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</si>
  <si>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</si>
  <si>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</si>
  <si>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</si>
  <si>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</si>
  <si>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</si>
  <si>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</si>
  <si>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</si>
  <si>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</si>
  <si>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</si>
  <si>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</si>
  <si>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</si>
  <si>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</si>
  <si>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</si>
  <si>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</si>
  <si>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</si>
  <si>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</si>
  <si>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</si>
  <si>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</si>
  <si>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</si>
  <si>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</si>
  <si>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</si>
  <si>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</si>
  <si>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</si>
  <si>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</si>
  <si>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</si>
  <si>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</si>
  <si>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</si>
  <si>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</si>
  <si>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</si>
  <si>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</si>
  <si>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</si>
  <si>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</si>
  <si>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</si>
  <si>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</si>
  <si>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</si>
  <si>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</si>
  <si>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</si>
  <si>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</si>
  <si>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</si>
  <si>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</si>
  <si>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</si>
  <si>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</si>
  <si>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</si>
  <si>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</si>
  <si>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</si>
  <si>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</si>
  <si>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</si>
  <si>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</si>
  <si>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</si>
  <si>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</si>
  <si>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</si>
  <si>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</si>
  <si>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</si>
  <si>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</si>
  <si>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</si>
  <si>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</si>
  <si>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</si>
  <si>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</si>
  <si>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</si>
  <si>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</si>
  <si>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</si>
  <si>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</si>
  <si>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</si>
  <si>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</si>
  <si>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</si>
  <si>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</si>
  <si>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</si>
  <si>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</si>
  <si>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</si>
  <si>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</si>
  <si>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</si>
  <si>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</si>
  <si>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</si>
  <si>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</si>
  <si>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</si>
  <si>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</si>
  <si>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</si>
  <si>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</si>
  <si>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</si>
  <si>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</si>
  <si>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</si>
  <si>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</si>
  <si>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</si>
  <si>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</si>
  <si>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</si>
  <si>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</si>
  <si>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</si>
  <si>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</si>
  <si>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</si>
  <si>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</si>
  <si>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</si>
  <si>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</si>
  <si>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</si>
  <si>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</si>
  <si>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</si>
  <si>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</si>
  <si>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</si>
  <si>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</si>
  <si>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</si>
  <si>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</si>
  <si>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</si>
  <si>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</si>
  <si>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</si>
  <si>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</si>
  <si>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</si>
  <si>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</si>
  <si>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</si>
  <si>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</si>
  <si>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</si>
  <si>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</si>
  <si>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</si>
  <si>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</si>
  <si>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</si>
  <si>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</si>
  <si>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</si>
  <si>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</si>
  <si>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</si>
  <si>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</si>
  <si>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</si>
  <si>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</si>
  <si>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</si>
  <si>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</si>
  <si>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</si>
  <si>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</si>
  <si>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</si>
  <si>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</si>
  <si>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</si>
  <si>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</si>
  <si>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</si>
  <si>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</si>
  <si>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</si>
  <si>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</si>
  <si>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</si>
  <si>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</si>
  <si>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</si>
  <si>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</si>
  <si>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</si>
  <si>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</si>
  <si>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</si>
  <si>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</si>
  <si>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</si>
  <si>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</si>
  <si>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</si>
  <si>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</si>
  <si>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</si>
  <si>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</si>
  <si>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</si>
  <si>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</si>
  <si>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</si>
  <si>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</si>
  <si>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</si>
  <si>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</si>
  <si>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</si>
  <si>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</si>
  <si>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</si>
  <si>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</si>
  <si>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</si>
  <si>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</si>
  <si>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</si>
  <si>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</si>
  <si>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</si>
  <si>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</si>
  <si>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</si>
  <si>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</si>
  <si>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</si>
  <si>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</si>
  <si>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</si>
  <si>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</si>
  <si>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</si>
  <si>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</si>
  <si>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</si>
  <si>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</si>
  <si>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</si>
  <si>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</si>
  <si>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</si>
  <si>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</si>
  <si>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</si>
  <si>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</si>
  <si>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</si>
  <si>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</si>
  <si>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</si>
  <si>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</si>
  <si>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</si>
  <si>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</si>
  <si>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</si>
  <si>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</si>
  <si>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</si>
  <si>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</si>
  <si>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</si>
  <si>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</si>
  <si>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</si>
  <si>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</si>
  <si>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</si>
  <si>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</si>
  <si>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</si>
  <si>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</si>
  <si>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</si>
  <si>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</si>
  <si>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</si>
  <si>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</si>
  <si>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</si>
  <si>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</si>
  <si>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</si>
  <si>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</si>
  <si>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</si>
  <si>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</si>
  <si>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</si>
  <si>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</si>
  <si>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</si>
  <si>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</si>
  <si>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</si>
  <si>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</si>
  <si>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</si>
  <si>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</si>
  <si>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</si>
  <si>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</si>
  <si>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</si>
  <si>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</si>
  <si>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</si>
  <si>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</si>
  <si>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</si>
  <si>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</si>
  <si>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</si>
  <si>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</si>
  <si>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</si>
  <si>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</si>
  <si>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</si>
  <si>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</si>
  <si>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</si>
  <si>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</si>
  <si>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</si>
  <si>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</si>
  <si>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</si>
  <si>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</si>
  <si>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</si>
  <si>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</si>
  <si>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</si>
  <si>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</si>
  <si>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</si>
  <si>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</si>
  <si>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</si>
  <si>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</si>
  <si>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</si>
  <si>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</si>
  <si>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</si>
  <si>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</si>
  <si>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</si>
  <si>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</si>
  <si>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</si>
  <si>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</si>
  <si>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</si>
  <si>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</si>
  <si>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</si>
  <si>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</si>
  <si>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</si>
  <si>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</si>
  <si>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</si>
  <si>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</si>
  <si>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</si>
  <si>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</si>
  <si>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</si>
  <si>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</si>
  <si>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</si>
  <si>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</si>
  <si>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</si>
  <si>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</si>
  <si>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</si>
  <si>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</si>
  <si>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</si>
  <si>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</si>
  <si>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</si>
  <si>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</si>
  <si>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</si>
  <si>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</si>
  <si>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</si>
  <si>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</si>
  <si>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</si>
  <si>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</si>
  <si>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</si>
  <si>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</si>
  <si>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</si>
  <si>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</si>
  <si>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</si>
  <si>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</si>
  <si>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</si>
  <si>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</si>
  <si>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</si>
  <si>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</si>
  <si>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</si>
  <si>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</si>
  <si>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</si>
  <si>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</si>
  <si>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</si>
  <si>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</si>
  <si>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</si>
  <si>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</si>
  <si>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</si>
  <si>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</si>
  <si>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</si>
  <si>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</si>
  <si>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</si>
  <si>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</si>
  <si>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</si>
  <si>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</si>
  <si>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</si>
  <si>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</si>
  <si>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</si>
  <si>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</si>
  <si>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</si>
  <si>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</si>
  <si>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</si>
  <si>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</si>
  <si>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</si>
  <si>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</si>
  <si>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</si>
  <si>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</si>
  <si>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</si>
  <si>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</si>
  <si>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</si>
  <si>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</si>
  <si>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</si>
  <si>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</si>
  <si>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</si>
  <si>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</si>
  <si>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</si>
  <si>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</si>
  <si>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</si>
  <si>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</si>
  <si>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</si>
  <si>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</si>
  <si>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</si>
  <si>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</si>
  <si>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</si>
  <si>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</si>
  <si>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</si>
  <si>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</si>
  <si>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</si>
  <si>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</si>
  <si>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</si>
  <si>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</si>
  <si>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</si>
  <si>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</si>
  <si>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</si>
  <si>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</si>
  <si>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</si>
  <si>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</si>
  <si>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</si>
  <si>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</si>
  <si>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</si>
  <si>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</si>
  <si>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</si>
  <si>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</si>
  <si>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</si>
  <si>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</si>
  <si>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</si>
  <si>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</si>
  <si>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</si>
  <si>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</si>
  <si>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</si>
  <si>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</si>
  <si>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</si>
  <si>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</si>
  <si>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</si>
  <si>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</si>
  <si>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</si>
  <si>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</si>
  <si>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</si>
  <si>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</si>
  <si>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</si>
  <si>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</si>
  <si>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</si>
  <si>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</si>
  <si>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</si>
  <si>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</si>
  <si>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</si>
  <si>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</si>
  <si>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</si>
  <si>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</si>
  <si>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</si>
  <si>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</si>
  <si>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</si>
  <si>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</si>
  <si>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</si>
  <si>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</si>
  <si>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</si>
  <si>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</si>
  <si>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</si>
  <si>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</si>
  <si>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</si>
  <si>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</si>
  <si>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</si>
  <si>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</si>
  <si>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</si>
  <si>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</si>
  <si>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</si>
  <si>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</si>
  <si>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</si>
  <si>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</si>
  <si>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</si>
  <si>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</si>
  <si>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</si>
  <si>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</si>
  <si>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</si>
  <si>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</si>
  <si>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</si>
  <si>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</si>
  <si>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</si>
  <si>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</si>
  <si>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</si>
  <si>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</si>
  <si>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</si>
  <si>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</si>
  <si>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</si>
  <si>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</si>
  <si>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</si>
  <si>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</si>
  <si>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</si>
  <si>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</si>
  <si>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</si>
  <si>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</si>
  <si>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</si>
  <si>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</si>
  <si>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</si>
  <si>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</si>
  <si>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</si>
  <si>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</si>
  <si>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</si>
  <si>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</si>
  <si>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</si>
  <si>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</si>
  <si>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</si>
  <si>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</si>
  <si>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</si>
  <si>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</si>
  <si>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</si>
  <si>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</si>
  <si>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</si>
  <si>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</si>
  <si>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</si>
  <si>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</si>
  <si>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</si>
  <si>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</si>
  <si>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</si>
  <si>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</si>
  <si>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</si>
  <si>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</si>
  <si>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</si>
  <si>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</si>
  <si>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</si>
  <si>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</si>
  <si>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</si>
  <si>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</si>
  <si>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</si>
  <si>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</si>
  <si>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</si>
  <si>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</si>
  <si>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</si>
  <si>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</si>
  <si>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</si>
  <si>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</si>
  <si>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</si>
  <si>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</si>
  <si>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</si>
  <si>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</si>
  <si>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</si>
  <si>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</si>
  <si>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</si>
  <si>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</si>
  <si>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</si>
  <si>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</si>
  <si>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</si>
  <si>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</si>
  <si>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</si>
  <si>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</si>
  <si>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</si>
  <si>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</si>
  <si>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</si>
  <si>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</si>
  <si>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29-OCT-2016 X X X                                                     </t>
  </si>
  <si>
    <t xml:space="preserve">_x000D_
</t>
  </si>
  <si>
    <t>UCR-023_2_nap-scoringEDF.edf</t>
  </si>
  <si>
    <t>UCR-023_2_nap-scoringEDF.SCO</t>
  </si>
  <si>
    <t>13:28:23</t>
  </si>
  <si>
    <t>90,5 min.</t>
  </si>
  <si>
    <t>181</t>
  </si>
  <si>
    <t>13:36:23</t>
  </si>
  <si>
    <t>15:07:23</t>
  </si>
  <si>
    <t xml:space="preserve">1	EEG	EOG1 (LOC)	2	EEG	EOC2 (ROC)	3	EEG	F3	4	EEG	F4	5	EEG	C3	6	EEG	C4	7	EEG	O1	8	EEG	O2	9	EEG	EMGs																			 																																																 			</t>
  </si>
  <si>
    <t>86,7</t>
  </si>
  <si>
    <t>0</t>
  </si>
  <si>
    <t>7</t>
  </si>
  <si>
    <t>NaN</t>
  </si>
  <si>
    <t>90,5</t>
  </si>
  <si>
    <t>78,5</t>
  </si>
  <si>
    <t>81,0</t>
  </si>
  <si>
    <t>0,5</t>
  </si>
  <si>
    <t>51,0</t>
  </si>
  <si>
    <t>27,0</t>
  </si>
  <si>
    <t>0,0</t>
  </si>
  <si>
    <t>12,0</t>
  </si>
  <si>
    <t>1,0</t>
  </si>
  <si>
    <t>100,0</t>
  </si>
  <si>
    <t>89,5</t>
  </si>
  <si>
    <t>0,6</t>
  </si>
  <si>
    <t>56,4</t>
  </si>
  <si>
    <t>29,8</t>
  </si>
  <si>
    <t>13,3</t>
  </si>
  <si>
    <t>1,1</t>
  </si>
  <si>
    <t>N/A</t>
  </si>
  <si>
    <t>65,0</t>
  </si>
  <si>
    <t>34,4</t>
  </si>
  <si>
    <t>96,9</t>
  </si>
  <si>
    <t>63,0</t>
  </si>
  <si>
    <t>33,3</t>
  </si>
  <si>
    <t>3,1</t>
  </si>
  <si>
    <t>9,5</t>
  </si>
  <si>
    <t>11,5</t>
  </si>
  <si>
    <t>-1,0</t>
  </si>
  <si>
    <t>37,5</t>
  </si>
  <si>
    <t>26,0</t>
  </si>
  <si>
    <t>0,0 - 0,0</t>
  </si>
  <si>
    <t xml:space="preserve">1	0,0	90,5	86,7	0,0	29,8	0	0	0	0	0	0	0	0	0,0	</t>
  </si>
  <si>
    <t>10/29/16</t>
  </si>
  <si>
    <t>0,00</t>
  </si>
  <si>
    <t>1,31</t>
  </si>
  <si>
    <t>0,20</t>
  </si>
  <si>
    <t>Epoch#</t>
  </si>
  <si>
    <t>Scan # x2</t>
  </si>
  <si>
    <t>Length (Scanx2)</t>
  </si>
  <si>
    <t>Marker Code</t>
  </si>
  <si>
    <t>Marker Text</t>
  </si>
  <si>
    <t>Channel #</t>
  </si>
  <si>
    <t>Value</t>
  </si>
  <si>
    <t>1</t>
  </si>
  <si>
    <t>EEG</t>
  </si>
  <si>
    <t>EOG1 (LOC)</t>
  </si>
  <si>
    <t>2</t>
  </si>
  <si>
    <t>EOC2 (ROC)</t>
  </si>
  <si>
    <t>3</t>
  </si>
  <si>
    <t>F3</t>
  </si>
  <si>
    <t>4</t>
  </si>
  <si>
    <t>F4</t>
  </si>
  <si>
    <t>5</t>
  </si>
  <si>
    <t>C3</t>
  </si>
  <si>
    <t>6</t>
  </si>
  <si>
    <t>C4</t>
  </si>
  <si>
    <t>O1</t>
  </si>
  <si>
    <t>8</t>
  </si>
  <si>
    <t>O2</t>
  </si>
  <si>
    <t>9</t>
  </si>
  <si>
    <t>EMGs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</si>
</sst>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8" fillId="0" borderId="0" xfId="0"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0" fillId="0" borderId="0" xfId="0" applyFont="1" applyAlignment="1">
      <alignment horizontal="center"/>
    </xf>
    <xf numFmtId="0" fontId="22" fillId="0" borderId="0" xfId="0" applyFont="1" applyAlignment="1">
      <alignment horizontal="center" vertical="center"/>
    </xf>
    <xf numFmtId="0" fontId="18" fillId="0" borderId="0" xfId="0" applyFont="1" applyAlignment="1">
      <alignment horizontal="center" vertical="center"/>
    </xf>
    <xf numFmtId="0" fontId="0" fillId="0" borderId="0" xfId="0" applyAlignment="1">
      <alignment horizontal="left" vertical="top" wrapText="1"/>
    </xf>
    <xf numFmtId="0" fontId="19" fillId="0" borderId="0" xfId="0" applyFont="1" applyAlignment="1">
      <alignment horizontal="center"/>
    </xf>
    <xf numFmtId="14" fontId="18" fillId="0" borderId="0" xfId="0" applyNumberFormat="1" applyFont="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NumberFormat="1" applyFont="1"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4</c:v>
                </c:pt>
                <c:pt idx="36">
                  <c:v>6</c:v>
                </c:pt>
                <c:pt idx="37">
                  <c:v>6</c:v>
                </c:pt>
                <c:pt idx="38">
                  <c:v>6</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3</c:v>
                </c:pt>
                <c:pt idx="146">
                  <c:v>3</c:v>
                </c:pt>
                <c:pt idx="147">
                  <c:v>6</c:v>
                </c:pt>
                <c:pt idx="148">
                  <c:v>6</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4462720"/>
        <c:axId val="150298624"/>
      </c:lineChart>
      <c:catAx>
        <c:axId val="2344627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0298624"/>
        <c:crossesAt val="-1.25"/>
        <c:auto val="1"/>
        <c:lblAlgn val="ctr"/>
        <c:lblOffset val="100"/>
        <c:tickLblSkip val="120"/>
        <c:tickMarkSkip val="120"/>
        <c:noMultiLvlLbl val="0"/>
      </c:catAx>
      <c:valAx>
        <c:axId val="1502986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446272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42672.561111111114</c:v>
                </c:pt>
                <c:pt idx="1">
                  <c:v>42672.908333333333</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42672.561111111114</c:v>
                </c:pt>
                <c:pt idx="1">
                  <c:v>42672.908333333333</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42672.561111111114</c:v>
                </c:pt>
                <c:pt idx="1">
                  <c:v>42672.908333333333</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39021440"/>
        <c:axId val="239022016"/>
      </c:scatterChart>
      <c:valAx>
        <c:axId val="239021440"/>
        <c:scaling>
          <c:orientation val="minMax"/>
          <c:max val="42672.977777777778"/>
          <c:min val="42672.56111111111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022016"/>
        <c:crosses val="autoZero"/>
        <c:crossBetween val="midCat"/>
        <c:majorUnit val="4.1666660000000001E-2"/>
      </c:valAx>
      <c:valAx>
        <c:axId val="239022016"/>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3902144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4</c:v>
                </c:pt>
                <c:pt idx="36">
                  <c:v>6</c:v>
                </c:pt>
                <c:pt idx="37">
                  <c:v>6</c:v>
                </c:pt>
                <c:pt idx="38">
                  <c:v>6</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3</c:v>
                </c:pt>
                <c:pt idx="146">
                  <c:v>3</c:v>
                </c:pt>
                <c:pt idx="147">
                  <c:v>6</c:v>
                </c:pt>
                <c:pt idx="148">
                  <c:v>6</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304384"/>
        <c:axId val="239024320"/>
      </c:lineChart>
      <c:catAx>
        <c:axId val="2603043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024320"/>
        <c:crossesAt val="-1.25"/>
        <c:auto val="1"/>
        <c:lblAlgn val="ctr"/>
        <c:lblOffset val="100"/>
        <c:tickLblSkip val="120"/>
        <c:tickMarkSkip val="120"/>
        <c:noMultiLvlLbl val="0"/>
      </c:catAx>
      <c:valAx>
        <c:axId val="23902432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030438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795840"/>
        <c:axId val="248463360"/>
      </c:lineChart>
      <c:catAx>
        <c:axId val="2617958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463360"/>
        <c:crosses val="autoZero"/>
        <c:auto val="1"/>
        <c:lblAlgn val="ctr"/>
        <c:lblOffset val="100"/>
        <c:tickLblSkip val="120"/>
        <c:tickMarkSkip val="120"/>
        <c:noMultiLvlLbl val="0"/>
      </c:catAx>
      <c:valAx>
        <c:axId val="24846336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179584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796352"/>
        <c:axId val="248465664"/>
      </c:lineChart>
      <c:catAx>
        <c:axId val="2617963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465664"/>
        <c:crosses val="autoZero"/>
        <c:auto val="1"/>
        <c:lblAlgn val="ctr"/>
        <c:lblOffset val="100"/>
        <c:tickLblSkip val="120"/>
        <c:tickMarkSkip val="120"/>
        <c:noMultiLvlLbl val="0"/>
      </c:catAx>
      <c:valAx>
        <c:axId val="24846566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79635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798400"/>
        <c:axId val="248467392"/>
      </c:lineChart>
      <c:catAx>
        <c:axId val="2617984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467392"/>
        <c:crosses val="autoZero"/>
        <c:auto val="1"/>
        <c:lblAlgn val="ctr"/>
        <c:lblOffset val="100"/>
        <c:tickLblSkip val="120"/>
        <c:tickMarkSkip val="120"/>
        <c:noMultiLvlLbl val="0"/>
      </c:catAx>
      <c:valAx>
        <c:axId val="24846739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79840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61797376"/>
        <c:axId val="248469120"/>
      </c:barChart>
      <c:catAx>
        <c:axId val="26179737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48469120"/>
        <c:crossesAt val="0"/>
        <c:auto val="1"/>
        <c:lblAlgn val="ctr"/>
        <c:lblOffset val="100"/>
        <c:tickLblSkip val="5"/>
        <c:tickMarkSkip val="5"/>
        <c:noMultiLvlLbl val="0"/>
      </c:catAx>
      <c:valAx>
        <c:axId val="24846912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79737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42672.561111111114</c:v>
                </c:pt>
                <c:pt idx="1">
                  <c:v>42672.908333333333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42672.561111111114</c:v>
                </c:pt>
                <c:pt idx="1">
                  <c:v>42672.908333333333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42672.561111111114</c:v>
                </c:pt>
                <c:pt idx="1">
                  <c:v>42672.908333333333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42672.561111111114</c:v>
                </c:pt>
                <c:pt idx="1">
                  <c:v>42672.908333333333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42672.561111111114</c:v>
                </c:pt>
                <c:pt idx="1">
                  <c:v>42672.908333333333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42672.561111111114</c:v>
                </c:pt>
                <c:pt idx="1">
                  <c:v>42672.908333333333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42672.561111111114</c:v>
                </c:pt>
                <c:pt idx="1">
                  <c:v>42672.908333333333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42672.561111111114</c:v>
                </c:pt>
                <c:pt idx="1">
                  <c:v>42672.908333333333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48504320"/>
        <c:axId val="248504896"/>
      </c:scatterChart>
      <c:valAx>
        <c:axId val="248504320"/>
        <c:scaling>
          <c:orientation val="minMax"/>
          <c:max val="42672.977777777778"/>
          <c:min val="42672.56111111111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504896"/>
        <c:crosses val="autoZero"/>
        <c:crossBetween val="midCat"/>
        <c:majorUnit val="4.1666660000000001E-2"/>
      </c:valAx>
      <c:valAx>
        <c:axId val="24850489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4850432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8896640"/>
        <c:axId val="248508352"/>
      </c:lineChart>
      <c:catAx>
        <c:axId val="23889664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508352"/>
        <c:crosses val="autoZero"/>
        <c:auto val="1"/>
        <c:lblAlgn val="ctr"/>
        <c:lblOffset val="100"/>
        <c:tickLblSkip val="120"/>
        <c:tickMarkSkip val="120"/>
        <c:noMultiLvlLbl val="0"/>
      </c:catAx>
      <c:valAx>
        <c:axId val="2485083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889664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8897664"/>
        <c:axId val="248511232"/>
      </c:lineChart>
      <c:catAx>
        <c:axId val="2388976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48511232"/>
        <c:crosses val="autoZero"/>
        <c:auto val="1"/>
        <c:lblAlgn val="ctr"/>
        <c:lblOffset val="100"/>
        <c:tickLblSkip val="120"/>
        <c:tickMarkSkip val="120"/>
        <c:noMultiLvlLbl val="0"/>
      </c:catAx>
      <c:valAx>
        <c:axId val="24851123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889766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613056"/>
        <c:axId val="262860160"/>
      </c:lineChart>
      <c:catAx>
        <c:axId val="2376130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2860160"/>
        <c:crosses val="autoZero"/>
        <c:auto val="1"/>
        <c:lblAlgn val="ctr"/>
        <c:lblOffset val="100"/>
        <c:tickLblSkip val="120"/>
        <c:tickMarkSkip val="120"/>
        <c:noMultiLvlLbl val="0"/>
      </c:catAx>
      <c:valAx>
        <c:axId val="26286016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61305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42672.561111111114</c:v>
                </c:pt>
                <c:pt idx="1">
                  <c:v>42672.908333333333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42672.561111111114</c:v>
                </c:pt>
                <c:pt idx="1">
                  <c:v>42672.908333333333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42672.561111111114</c:v>
                </c:pt>
                <c:pt idx="1">
                  <c:v>42672.908333333333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42672.561111111114</c:v>
                </c:pt>
                <c:pt idx="1">
                  <c:v>42672.908333333333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42672.561111111114</c:v>
                </c:pt>
                <c:pt idx="1">
                  <c:v>42672.908333333333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42672.561111111114</c:v>
                </c:pt>
                <c:pt idx="1">
                  <c:v>42672.908333333333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42672.561111111114</c:v>
                </c:pt>
                <c:pt idx="1">
                  <c:v>42672.908333333333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42672.561111111114</c:v>
                </c:pt>
                <c:pt idx="1">
                  <c:v>42672.908333333333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0299200"/>
        <c:axId val="150299776"/>
      </c:scatterChart>
      <c:valAx>
        <c:axId val="150299200"/>
        <c:scaling>
          <c:orientation val="minMax"/>
          <c:max val="42672.977777777778"/>
          <c:min val="42672.56111111111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0299776"/>
        <c:crosses val="autoZero"/>
        <c:crossBetween val="midCat"/>
        <c:majorUnit val="4.1666660000000001E-2"/>
      </c:valAx>
      <c:valAx>
        <c:axId val="15029977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029920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81,0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0224384"/>
        <c:axId val="150303808"/>
      </c:lineChart>
      <c:catAx>
        <c:axId val="2302243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0303808"/>
        <c:crosses val="autoZero"/>
        <c:auto val="1"/>
        <c:lblAlgn val="ctr"/>
        <c:lblOffset val="100"/>
        <c:tickLblSkip val="120"/>
        <c:tickMarkSkip val="120"/>
        <c:noMultiLvlLbl val="0"/>
      </c:catAx>
      <c:valAx>
        <c:axId val="15030380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022438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9156224"/>
        <c:axId val="150305536"/>
      </c:lineChart>
      <c:catAx>
        <c:axId val="2391562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0305536"/>
        <c:crosses val="autoZero"/>
        <c:auto val="1"/>
        <c:lblAlgn val="ctr"/>
        <c:lblOffset val="100"/>
        <c:tickLblSkip val="120"/>
        <c:tickMarkSkip val="120"/>
        <c:noMultiLvlLbl val="0"/>
      </c:catAx>
      <c:valAx>
        <c:axId val="15030553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15622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9156736"/>
        <c:axId val="228858624"/>
      </c:lineChart>
      <c:catAx>
        <c:axId val="2391567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8858624"/>
        <c:crosses val="autoZero"/>
        <c:auto val="1"/>
        <c:lblAlgn val="ctr"/>
        <c:lblOffset val="100"/>
        <c:tickLblSkip val="120"/>
        <c:tickMarkSkip val="120"/>
        <c:noMultiLvlLbl val="0"/>
      </c:catAx>
      <c:valAx>
        <c:axId val="22885862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15673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9552000"/>
        <c:axId val="236989824"/>
      </c:lineChart>
      <c:catAx>
        <c:axId val="239552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6989824"/>
        <c:crosses val="autoZero"/>
        <c:auto val="1"/>
        <c:lblAlgn val="ctr"/>
        <c:lblOffset val="100"/>
        <c:tickLblSkip val="120"/>
        <c:tickMarkSkip val="120"/>
        <c:noMultiLvlLbl val="0"/>
      </c:catAx>
      <c:valAx>
        <c:axId val="23698982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5520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4</c:v>
                </c:pt>
                <c:pt idx="36">
                  <c:v>6</c:v>
                </c:pt>
                <c:pt idx="37">
                  <c:v>6</c:v>
                </c:pt>
                <c:pt idx="38">
                  <c:v>6</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3</c:v>
                </c:pt>
                <c:pt idx="146">
                  <c:v>3</c:v>
                </c:pt>
                <c:pt idx="147">
                  <c:v>6</c:v>
                </c:pt>
                <c:pt idx="148">
                  <c:v>6</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561600"/>
        <c:axId val="236992128"/>
      </c:lineChart>
      <c:catAx>
        <c:axId val="2495616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6992128"/>
        <c:crossesAt val="-1.25"/>
        <c:auto val="1"/>
        <c:lblAlgn val="ctr"/>
        <c:lblOffset val="100"/>
        <c:tickLblSkip val="120"/>
        <c:tickMarkSkip val="120"/>
        <c:noMultiLvlLbl val="0"/>
      </c:catAx>
      <c:valAx>
        <c:axId val="23699212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56160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562112"/>
        <c:axId val="236993856"/>
      </c:lineChart>
      <c:catAx>
        <c:axId val="24956211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6993856"/>
        <c:crosses val="autoZero"/>
        <c:auto val="1"/>
        <c:lblAlgn val="ctr"/>
        <c:lblOffset val="100"/>
        <c:tickLblSkip val="120"/>
        <c:tickMarkSkip val="120"/>
        <c:noMultiLvlLbl val="0"/>
      </c:catAx>
      <c:valAx>
        <c:axId val="23699385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56211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42672.561111111114</c:v>
                </c:pt>
                <c:pt idx="1">
                  <c:v>42672.561458333337</c:v>
                </c:pt>
                <c:pt idx="2">
                  <c:v>42672.561805555561</c:v>
                </c:pt>
                <c:pt idx="3">
                  <c:v>42672.562152777784</c:v>
                </c:pt>
                <c:pt idx="4">
                  <c:v>42672.5625</c:v>
                </c:pt>
                <c:pt idx="5">
                  <c:v>42672.562847222223</c:v>
                </c:pt>
                <c:pt idx="6">
                  <c:v>42672.563194444447</c:v>
                </c:pt>
                <c:pt idx="7">
                  <c:v>42672.56354166667</c:v>
                </c:pt>
                <c:pt idx="8">
                  <c:v>42672.563888888893</c:v>
                </c:pt>
                <c:pt idx="9">
                  <c:v>42672.564236111117</c:v>
                </c:pt>
                <c:pt idx="10">
                  <c:v>42672.564583333333</c:v>
                </c:pt>
                <c:pt idx="11">
                  <c:v>42672.564930555556</c:v>
                </c:pt>
                <c:pt idx="12">
                  <c:v>42672.56527777778</c:v>
                </c:pt>
                <c:pt idx="13">
                  <c:v>42672.565625000003</c:v>
                </c:pt>
                <c:pt idx="14">
                  <c:v>42672.565972222226</c:v>
                </c:pt>
                <c:pt idx="15">
                  <c:v>42672.56631944445</c:v>
                </c:pt>
                <c:pt idx="16">
                  <c:v>42672.566666666673</c:v>
                </c:pt>
                <c:pt idx="17">
                  <c:v>42672.567013888889</c:v>
                </c:pt>
                <c:pt idx="18">
                  <c:v>42672.567361111112</c:v>
                </c:pt>
                <c:pt idx="19">
                  <c:v>42672.567708333336</c:v>
                </c:pt>
                <c:pt idx="20">
                  <c:v>42672.568055555559</c:v>
                </c:pt>
                <c:pt idx="21">
                  <c:v>42672.568402777782</c:v>
                </c:pt>
                <c:pt idx="22">
                  <c:v>42672.568750000006</c:v>
                </c:pt>
                <c:pt idx="23">
                  <c:v>42672.569097222222</c:v>
                </c:pt>
                <c:pt idx="24">
                  <c:v>42672.569444444445</c:v>
                </c:pt>
                <c:pt idx="25">
                  <c:v>42672.569791666669</c:v>
                </c:pt>
                <c:pt idx="26">
                  <c:v>42672.570138888892</c:v>
                </c:pt>
                <c:pt idx="27">
                  <c:v>42672.570486111115</c:v>
                </c:pt>
                <c:pt idx="28">
                  <c:v>42672.570833333339</c:v>
                </c:pt>
                <c:pt idx="29">
                  <c:v>42672.571180555555</c:v>
                </c:pt>
                <c:pt idx="30">
                  <c:v>42672.571527777778</c:v>
                </c:pt>
                <c:pt idx="31">
                  <c:v>42672.571875000001</c:v>
                </c:pt>
                <c:pt idx="32">
                  <c:v>42672.572222222225</c:v>
                </c:pt>
                <c:pt idx="33">
                  <c:v>42672.572569444448</c:v>
                </c:pt>
                <c:pt idx="34">
                  <c:v>42672.572916666672</c:v>
                </c:pt>
                <c:pt idx="35">
                  <c:v>42672.573263888895</c:v>
                </c:pt>
                <c:pt idx="36">
                  <c:v>42672.573611111111</c:v>
                </c:pt>
                <c:pt idx="37">
                  <c:v>42672.573958333334</c:v>
                </c:pt>
                <c:pt idx="38">
                  <c:v>42672.574305555558</c:v>
                </c:pt>
                <c:pt idx="39">
                  <c:v>42672.574652777781</c:v>
                </c:pt>
                <c:pt idx="40">
                  <c:v>42672.575000000004</c:v>
                </c:pt>
                <c:pt idx="41">
                  <c:v>42672.575347222228</c:v>
                </c:pt>
                <c:pt idx="42">
                  <c:v>42672.575694444444</c:v>
                </c:pt>
                <c:pt idx="43">
                  <c:v>42672.576041666667</c:v>
                </c:pt>
                <c:pt idx="44">
                  <c:v>42672.576388888891</c:v>
                </c:pt>
                <c:pt idx="45">
                  <c:v>42672.576736111114</c:v>
                </c:pt>
                <c:pt idx="46">
                  <c:v>42672.577083333337</c:v>
                </c:pt>
                <c:pt idx="47">
                  <c:v>42672.577430555561</c:v>
                </c:pt>
                <c:pt idx="48">
                  <c:v>42672.577777777784</c:v>
                </c:pt>
                <c:pt idx="49">
                  <c:v>42672.578125</c:v>
                </c:pt>
                <c:pt idx="50">
                  <c:v>42672.578472222223</c:v>
                </c:pt>
                <c:pt idx="51">
                  <c:v>42672.578819444447</c:v>
                </c:pt>
                <c:pt idx="52">
                  <c:v>42672.57916666667</c:v>
                </c:pt>
                <c:pt idx="53">
                  <c:v>42672.579513888893</c:v>
                </c:pt>
                <c:pt idx="54">
                  <c:v>42672.579861111117</c:v>
                </c:pt>
                <c:pt idx="55">
                  <c:v>42672.580208333333</c:v>
                </c:pt>
                <c:pt idx="56">
                  <c:v>42672.580555555556</c:v>
                </c:pt>
                <c:pt idx="57">
                  <c:v>42672.58090277778</c:v>
                </c:pt>
                <c:pt idx="58">
                  <c:v>42672.581250000003</c:v>
                </c:pt>
                <c:pt idx="59">
                  <c:v>42672.581597222226</c:v>
                </c:pt>
                <c:pt idx="60">
                  <c:v>42672.58194444445</c:v>
                </c:pt>
                <c:pt idx="61">
                  <c:v>42672.582291666673</c:v>
                </c:pt>
                <c:pt idx="62">
                  <c:v>42672.582638888889</c:v>
                </c:pt>
                <c:pt idx="63">
                  <c:v>42672.582986111112</c:v>
                </c:pt>
                <c:pt idx="64">
                  <c:v>42672.583333333336</c:v>
                </c:pt>
                <c:pt idx="65">
                  <c:v>42672.583680555559</c:v>
                </c:pt>
                <c:pt idx="66">
                  <c:v>42672.584027777782</c:v>
                </c:pt>
                <c:pt idx="67">
                  <c:v>42672.584375000006</c:v>
                </c:pt>
                <c:pt idx="68">
                  <c:v>42672.584722222222</c:v>
                </c:pt>
                <c:pt idx="69">
                  <c:v>42672.585069444445</c:v>
                </c:pt>
                <c:pt idx="70">
                  <c:v>42672.585416666669</c:v>
                </c:pt>
                <c:pt idx="71">
                  <c:v>42672.585763888892</c:v>
                </c:pt>
                <c:pt idx="72">
                  <c:v>42672.586111111115</c:v>
                </c:pt>
                <c:pt idx="73">
                  <c:v>42672.586458333339</c:v>
                </c:pt>
                <c:pt idx="74">
                  <c:v>42672.586805555555</c:v>
                </c:pt>
                <c:pt idx="75">
                  <c:v>42672.587152777778</c:v>
                </c:pt>
                <c:pt idx="76">
                  <c:v>42672.587500000001</c:v>
                </c:pt>
                <c:pt idx="77">
                  <c:v>42672.587847222225</c:v>
                </c:pt>
                <c:pt idx="78">
                  <c:v>42672.588194444448</c:v>
                </c:pt>
                <c:pt idx="79">
                  <c:v>42672.588541666672</c:v>
                </c:pt>
                <c:pt idx="80">
                  <c:v>42672.588888888895</c:v>
                </c:pt>
                <c:pt idx="81">
                  <c:v>42672.589236111111</c:v>
                </c:pt>
                <c:pt idx="82">
                  <c:v>42672.589583333334</c:v>
                </c:pt>
                <c:pt idx="83">
                  <c:v>42672.589930555558</c:v>
                </c:pt>
                <c:pt idx="84">
                  <c:v>42672.590277777781</c:v>
                </c:pt>
                <c:pt idx="85">
                  <c:v>42672.590625000004</c:v>
                </c:pt>
                <c:pt idx="86">
                  <c:v>42672.590972222228</c:v>
                </c:pt>
                <c:pt idx="87">
                  <c:v>42672.591319444444</c:v>
                </c:pt>
                <c:pt idx="88">
                  <c:v>42672.591666666667</c:v>
                </c:pt>
                <c:pt idx="89">
                  <c:v>42672.592013888891</c:v>
                </c:pt>
                <c:pt idx="90">
                  <c:v>42672.592361111114</c:v>
                </c:pt>
                <c:pt idx="91">
                  <c:v>42672.592708333337</c:v>
                </c:pt>
                <c:pt idx="92">
                  <c:v>42672.593055555561</c:v>
                </c:pt>
                <c:pt idx="93">
                  <c:v>42672.593402777784</c:v>
                </c:pt>
                <c:pt idx="94">
                  <c:v>42672.59375</c:v>
                </c:pt>
                <c:pt idx="95">
                  <c:v>42672.594097222223</c:v>
                </c:pt>
                <c:pt idx="96">
                  <c:v>42672.594444444447</c:v>
                </c:pt>
                <c:pt idx="97">
                  <c:v>42672.59479166667</c:v>
                </c:pt>
                <c:pt idx="98">
                  <c:v>42672.595138888893</c:v>
                </c:pt>
                <c:pt idx="99">
                  <c:v>42672.595486111117</c:v>
                </c:pt>
                <c:pt idx="100">
                  <c:v>42672.595833333333</c:v>
                </c:pt>
                <c:pt idx="101">
                  <c:v>42672.596180555556</c:v>
                </c:pt>
                <c:pt idx="102">
                  <c:v>42672.59652777778</c:v>
                </c:pt>
                <c:pt idx="103">
                  <c:v>42672.596875000003</c:v>
                </c:pt>
                <c:pt idx="104">
                  <c:v>42672.597222222226</c:v>
                </c:pt>
                <c:pt idx="105">
                  <c:v>42672.59756944445</c:v>
                </c:pt>
                <c:pt idx="106">
                  <c:v>42672.597916666673</c:v>
                </c:pt>
                <c:pt idx="107">
                  <c:v>42672.598263888889</c:v>
                </c:pt>
                <c:pt idx="108">
                  <c:v>42672.598611111112</c:v>
                </c:pt>
                <c:pt idx="109">
                  <c:v>42672.598958333336</c:v>
                </c:pt>
                <c:pt idx="110">
                  <c:v>42672.599305555559</c:v>
                </c:pt>
                <c:pt idx="111">
                  <c:v>42672.599652777782</c:v>
                </c:pt>
                <c:pt idx="112">
                  <c:v>42672.600000000006</c:v>
                </c:pt>
                <c:pt idx="113">
                  <c:v>42672.600347222222</c:v>
                </c:pt>
                <c:pt idx="114">
                  <c:v>42672.600694444445</c:v>
                </c:pt>
                <c:pt idx="115">
                  <c:v>42672.601041666669</c:v>
                </c:pt>
                <c:pt idx="116">
                  <c:v>42672.601388888892</c:v>
                </c:pt>
                <c:pt idx="117">
                  <c:v>42672.601736111115</c:v>
                </c:pt>
                <c:pt idx="118">
                  <c:v>42672.602083333339</c:v>
                </c:pt>
                <c:pt idx="119">
                  <c:v>42672.602430555555</c:v>
                </c:pt>
                <c:pt idx="120">
                  <c:v>42672.602777777778</c:v>
                </c:pt>
                <c:pt idx="121">
                  <c:v>42672.603125000001</c:v>
                </c:pt>
                <c:pt idx="122">
                  <c:v>42672.603472222225</c:v>
                </c:pt>
                <c:pt idx="123">
                  <c:v>42672.603819444448</c:v>
                </c:pt>
                <c:pt idx="124">
                  <c:v>42672.604166666672</c:v>
                </c:pt>
                <c:pt idx="125">
                  <c:v>42672.604513888895</c:v>
                </c:pt>
                <c:pt idx="126">
                  <c:v>42672.604861111111</c:v>
                </c:pt>
                <c:pt idx="127">
                  <c:v>42672.605208333334</c:v>
                </c:pt>
                <c:pt idx="128">
                  <c:v>42672.605555555558</c:v>
                </c:pt>
                <c:pt idx="129">
                  <c:v>42672.605902777781</c:v>
                </c:pt>
                <c:pt idx="130">
                  <c:v>42672.606250000004</c:v>
                </c:pt>
                <c:pt idx="131">
                  <c:v>42672.606597222228</c:v>
                </c:pt>
                <c:pt idx="132">
                  <c:v>42672.606944444444</c:v>
                </c:pt>
                <c:pt idx="133">
                  <c:v>42672.607291666667</c:v>
                </c:pt>
                <c:pt idx="134">
                  <c:v>42672.607638888891</c:v>
                </c:pt>
                <c:pt idx="135">
                  <c:v>42672.607986111114</c:v>
                </c:pt>
                <c:pt idx="136">
                  <c:v>42672.608333333337</c:v>
                </c:pt>
                <c:pt idx="137">
                  <c:v>42672.608680555561</c:v>
                </c:pt>
                <c:pt idx="138">
                  <c:v>42672.609027777784</c:v>
                </c:pt>
                <c:pt idx="139">
                  <c:v>42672.609375</c:v>
                </c:pt>
                <c:pt idx="140">
                  <c:v>42672.609722222223</c:v>
                </c:pt>
                <c:pt idx="141">
                  <c:v>42672.610069444447</c:v>
                </c:pt>
                <c:pt idx="142">
                  <c:v>42672.61041666667</c:v>
                </c:pt>
                <c:pt idx="143">
                  <c:v>42672.610763888893</c:v>
                </c:pt>
                <c:pt idx="144">
                  <c:v>42672.611111111117</c:v>
                </c:pt>
                <c:pt idx="145">
                  <c:v>42672.611458333333</c:v>
                </c:pt>
                <c:pt idx="146">
                  <c:v>42672.611805555556</c:v>
                </c:pt>
                <c:pt idx="147">
                  <c:v>42672.61215277778</c:v>
                </c:pt>
                <c:pt idx="148">
                  <c:v>42672.612500000003</c:v>
                </c:pt>
                <c:pt idx="149">
                  <c:v>42672.612847222226</c:v>
                </c:pt>
                <c:pt idx="150">
                  <c:v>42672.61319444445</c:v>
                </c:pt>
                <c:pt idx="151">
                  <c:v>42672.613541666673</c:v>
                </c:pt>
                <c:pt idx="152">
                  <c:v>42672.613888888889</c:v>
                </c:pt>
                <c:pt idx="153">
                  <c:v>42672.614236111112</c:v>
                </c:pt>
                <c:pt idx="154">
                  <c:v>42672.614583333336</c:v>
                </c:pt>
                <c:pt idx="155">
                  <c:v>42672.614930555559</c:v>
                </c:pt>
                <c:pt idx="156">
                  <c:v>42672.615277777782</c:v>
                </c:pt>
                <c:pt idx="157">
                  <c:v>42672.615625000006</c:v>
                </c:pt>
                <c:pt idx="158">
                  <c:v>42672.615972222222</c:v>
                </c:pt>
                <c:pt idx="159">
                  <c:v>42672.616319444445</c:v>
                </c:pt>
                <c:pt idx="160">
                  <c:v>42672.616666666669</c:v>
                </c:pt>
                <c:pt idx="161">
                  <c:v>42672.617013888892</c:v>
                </c:pt>
                <c:pt idx="162">
                  <c:v>42672.617361111115</c:v>
                </c:pt>
                <c:pt idx="163">
                  <c:v>42672.617708333339</c:v>
                </c:pt>
                <c:pt idx="164">
                  <c:v>42672.618055555555</c:v>
                </c:pt>
                <c:pt idx="165">
                  <c:v>42672.618402777778</c:v>
                </c:pt>
                <c:pt idx="166">
                  <c:v>42672.618750000001</c:v>
                </c:pt>
                <c:pt idx="167">
                  <c:v>42672.619097222225</c:v>
                </c:pt>
                <c:pt idx="168">
                  <c:v>42672.619444444448</c:v>
                </c:pt>
                <c:pt idx="169">
                  <c:v>42672.619791666672</c:v>
                </c:pt>
                <c:pt idx="170">
                  <c:v>42672.620138888895</c:v>
                </c:pt>
                <c:pt idx="171">
                  <c:v>42672.620486111111</c:v>
                </c:pt>
                <c:pt idx="172">
                  <c:v>42672.620833333334</c:v>
                </c:pt>
                <c:pt idx="173">
                  <c:v>42672.621180555558</c:v>
                </c:pt>
                <c:pt idx="174">
                  <c:v>42672.621527777781</c:v>
                </c:pt>
                <c:pt idx="175">
                  <c:v>42672.621875000004</c:v>
                </c:pt>
                <c:pt idx="176">
                  <c:v>42672.622222222228</c:v>
                </c:pt>
                <c:pt idx="177">
                  <c:v>42672.622569444444</c:v>
                </c:pt>
                <c:pt idx="178">
                  <c:v>42672.622916666667</c:v>
                </c:pt>
                <c:pt idx="179">
                  <c:v>42672.623263888891</c:v>
                </c:pt>
                <c:pt idx="180">
                  <c:v>42672.623611111114</c:v>
                </c:pt>
                <c:pt idx="181">
                  <c:v>42672.623958333337</c:v>
                </c:pt>
                <c:pt idx="182">
                  <c:v>42672.624305555561</c:v>
                </c:pt>
                <c:pt idx="183">
                  <c:v>42672.624652777784</c:v>
                </c:pt>
                <c:pt idx="184">
                  <c:v>42672.625</c:v>
                </c:pt>
                <c:pt idx="185">
                  <c:v>42672.625347222223</c:v>
                </c:pt>
                <c:pt idx="186">
                  <c:v>42672.625694444447</c:v>
                </c:pt>
                <c:pt idx="187">
                  <c:v>42672.62604166667</c:v>
                </c:pt>
                <c:pt idx="188">
                  <c:v>42672.626388888893</c:v>
                </c:pt>
                <c:pt idx="189">
                  <c:v>42672.626736111117</c:v>
                </c:pt>
                <c:pt idx="190">
                  <c:v>42672.627083333333</c:v>
                </c:pt>
                <c:pt idx="191">
                  <c:v>42672.627430555556</c:v>
                </c:pt>
                <c:pt idx="192">
                  <c:v>42672.62777777778</c:v>
                </c:pt>
                <c:pt idx="193">
                  <c:v>42672.628125000003</c:v>
                </c:pt>
                <c:pt idx="194">
                  <c:v>42672.628472222226</c:v>
                </c:pt>
                <c:pt idx="195">
                  <c:v>42672.62881944445</c:v>
                </c:pt>
                <c:pt idx="196">
                  <c:v>42672.629166666673</c:v>
                </c:pt>
                <c:pt idx="197">
                  <c:v>42672.629513888889</c:v>
                </c:pt>
                <c:pt idx="198">
                  <c:v>42672.629861111112</c:v>
                </c:pt>
                <c:pt idx="199">
                  <c:v>42672.630208333336</c:v>
                </c:pt>
                <c:pt idx="200">
                  <c:v>42672.630555555559</c:v>
                </c:pt>
                <c:pt idx="201">
                  <c:v>42672.630902777782</c:v>
                </c:pt>
                <c:pt idx="202">
                  <c:v>42672.631250000006</c:v>
                </c:pt>
                <c:pt idx="203">
                  <c:v>42672.631597222222</c:v>
                </c:pt>
                <c:pt idx="204">
                  <c:v>42672.631944444445</c:v>
                </c:pt>
                <c:pt idx="205">
                  <c:v>42672.632291666669</c:v>
                </c:pt>
                <c:pt idx="206">
                  <c:v>42672.632638888892</c:v>
                </c:pt>
                <c:pt idx="207">
                  <c:v>42672.632986111115</c:v>
                </c:pt>
                <c:pt idx="208">
                  <c:v>42672.633333333339</c:v>
                </c:pt>
                <c:pt idx="209">
                  <c:v>42672.633680555555</c:v>
                </c:pt>
                <c:pt idx="210">
                  <c:v>42672.634027777778</c:v>
                </c:pt>
                <c:pt idx="211">
                  <c:v>42672.634375000001</c:v>
                </c:pt>
                <c:pt idx="212">
                  <c:v>42672.634722222225</c:v>
                </c:pt>
                <c:pt idx="213">
                  <c:v>42672.635069444448</c:v>
                </c:pt>
                <c:pt idx="214">
                  <c:v>42672.635416666672</c:v>
                </c:pt>
                <c:pt idx="215">
                  <c:v>42672.635763888895</c:v>
                </c:pt>
                <c:pt idx="216">
                  <c:v>42672.636111111111</c:v>
                </c:pt>
                <c:pt idx="217">
                  <c:v>42672.636458333334</c:v>
                </c:pt>
                <c:pt idx="218">
                  <c:v>42672.636805555558</c:v>
                </c:pt>
                <c:pt idx="219">
                  <c:v>42672.637152777781</c:v>
                </c:pt>
                <c:pt idx="220">
                  <c:v>42672.637500000004</c:v>
                </c:pt>
                <c:pt idx="221">
                  <c:v>42672.637847222228</c:v>
                </c:pt>
                <c:pt idx="222">
                  <c:v>42672.638194444444</c:v>
                </c:pt>
                <c:pt idx="223">
                  <c:v>42672.638541666667</c:v>
                </c:pt>
                <c:pt idx="224">
                  <c:v>42672.638888888891</c:v>
                </c:pt>
                <c:pt idx="225">
                  <c:v>42672.639236111114</c:v>
                </c:pt>
                <c:pt idx="226">
                  <c:v>42672.639583333337</c:v>
                </c:pt>
                <c:pt idx="227">
                  <c:v>42672.639930555561</c:v>
                </c:pt>
                <c:pt idx="228">
                  <c:v>42672.640277777784</c:v>
                </c:pt>
                <c:pt idx="229">
                  <c:v>42672.640625</c:v>
                </c:pt>
                <c:pt idx="230">
                  <c:v>42672.640972222223</c:v>
                </c:pt>
                <c:pt idx="231">
                  <c:v>42672.641319444447</c:v>
                </c:pt>
                <c:pt idx="232">
                  <c:v>42672.64166666667</c:v>
                </c:pt>
                <c:pt idx="233">
                  <c:v>42672.642013888893</c:v>
                </c:pt>
                <c:pt idx="234">
                  <c:v>42672.642361111117</c:v>
                </c:pt>
                <c:pt idx="235">
                  <c:v>42672.642708333333</c:v>
                </c:pt>
                <c:pt idx="236">
                  <c:v>42672.643055555556</c:v>
                </c:pt>
                <c:pt idx="237">
                  <c:v>42672.64340277778</c:v>
                </c:pt>
                <c:pt idx="238">
                  <c:v>42672.643750000003</c:v>
                </c:pt>
                <c:pt idx="239">
                  <c:v>42672.644097222226</c:v>
                </c:pt>
                <c:pt idx="240">
                  <c:v>42672.64444444445</c:v>
                </c:pt>
                <c:pt idx="241">
                  <c:v>42672.644791666673</c:v>
                </c:pt>
                <c:pt idx="242">
                  <c:v>42672.645138888889</c:v>
                </c:pt>
                <c:pt idx="243">
                  <c:v>42672.645486111112</c:v>
                </c:pt>
                <c:pt idx="244">
                  <c:v>42672.645833333336</c:v>
                </c:pt>
                <c:pt idx="245">
                  <c:v>42672.646180555559</c:v>
                </c:pt>
                <c:pt idx="246">
                  <c:v>42672.646527777782</c:v>
                </c:pt>
                <c:pt idx="247">
                  <c:v>42672.646875000006</c:v>
                </c:pt>
                <c:pt idx="248">
                  <c:v>42672.647222222222</c:v>
                </c:pt>
                <c:pt idx="249">
                  <c:v>42672.647569444445</c:v>
                </c:pt>
                <c:pt idx="250">
                  <c:v>42672.647916666669</c:v>
                </c:pt>
                <c:pt idx="251">
                  <c:v>42672.648263888892</c:v>
                </c:pt>
                <c:pt idx="252">
                  <c:v>42672.648611111115</c:v>
                </c:pt>
                <c:pt idx="253">
                  <c:v>42672.648958333339</c:v>
                </c:pt>
                <c:pt idx="254">
                  <c:v>42672.649305555555</c:v>
                </c:pt>
                <c:pt idx="255">
                  <c:v>42672.649652777778</c:v>
                </c:pt>
                <c:pt idx="256">
                  <c:v>42672.65</c:v>
                </c:pt>
                <c:pt idx="257">
                  <c:v>42672.650347222225</c:v>
                </c:pt>
                <c:pt idx="258">
                  <c:v>42672.650694444448</c:v>
                </c:pt>
                <c:pt idx="259">
                  <c:v>42672.651041666672</c:v>
                </c:pt>
                <c:pt idx="260">
                  <c:v>42672.651388888895</c:v>
                </c:pt>
                <c:pt idx="261">
                  <c:v>42672.651736111111</c:v>
                </c:pt>
                <c:pt idx="262">
                  <c:v>42672.652083333334</c:v>
                </c:pt>
                <c:pt idx="263">
                  <c:v>42672.652430555558</c:v>
                </c:pt>
                <c:pt idx="264">
                  <c:v>42672.652777777781</c:v>
                </c:pt>
                <c:pt idx="265">
                  <c:v>42672.653125000004</c:v>
                </c:pt>
                <c:pt idx="266">
                  <c:v>42672.653472222228</c:v>
                </c:pt>
                <c:pt idx="267">
                  <c:v>42672.653819444444</c:v>
                </c:pt>
                <c:pt idx="268">
                  <c:v>42672.654166666667</c:v>
                </c:pt>
                <c:pt idx="269">
                  <c:v>42672.654513888891</c:v>
                </c:pt>
                <c:pt idx="270">
                  <c:v>42672.654861111114</c:v>
                </c:pt>
                <c:pt idx="271">
                  <c:v>42672.655208333337</c:v>
                </c:pt>
                <c:pt idx="272">
                  <c:v>42672.655555555561</c:v>
                </c:pt>
                <c:pt idx="273">
                  <c:v>42672.655902777784</c:v>
                </c:pt>
                <c:pt idx="274">
                  <c:v>42672.65625</c:v>
                </c:pt>
                <c:pt idx="275">
                  <c:v>42672.656597222223</c:v>
                </c:pt>
                <c:pt idx="276">
                  <c:v>42672.656944444447</c:v>
                </c:pt>
                <c:pt idx="277">
                  <c:v>42672.65729166667</c:v>
                </c:pt>
                <c:pt idx="278">
                  <c:v>42672.657638888893</c:v>
                </c:pt>
                <c:pt idx="279">
                  <c:v>42672.657986111117</c:v>
                </c:pt>
                <c:pt idx="280">
                  <c:v>42672.658333333333</c:v>
                </c:pt>
                <c:pt idx="281">
                  <c:v>42672.658680555556</c:v>
                </c:pt>
                <c:pt idx="282">
                  <c:v>42672.65902777778</c:v>
                </c:pt>
                <c:pt idx="283">
                  <c:v>42672.659375000003</c:v>
                </c:pt>
                <c:pt idx="284">
                  <c:v>42672.659722222226</c:v>
                </c:pt>
                <c:pt idx="285">
                  <c:v>42672.66006944445</c:v>
                </c:pt>
                <c:pt idx="286">
                  <c:v>42672.660416666673</c:v>
                </c:pt>
                <c:pt idx="287">
                  <c:v>42672.660763888889</c:v>
                </c:pt>
                <c:pt idx="288">
                  <c:v>42672.661111111112</c:v>
                </c:pt>
                <c:pt idx="289">
                  <c:v>42672.661458333336</c:v>
                </c:pt>
                <c:pt idx="290">
                  <c:v>42672.661805555559</c:v>
                </c:pt>
                <c:pt idx="291">
                  <c:v>42672.662152777782</c:v>
                </c:pt>
                <c:pt idx="292">
                  <c:v>42672.662500000006</c:v>
                </c:pt>
                <c:pt idx="293">
                  <c:v>42672.662847222222</c:v>
                </c:pt>
                <c:pt idx="294">
                  <c:v>42672.663194444445</c:v>
                </c:pt>
                <c:pt idx="295">
                  <c:v>42672.663541666669</c:v>
                </c:pt>
                <c:pt idx="296">
                  <c:v>42672.663888888892</c:v>
                </c:pt>
                <c:pt idx="297">
                  <c:v>42672.664236111115</c:v>
                </c:pt>
                <c:pt idx="298">
                  <c:v>42672.664583333339</c:v>
                </c:pt>
                <c:pt idx="299">
                  <c:v>42672.664930555555</c:v>
                </c:pt>
                <c:pt idx="300">
                  <c:v>42672.665277777778</c:v>
                </c:pt>
                <c:pt idx="301">
                  <c:v>42672.665625000001</c:v>
                </c:pt>
                <c:pt idx="302">
                  <c:v>42672.665972222225</c:v>
                </c:pt>
                <c:pt idx="303">
                  <c:v>42672.666319444448</c:v>
                </c:pt>
                <c:pt idx="304">
                  <c:v>42672.666666666672</c:v>
                </c:pt>
                <c:pt idx="305">
                  <c:v>42672.667013888895</c:v>
                </c:pt>
                <c:pt idx="306">
                  <c:v>42672.667361111111</c:v>
                </c:pt>
                <c:pt idx="307">
                  <c:v>42672.667708333334</c:v>
                </c:pt>
                <c:pt idx="308">
                  <c:v>42672.668055555558</c:v>
                </c:pt>
                <c:pt idx="309">
                  <c:v>42672.668402777781</c:v>
                </c:pt>
                <c:pt idx="310">
                  <c:v>42672.668750000004</c:v>
                </c:pt>
                <c:pt idx="311">
                  <c:v>42672.669097222228</c:v>
                </c:pt>
                <c:pt idx="312">
                  <c:v>42672.669444444444</c:v>
                </c:pt>
                <c:pt idx="313">
                  <c:v>42672.669791666667</c:v>
                </c:pt>
                <c:pt idx="314">
                  <c:v>42672.670138888891</c:v>
                </c:pt>
                <c:pt idx="315">
                  <c:v>42672.670486111114</c:v>
                </c:pt>
                <c:pt idx="316">
                  <c:v>42672.670833333337</c:v>
                </c:pt>
                <c:pt idx="317">
                  <c:v>42672.671180555561</c:v>
                </c:pt>
                <c:pt idx="318">
                  <c:v>42672.671527777784</c:v>
                </c:pt>
                <c:pt idx="319">
                  <c:v>42672.671875</c:v>
                </c:pt>
                <c:pt idx="320">
                  <c:v>42672.672222222223</c:v>
                </c:pt>
                <c:pt idx="321">
                  <c:v>42672.672569444447</c:v>
                </c:pt>
                <c:pt idx="322">
                  <c:v>42672.67291666667</c:v>
                </c:pt>
                <c:pt idx="323">
                  <c:v>42672.673263888893</c:v>
                </c:pt>
                <c:pt idx="324">
                  <c:v>42672.673611111117</c:v>
                </c:pt>
                <c:pt idx="325">
                  <c:v>42672.673958333333</c:v>
                </c:pt>
                <c:pt idx="326">
                  <c:v>42672.674305555556</c:v>
                </c:pt>
                <c:pt idx="327">
                  <c:v>42672.67465277778</c:v>
                </c:pt>
                <c:pt idx="328">
                  <c:v>42672.675000000003</c:v>
                </c:pt>
                <c:pt idx="329">
                  <c:v>42672.675347222226</c:v>
                </c:pt>
                <c:pt idx="330">
                  <c:v>42672.67569444445</c:v>
                </c:pt>
                <c:pt idx="331">
                  <c:v>42672.676041666673</c:v>
                </c:pt>
                <c:pt idx="332">
                  <c:v>42672.676388888889</c:v>
                </c:pt>
                <c:pt idx="333">
                  <c:v>42672.676736111112</c:v>
                </c:pt>
                <c:pt idx="334">
                  <c:v>42672.677083333336</c:v>
                </c:pt>
                <c:pt idx="335">
                  <c:v>42672.677430555559</c:v>
                </c:pt>
                <c:pt idx="336">
                  <c:v>42672.677777777782</c:v>
                </c:pt>
                <c:pt idx="337">
                  <c:v>42672.678125000006</c:v>
                </c:pt>
                <c:pt idx="338">
                  <c:v>42672.678472222222</c:v>
                </c:pt>
                <c:pt idx="339">
                  <c:v>42672.678819444445</c:v>
                </c:pt>
                <c:pt idx="340">
                  <c:v>42672.679166666669</c:v>
                </c:pt>
                <c:pt idx="341">
                  <c:v>42672.679513888892</c:v>
                </c:pt>
                <c:pt idx="342">
                  <c:v>42672.679861111115</c:v>
                </c:pt>
                <c:pt idx="343">
                  <c:v>42672.680208333339</c:v>
                </c:pt>
                <c:pt idx="344">
                  <c:v>42672.680555555555</c:v>
                </c:pt>
                <c:pt idx="345">
                  <c:v>42672.680902777778</c:v>
                </c:pt>
                <c:pt idx="346">
                  <c:v>42672.681250000001</c:v>
                </c:pt>
                <c:pt idx="347">
                  <c:v>42672.681597222225</c:v>
                </c:pt>
                <c:pt idx="348">
                  <c:v>42672.681944444448</c:v>
                </c:pt>
                <c:pt idx="349">
                  <c:v>42672.682291666672</c:v>
                </c:pt>
                <c:pt idx="350">
                  <c:v>42672.682638888895</c:v>
                </c:pt>
                <c:pt idx="351">
                  <c:v>42672.682986111111</c:v>
                </c:pt>
                <c:pt idx="352">
                  <c:v>42672.683333333334</c:v>
                </c:pt>
                <c:pt idx="353">
                  <c:v>42672.683680555558</c:v>
                </c:pt>
                <c:pt idx="354">
                  <c:v>42672.684027777781</c:v>
                </c:pt>
                <c:pt idx="355">
                  <c:v>42672.684375000004</c:v>
                </c:pt>
                <c:pt idx="356">
                  <c:v>42672.684722222228</c:v>
                </c:pt>
                <c:pt idx="357">
                  <c:v>42672.685069444444</c:v>
                </c:pt>
                <c:pt idx="358">
                  <c:v>42672.685416666667</c:v>
                </c:pt>
                <c:pt idx="359">
                  <c:v>42672.685763888891</c:v>
                </c:pt>
                <c:pt idx="360">
                  <c:v>42672.686111111114</c:v>
                </c:pt>
                <c:pt idx="361">
                  <c:v>42672.686458333337</c:v>
                </c:pt>
                <c:pt idx="362">
                  <c:v>42672.686805555561</c:v>
                </c:pt>
                <c:pt idx="363">
                  <c:v>42672.687152777784</c:v>
                </c:pt>
                <c:pt idx="364">
                  <c:v>42672.6875</c:v>
                </c:pt>
                <c:pt idx="365">
                  <c:v>42672.687847222223</c:v>
                </c:pt>
                <c:pt idx="366">
                  <c:v>42672.688194444447</c:v>
                </c:pt>
                <c:pt idx="367">
                  <c:v>42672.68854166667</c:v>
                </c:pt>
                <c:pt idx="368">
                  <c:v>42672.688888888893</c:v>
                </c:pt>
                <c:pt idx="369">
                  <c:v>42672.689236111117</c:v>
                </c:pt>
                <c:pt idx="370">
                  <c:v>42672.689583333333</c:v>
                </c:pt>
                <c:pt idx="371">
                  <c:v>42672.689930555556</c:v>
                </c:pt>
                <c:pt idx="372">
                  <c:v>42672.69027777778</c:v>
                </c:pt>
                <c:pt idx="373">
                  <c:v>42672.690625000003</c:v>
                </c:pt>
                <c:pt idx="374">
                  <c:v>42672.690972222226</c:v>
                </c:pt>
                <c:pt idx="375">
                  <c:v>42672.69131944445</c:v>
                </c:pt>
                <c:pt idx="376">
                  <c:v>42672.691666666673</c:v>
                </c:pt>
                <c:pt idx="377">
                  <c:v>42672.692013888889</c:v>
                </c:pt>
                <c:pt idx="378">
                  <c:v>42672.692361111112</c:v>
                </c:pt>
                <c:pt idx="379">
                  <c:v>42672.692708333336</c:v>
                </c:pt>
                <c:pt idx="380">
                  <c:v>42672.693055555559</c:v>
                </c:pt>
                <c:pt idx="381">
                  <c:v>42672.693402777782</c:v>
                </c:pt>
                <c:pt idx="382">
                  <c:v>42672.693750000006</c:v>
                </c:pt>
                <c:pt idx="383">
                  <c:v>42672.694097222222</c:v>
                </c:pt>
                <c:pt idx="384">
                  <c:v>42672.694444444445</c:v>
                </c:pt>
                <c:pt idx="385">
                  <c:v>42672.694791666669</c:v>
                </c:pt>
                <c:pt idx="386">
                  <c:v>42672.695138888892</c:v>
                </c:pt>
                <c:pt idx="387">
                  <c:v>42672.695486111115</c:v>
                </c:pt>
                <c:pt idx="388">
                  <c:v>42672.695833333339</c:v>
                </c:pt>
                <c:pt idx="389">
                  <c:v>42672.696180555555</c:v>
                </c:pt>
                <c:pt idx="390">
                  <c:v>42672.696527777778</c:v>
                </c:pt>
                <c:pt idx="391">
                  <c:v>42672.696875000001</c:v>
                </c:pt>
                <c:pt idx="392">
                  <c:v>42672.697222222225</c:v>
                </c:pt>
                <c:pt idx="393">
                  <c:v>42672.697569444448</c:v>
                </c:pt>
                <c:pt idx="394">
                  <c:v>42672.697916666672</c:v>
                </c:pt>
                <c:pt idx="395">
                  <c:v>42672.698263888895</c:v>
                </c:pt>
                <c:pt idx="396">
                  <c:v>42672.698611111111</c:v>
                </c:pt>
                <c:pt idx="397">
                  <c:v>42672.698958333334</c:v>
                </c:pt>
                <c:pt idx="398">
                  <c:v>42672.699305555558</c:v>
                </c:pt>
                <c:pt idx="399">
                  <c:v>42672.699652777781</c:v>
                </c:pt>
                <c:pt idx="400">
                  <c:v>42672.700000000004</c:v>
                </c:pt>
                <c:pt idx="401">
                  <c:v>42672.700347222228</c:v>
                </c:pt>
                <c:pt idx="402">
                  <c:v>42672.700694444444</c:v>
                </c:pt>
                <c:pt idx="403">
                  <c:v>42672.701041666667</c:v>
                </c:pt>
                <c:pt idx="404">
                  <c:v>42672.701388888891</c:v>
                </c:pt>
                <c:pt idx="405">
                  <c:v>42672.701736111114</c:v>
                </c:pt>
                <c:pt idx="406">
                  <c:v>42672.702083333337</c:v>
                </c:pt>
                <c:pt idx="407">
                  <c:v>42672.702430555561</c:v>
                </c:pt>
                <c:pt idx="408">
                  <c:v>42672.702777777784</c:v>
                </c:pt>
                <c:pt idx="409">
                  <c:v>42672.703125</c:v>
                </c:pt>
                <c:pt idx="410">
                  <c:v>42672.703472222223</c:v>
                </c:pt>
                <c:pt idx="411">
                  <c:v>42672.703819444447</c:v>
                </c:pt>
                <c:pt idx="412">
                  <c:v>42672.70416666667</c:v>
                </c:pt>
                <c:pt idx="413">
                  <c:v>42672.704513888893</c:v>
                </c:pt>
                <c:pt idx="414">
                  <c:v>42672.704861111117</c:v>
                </c:pt>
                <c:pt idx="415">
                  <c:v>42672.705208333333</c:v>
                </c:pt>
                <c:pt idx="416">
                  <c:v>42672.705555555556</c:v>
                </c:pt>
                <c:pt idx="417">
                  <c:v>42672.70590277778</c:v>
                </c:pt>
                <c:pt idx="418">
                  <c:v>42672.706250000003</c:v>
                </c:pt>
                <c:pt idx="419">
                  <c:v>42672.706597222226</c:v>
                </c:pt>
                <c:pt idx="420">
                  <c:v>42672.70694444445</c:v>
                </c:pt>
                <c:pt idx="421">
                  <c:v>42672.707291666673</c:v>
                </c:pt>
                <c:pt idx="422">
                  <c:v>42672.707638888889</c:v>
                </c:pt>
                <c:pt idx="423">
                  <c:v>42672.707986111112</c:v>
                </c:pt>
                <c:pt idx="424">
                  <c:v>42672.708333333336</c:v>
                </c:pt>
                <c:pt idx="425">
                  <c:v>42672.708680555559</c:v>
                </c:pt>
                <c:pt idx="426">
                  <c:v>42672.709027777782</c:v>
                </c:pt>
                <c:pt idx="427">
                  <c:v>42672.709375000006</c:v>
                </c:pt>
                <c:pt idx="428">
                  <c:v>42672.709722222222</c:v>
                </c:pt>
                <c:pt idx="429">
                  <c:v>42672.710069444445</c:v>
                </c:pt>
                <c:pt idx="430">
                  <c:v>42672.710416666669</c:v>
                </c:pt>
                <c:pt idx="431">
                  <c:v>42672.710763888892</c:v>
                </c:pt>
                <c:pt idx="432">
                  <c:v>42672.711111111115</c:v>
                </c:pt>
                <c:pt idx="433">
                  <c:v>42672.711458333339</c:v>
                </c:pt>
                <c:pt idx="434">
                  <c:v>42672.711805555555</c:v>
                </c:pt>
                <c:pt idx="435">
                  <c:v>42672.712152777778</c:v>
                </c:pt>
                <c:pt idx="436">
                  <c:v>42672.712500000001</c:v>
                </c:pt>
                <c:pt idx="437">
                  <c:v>42672.712847222225</c:v>
                </c:pt>
                <c:pt idx="438">
                  <c:v>42672.713194444448</c:v>
                </c:pt>
                <c:pt idx="439">
                  <c:v>42672.713541666672</c:v>
                </c:pt>
                <c:pt idx="440">
                  <c:v>42672.713888888895</c:v>
                </c:pt>
                <c:pt idx="441">
                  <c:v>42672.714236111111</c:v>
                </c:pt>
                <c:pt idx="442">
                  <c:v>42672.714583333334</c:v>
                </c:pt>
                <c:pt idx="443">
                  <c:v>42672.714930555558</c:v>
                </c:pt>
                <c:pt idx="444">
                  <c:v>42672.715277777781</c:v>
                </c:pt>
                <c:pt idx="445">
                  <c:v>42672.715625000004</c:v>
                </c:pt>
                <c:pt idx="446">
                  <c:v>42672.715972222228</c:v>
                </c:pt>
                <c:pt idx="447">
                  <c:v>42672.716319444444</c:v>
                </c:pt>
                <c:pt idx="448">
                  <c:v>42672.716666666667</c:v>
                </c:pt>
                <c:pt idx="449">
                  <c:v>42672.717013888891</c:v>
                </c:pt>
                <c:pt idx="450">
                  <c:v>42672.717361111114</c:v>
                </c:pt>
                <c:pt idx="451">
                  <c:v>42672.717708333337</c:v>
                </c:pt>
                <c:pt idx="452">
                  <c:v>42672.718055555561</c:v>
                </c:pt>
                <c:pt idx="453">
                  <c:v>42672.718402777784</c:v>
                </c:pt>
                <c:pt idx="454">
                  <c:v>42672.71875</c:v>
                </c:pt>
                <c:pt idx="455">
                  <c:v>42672.719097222223</c:v>
                </c:pt>
                <c:pt idx="456">
                  <c:v>42672.719444444447</c:v>
                </c:pt>
                <c:pt idx="457">
                  <c:v>42672.71979166667</c:v>
                </c:pt>
                <c:pt idx="458">
                  <c:v>42672.720138888893</c:v>
                </c:pt>
                <c:pt idx="459">
                  <c:v>42672.720486111117</c:v>
                </c:pt>
                <c:pt idx="460">
                  <c:v>42672.720833333333</c:v>
                </c:pt>
                <c:pt idx="461">
                  <c:v>42672.721180555556</c:v>
                </c:pt>
                <c:pt idx="462">
                  <c:v>42672.72152777778</c:v>
                </c:pt>
                <c:pt idx="463">
                  <c:v>42672.721875000003</c:v>
                </c:pt>
                <c:pt idx="464">
                  <c:v>42672.722222222226</c:v>
                </c:pt>
                <c:pt idx="465">
                  <c:v>42672.72256944445</c:v>
                </c:pt>
                <c:pt idx="466">
                  <c:v>42672.722916666673</c:v>
                </c:pt>
                <c:pt idx="467">
                  <c:v>42672.723263888889</c:v>
                </c:pt>
                <c:pt idx="468">
                  <c:v>42672.723611111112</c:v>
                </c:pt>
                <c:pt idx="469">
                  <c:v>42672.723958333336</c:v>
                </c:pt>
                <c:pt idx="470">
                  <c:v>42672.724305555559</c:v>
                </c:pt>
                <c:pt idx="471">
                  <c:v>42672.724652777782</c:v>
                </c:pt>
                <c:pt idx="472">
                  <c:v>42672.725000000006</c:v>
                </c:pt>
                <c:pt idx="473">
                  <c:v>42672.725347222222</c:v>
                </c:pt>
                <c:pt idx="474">
                  <c:v>42672.725694444445</c:v>
                </c:pt>
                <c:pt idx="475">
                  <c:v>42672.726041666669</c:v>
                </c:pt>
                <c:pt idx="476">
                  <c:v>42672.726388888892</c:v>
                </c:pt>
                <c:pt idx="477">
                  <c:v>42672.726736111115</c:v>
                </c:pt>
                <c:pt idx="478">
                  <c:v>42672.727083333339</c:v>
                </c:pt>
                <c:pt idx="479">
                  <c:v>42672.727430555555</c:v>
                </c:pt>
                <c:pt idx="480">
                  <c:v>42672.727777777778</c:v>
                </c:pt>
                <c:pt idx="481">
                  <c:v>42672.728125000001</c:v>
                </c:pt>
                <c:pt idx="482">
                  <c:v>42672.728472222225</c:v>
                </c:pt>
                <c:pt idx="483">
                  <c:v>42672.728819444448</c:v>
                </c:pt>
                <c:pt idx="484">
                  <c:v>42672.729166666672</c:v>
                </c:pt>
                <c:pt idx="485">
                  <c:v>42672.729513888895</c:v>
                </c:pt>
                <c:pt idx="486">
                  <c:v>42672.729861111111</c:v>
                </c:pt>
                <c:pt idx="487">
                  <c:v>42672.730208333334</c:v>
                </c:pt>
                <c:pt idx="488">
                  <c:v>42672.730555555558</c:v>
                </c:pt>
                <c:pt idx="489">
                  <c:v>42672.730902777781</c:v>
                </c:pt>
                <c:pt idx="490">
                  <c:v>42672.731250000004</c:v>
                </c:pt>
                <c:pt idx="491">
                  <c:v>42672.731597222228</c:v>
                </c:pt>
                <c:pt idx="492">
                  <c:v>42672.731944444444</c:v>
                </c:pt>
                <c:pt idx="493">
                  <c:v>42672.732291666667</c:v>
                </c:pt>
                <c:pt idx="494">
                  <c:v>42672.732638888891</c:v>
                </c:pt>
                <c:pt idx="495">
                  <c:v>42672.732986111114</c:v>
                </c:pt>
                <c:pt idx="496">
                  <c:v>42672.733333333337</c:v>
                </c:pt>
                <c:pt idx="497">
                  <c:v>42672.733680555561</c:v>
                </c:pt>
                <c:pt idx="498">
                  <c:v>42672.734027777784</c:v>
                </c:pt>
                <c:pt idx="499">
                  <c:v>42672.734375</c:v>
                </c:pt>
                <c:pt idx="500">
                  <c:v>42672.734722222223</c:v>
                </c:pt>
                <c:pt idx="501">
                  <c:v>42672.735069444447</c:v>
                </c:pt>
                <c:pt idx="502">
                  <c:v>42672.73541666667</c:v>
                </c:pt>
                <c:pt idx="503">
                  <c:v>42672.735763888893</c:v>
                </c:pt>
                <c:pt idx="504">
                  <c:v>42672.736111111117</c:v>
                </c:pt>
                <c:pt idx="505">
                  <c:v>42672.736458333333</c:v>
                </c:pt>
                <c:pt idx="506">
                  <c:v>42672.736805555556</c:v>
                </c:pt>
                <c:pt idx="507">
                  <c:v>42672.73715277778</c:v>
                </c:pt>
                <c:pt idx="508">
                  <c:v>42672.737500000003</c:v>
                </c:pt>
                <c:pt idx="509">
                  <c:v>42672.737847222226</c:v>
                </c:pt>
                <c:pt idx="510">
                  <c:v>42672.73819444445</c:v>
                </c:pt>
                <c:pt idx="511">
                  <c:v>42672.738541666673</c:v>
                </c:pt>
                <c:pt idx="512">
                  <c:v>42672.738888888889</c:v>
                </c:pt>
                <c:pt idx="513">
                  <c:v>42672.739236111112</c:v>
                </c:pt>
                <c:pt idx="514">
                  <c:v>42672.739583333336</c:v>
                </c:pt>
                <c:pt idx="515">
                  <c:v>42672.739930555559</c:v>
                </c:pt>
                <c:pt idx="516">
                  <c:v>42672.740277777782</c:v>
                </c:pt>
                <c:pt idx="517">
                  <c:v>42672.740625000006</c:v>
                </c:pt>
                <c:pt idx="518">
                  <c:v>42672.740972222222</c:v>
                </c:pt>
                <c:pt idx="519">
                  <c:v>42672.741319444445</c:v>
                </c:pt>
                <c:pt idx="520">
                  <c:v>42672.741666666669</c:v>
                </c:pt>
                <c:pt idx="521">
                  <c:v>42672.742013888892</c:v>
                </c:pt>
                <c:pt idx="522">
                  <c:v>42672.742361111115</c:v>
                </c:pt>
                <c:pt idx="523">
                  <c:v>42672.742708333339</c:v>
                </c:pt>
                <c:pt idx="524">
                  <c:v>42672.743055555555</c:v>
                </c:pt>
                <c:pt idx="525">
                  <c:v>42672.743402777778</c:v>
                </c:pt>
                <c:pt idx="526">
                  <c:v>42672.743750000001</c:v>
                </c:pt>
                <c:pt idx="527">
                  <c:v>42672.744097222225</c:v>
                </c:pt>
                <c:pt idx="528">
                  <c:v>42672.744444444448</c:v>
                </c:pt>
                <c:pt idx="529">
                  <c:v>42672.744791666672</c:v>
                </c:pt>
                <c:pt idx="530">
                  <c:v>42672.745138888895</c:v>
                </c:pt>
                <c:pt idx="531">
                  <c:v>42672.745486111111</c:v>
                </c:pt>
                <c:pt idx="532">
                  <c:v>42672.745833333334</c:v>
                </c:pt>
                <c:pt idx="533">
                  <c:v>42672.746180555558</c:v>
                </c:pt>
                <c:pt idx="534">
                  <c:v>42672.746527777781</c:v>
                </c:pt>
                <c:pt idx="535">
                  <c:v>42672.746875000004</c:v>
                </c:pt>
                <c:pt idx="536">
                  <c:v>42672.747222222228</c:v>
                </c:pt>
                <c:pt idx="537">
                  <c:v>42672.747569444444</c:v>
                </c:pt>
                <c:pt idx="538">
                  <c:v>42672.747916666667</c:v>
                </c:pt>
                <c:pt idx="539">
                  <c:v>42672.748263888891</c:v>
                </c:pt>
                <c:pt idx="540">
                  <c:v>42672.748611111114</c:v>
                </c:pt>
                <c:pt idx="541">
                  <c:v>42672.748958333337</c:v>
                </c:pt>
                <c:pt idx="542">
                  <c:v>42672.749305555561</c:v>
                </c:pt>
                <c:pt idx="543">
                  <c:v>42672.749652777784</c:v>
                </c:pt>
                <c:pt idx="544">
                  <c:v>42672.75</c:v>
                </c:pt>
                <c:pt idx="545">
                  <c:v>42672.750347222223</c:v>
                </c:pt>
                <c:pt idx="546">
                  <c:v>42672.750694444447</c:v>
                </c:pt>
                <c:pt idx="547">
                  <c:v>42672.75104166667</c:v>
                </c:pt>
                <c:pt idx="548">
                  <c:v>42672.751388888893</c:v>
                </c:pt>
                <c:pt idx="549">
                  <c:v>42672.751736111117</c:v>
                </c:pt>
                <c:pt idx="550">
                  <c:v>42672.752083333333</c:v>
                </c:pt>
                <c:pt idx="551">
                  <c:v>42672.752430555556</c:v>
                </c:pt>
                <c:pt idx="552">
                  <c:v>42672.75277777778</c:v>
                </c:pt>
                <c:pt idx="553">
                  <c:v>42672.753125000003</c:v>
                </c:pt>
                <c:pt idx="554">
                  <c:v>42672.753472222226</c:v>
                </c:pt>
                <c:pt idx="555">
                  <c:v>42672.75381944445</c:v>
                </c:pt>
                <c:pt idx="556">
                  <c:v>42672.754166666673</c:v>
                </c:pt>
                <c:pt idx="557">
                  <c:v>42672.754513888889</c:v>
                </c:pt>
                <c:pt idx="558">
                  <c:v>42672.754861111112</c:v>
                </c:pt>
                <c:pt idx="559">
                  <c:v>42672.755208333336</c:v>
                </c:pt>
                <c:pt idx="560">
                  <c:v>42672.755555555559</c:v>
                </c:pt>
                <c:pt idx="561">
                  <c:v>42672.755902777782</c:v>
                </c:pt>
                <c:pt idx="562">
                  <c:v>42672.756250000006</c:v>
                </c:pt>
                <c:pt idx="563">
                  <c:v>42672.756597222222</c:v>
                </c:pt>
                <c:pt idx="564">
                  <c:v>42672.756944444445</c:v>
                </c:pt>
                <c:pt idx="565">
                  <c:v>42672.757291666669</c:v>
                </c:pt>
                <c:pt idx="566">
                  <c:v>42672.757638888892</c:v>
                </c:pt>
                <c:pt idx="567">
                  <c:v>42672.757986111115</c:v>
                </c:pt>
                <c:pt idx="568">
                  <c:v>42672.758333333339</c:v>
                </c:pt>
                <c:pt idx="569">
                  <c:v>42672.758680555555</c:v>
                </c:pt>
                <c:pt idx="570">
                  <c:v>42672.759027777778</c:v>
                </c:pt>
                <c:pt idx="571">
                  <c:v>42672.759375000001</c:v>
                </c:pt>
                <c:pt idx="572">
                  <c:v>42672.759722222225</c:v>
                </c:pt>
                <c:pt idx="573">
                  <c:v>42672.760069444448</c:v>
                </c:pt>
                <c:pt idx="574">
                  <c:v>42672.760416666672</c:v>
                </c:pt>
                <c:pt idx="575">
                  <c:v>42672.760763888895</c:v>
                </c:pt>
                <c:pt idx="576">
                  <c:v>42672.761111111111</c:v>
                </c:pt>
                <c:pt idx="577">
                  <c:v>42672.761458333334</c:v>
                </c:pt>
                <c:pt idx="578">
                  <c:v>42672.761805555558</c:v>
                </c:pt>
                <c:pt idx="579">
                  <c:v>42672.762152777781</c:v>
                </c:pt>
                <c:pt idx="580">
                  <c:v>42672.762500000004</c:v>
                </c:pt>
                <c:pt idx="581">
                  <c:v>42672.762847222228</c:v>
                </c:pt>
                <c:pt idx="582">
                  <c:v>42672.763194444444</c:v>
                </c:pt>
                <c:pt idx="583">
                  <c:v>42672.763541666667</c:v>
                </c:pt>
                <c:pt idx="584">
                  <c:v>42672.763888888891</c:v>
                </c:pt>
                <c:pt idx="585">
                  <c:v>42672.764236111114</c:v>
                </c:pt>
                <c:pt idx="586">
                  <c:v>42672.764583333337</c:v>
                </c:pt>
                <c:pt idx="587">
                  <c:v>42672.764930555561</c:v>
                </c:pt>
                <c:pt idx="588">
                  <c:v>42672.765277777784</c:v>
                </c:pt>
                <c:pt idx="589">
                  <c:v>42672.765625</c:v>
                </c:pt>
                <c:pt idx="590">
                  <c:v>42672.765972222223</c:v>
                </c:pt>
                <c:pt idx="591">
                  <c:v>42672.766319444447</c:v>
                </c:pt>
                <c:pt idx="592">
                  <c:v>42672.76666666667</c:v>
                </c:pt>
                <c:pt idx="593">
                  <c:v>42672.767013888893</c:v>
                </c:pt>
                <c:pt idx="594">
                  <c:v>42672.767361111117</c:v>
                </c:pt>
                <c:pt idx="595">
                  <c:v>42672.767708333333</c:v>
                </c:pt>
                <c:pt idx="596">
                  <c:v>42672.768055555556</c:v>
                </c:pt>
                <c:pt idx="597">
                  <c:v>42672.76840277778</c:v>
                </c:pt>
                <c:pt idx="598">
                  <c:v>42672.768750000003</c:v>
                </c:pt>
                <c:pt idx="599">
                  <c:v>42672.769097222226</c:v>
                </c:pt>
                <c:pt idx="600">
                  <c:v>42672.76944444445</c:v>
                </c:pt>
                <c:pt idx="601">
                  <c:v>42672.769791666673</c:v>
                </c:pt>
                <c:pt idx="602">
                  <c:v>42672.770138888889</c:v>
                </c:pt>
                <c:pt idx="603">
                  <c:v>42672.770486111112</c:v>
                </c:pt>
                <c:pt idx="604">
                  <c:v>42672.770833333336</c:v>
                </c:pt>
                <c:pt idx="605">
                  <c:v>42672.771180555559</c:v>
                </c:pt>
                <c:pt idx="606">
                  <c:v>42672.771527777782</c:v>
                </c:pt>
                <c:pt idx="607">
                  <c:v>42672.771875000006</c:v>
                </c:pt>
                <c:pt idx="608">
                  <c:v>42672.772222222222</c:v>
                </c:pt>
                <c:pt idx="609">
                  <c:v>42672.772569444445</c:v>
                </c:pt>
                <c:pt idx="610">
                  <c:v>42672.772916666669</c:v>
                </c:pt>
                <c:pt idx="611">
                  <c:v>42672.773263888892</c:v>
                </c:pt>
                <c:pt idx="612">
                  <c:v>42672.773611111115</c:v>
                </c:pt>
                <c:pt idx="613">
                  <c:v>42672.773958333339</c:v>
                </c:pt>
                <c:pt idx="614">
                  <c:v>42672.774305555555</c:v>
                </c:pt>
                <c:pt idx="615">
                  <c:v>42672.774652777778</c:v>
                </c:pt>
                <c:pt idx="616">
                  <c:v>42672.775000000001</c:v>
                </c:pt>
                <c:pt idx="617">
                  <c:v>42672.775347222225</c:v>
                </c:pt>
                <c:pt idx="618">
                  <c:v>42672.775694444448</c:v>
                </c:pt>
                <c:pt idx="619">
                  <c:v>42672.776041666672</c:v>
                </c:pt>
                <c:pt idx="620">
                  <c:v>42672.776388888895</c:v>
                </c:pt>
                <c:pt idx="621">
                  <c:v>42672.776736111111</c:v>
                </c:pt>
                <c:pt idx="622">
                  <c:v>42672.777083333334</c:v>
                </c:pt>
                <c:pt idx="623">
                  <c:v>42672.777430555558</c:v>
                </c:pt>
                <c:pt idx="624">
                  <c:v>42672.777777777781</c:v>
                </c:pt>
                <c:pt idx="625">
                  <c:v>42672.778125000004</c:v>
                </c:pt>
                <c:pt idx="626">
                  <c:v>42672.778472222228</c:v>
                </c:pt>
                <c:pt idx="627">
                  <c:v>42672.778819444444</c:v>
                </c:pt>
                <c:pt idx="628">
                  <c:v>42672.779166666667</c:v>
                </c:pt>
                <c:pt idx="629">
                  <c:v>42672.779513888891</c:v>
                </c:pt>
                <c:pt idx="630">
                  <c:v>42672.779861111114</c:v>
                </c:pt>
                <c:pt idx="631">
                  <c:v>42672.780208333337</c:v>
                </c:pt>
                <c:pt idx="632">
                  <c:v>42672.780555555561</c:v>
                </c:pt>
                <c:pt idx="633">
                  <c:v>42672.780902777784</c:v>
                </c:pt>
                <c:pt idx="634">
                  <c:v>42672.78125</c:v>
                </c:pt>
                <c:pt idx="635">
                  <c:v>42672.781597222223</c:v>
                </c:pt>
                <c:pt idx="636">
                  <c:v>42672.781944444447</c:v>
                </c:pt>
                <c:pt idx="637">
                  <c:v>42672.78229166667</c:v>
                </c:pt>
                <c:pt idx="638">
                  <c:v>42672.782638888893</c:v>
                </c:pt>
                <c:pt idx="639">
                  <c:v>42672.782986111117</c:v>
                </c:pt>
                <c:pt idx="640">
                  <c:v>42672.783333333333</c:v>
                </c:pt>
                <c:pt idx="641">
                  <c:v>42672.783680555556</c:v>
                </c:pt>
                <c:pt idx="642">
                  <c:v>42672.78402777778</c:v>
                </c:pt>
                <c:pt idx="643">
                  <c:v>42672.784375000003</c:v>
                </c:pt>
                <c:pt idx="644">
                  <c:v>42672.784722222226</c:v>
                </c:pt>
                <c:pt idx="645">
                  <c:v>42672.78506944445</c:v>
                </c:pt>
                <c:pt idx="646">
                  <c:v>42672.785416666673</c:v>
                </c:pt>
                <c:pt idx="647">
                  <c:v>42672.785763888889</c:v>
                </c:pt>
                <c:pt idx="648">
                  <c:v>42672.786111111112</c:v>
                </c:pt>
                <c:pt idx="649">
                  <c:v>42672.786458333336</c:v>
                </c:pt>
                <c:pt idx="650">
                  <c:v>42672.786805555559</c:v>
                </c:pt>
                <c:pt idx="651">
                  <c:v>42672.787152777782</c:v>
                </c:pt>
                <c:pt idx="652">
                  <c:v>42672.787500000006</c:v>
                </c:pt>
                <c:pt idx="653">
                  <c:v>42672.787847222222</c:v>
                </c:pt>
                <c:pt idx="654">
                  <c:v>42672.788194444445</c:v>
                </c:pt>
                <c:pt idx="655">
                  <c:v>42672.788541666669</c:v>
                </c:pt>
                <c:pt idx="656">
                  <c:v>42672.788888888892</c:v>
                </c:pt>
                <c:pt idx="657">
                  <c:v>42672.789236111115</c:v>
                </c:pt>
                <c:pt idx="658">
                  <c:v>42672.789583333339</c:v>
                </c:pt>
                <c:pt idx="659">
                  <c:v>42672.789930555555</c:v>
                </c:pt>
                <c:pt idx="660">
                  <c:v>42672.790277777778</c:v>
                </c:pt>
                <c:pt idx="661">
                  <c:v>42672.790625000001</c:v>
                </c:pt>
                <c:pt idx="662">
                  <c:v>42672.790972222225</c:v>
                </c:pt>
                <c:pt idx="663">
                  <c:v>42672.791319444448</c:v>
                </c:pt>
                <c:pt idx="664">
                  <c:v>42672.791666666672</c:v>
                </c:pt>
                <c:pt idx="665">
                  <c:v>42672.792013888895</c:v>
                </c:pt>
                <c:pt idx="666">
                  <c:v>42672.792361111111</c:v>
                </c:pt>
                <c:pt idx="667">
                  <c:v>42672.792708333334</c:v>
                </c:pt>
                <c:pt idx="668">
                  <c:v>42672.793055555558</c:v>
                </c:pt>
                <c:pt idx="669">
                  <c:v>42672.793402777781</c:v>
                </c:pt>
                <c:pt idx="670">
                  <c:v>42672.793750000004</c:v>
                </c:pt>
                <c:pt idx="671">
                  <c:v>42672.794097222228</c:v>
                </c:pt>
                <c:pt idx="672">
                  <c:v>42672.794444444444</c:v>
                </c:pt>
                <c:pt idx="673">
                  <c:v>42672.794791666667</c:v>
                </c:pt>
                <c:pt idx="674">
                  <c:v>42672.795138888891</c:v>
                </c:pt>
                <c:pt idx="675">
                  <c:v>42672.795486111114</c:v>
                </c:pt>
                <c:pt idx="676">
                  <c:v>42672.795833333337</c:v>
                </c:pt>
                <c:pt idx="677">
                  <c:v>42672.796180555561</c:v>
                </c:pt>
                <c:pt idx="678">
                  <c:v>42672.796527777784</c:v>
                </c:pt>
                <c:pt idx="679">
                  <c:v>42672.796875</c:v>
                </c:pt>
                <c:pt idx="680">
                  <c:v>42672.797222222223</c:v>
                </c:pt>
                <c:pt idx="681">
                  <c:v>42672.797569444447</c:v>
                </c:pt>
                <c:pt idx="682">
                  <c:v>42672.79791666667</c:v>
                </c:pt>
                <c:pt idx="683">
                  <c:v>42672.798263888893</c:v>
                </c:pt>
                <c:pt idx="684">
                  <c:v>42672.798611111117</c:v>
                </c:pt>
                <c:pt idx="685">
                  <c:v>42672.798958333333</c:v>
                </c:pt>
                <c:pt idx="686">
                  <c:v>42672.799305555556</c:v>
                </c:pt>
                <c:pt idx="687">
                  <c:v>42672.79965277778</c:v>
                </c:pt>
                <c:pt idx="688">
                  <c:v>42672.800000000003</c:v>
                </c:pt>
                <c:pt idx="689">
                  <c:v>42672.800347222226</c:v>
                </c:pt>
                <c:pt idx="690">
                  <c:v>42672.80069444445</c:v>
                </c:pt>
                <c:pt idx="691">
                  <c:v>42672.801041666673</c:v>
                </c:pt>
                <c:pt idx="692">
                  <c:v>42672.801388888889</c:v>
                </c:pt>
                <c:pt idx="693">
                  <c:v>42672.801736111112</c:v>
                </c:pt>
                <c:pt idx="694">
                  <c:v>42672.802083333336</c:v>
                </c:pt>
                <c:pt idx="695">
                  <c:v>42672.802430555559</c:v>
                </c:pt>
                <c:pt idx="696">
                  <c:v>42672.802777777782</c:v>
                </c:pt>
                <c:pt idx="697">
                  <c:v>42672.803125000006</c:v>
                </c:pt>
                <c:pt idx="698">
                  <c:v>42672.803472222222</c:v>
                </c:pt>
                <c:pt idx="699">
                  <c:v>42672.803819444445</c:v>
                </c:pt>
                <c:pt idx="700">
                  <c:v>42672.804166666669</c:v>
                </c:pt>
                <c:pt idx="701">
                  <c:v>42672.804513888892</c:v>
                </c:pt>
                <c:pt idx="702">
                  <c:v>42672.804861111115</c:v>
                </c:pt>
                <c:pt idx="703">
                  <c:v>42672.805208333339</c:v>
                </c:pt>
                <c:pt idx="704">
                  <c:v>42672.805555555555</c:v>
                </c:pt>
                <c:pt idx="705">
                  <c:v>42672.805902777778</c:v>
                </c:pt>
                <c:pt idx="706">
                  <c:v>42672.806250000001</c:v>
                </c:pt>
                <c:pt idx="707">
                  <c:v>42672.806597222225</c:v>
                </c:pt>
                <c:pt idx="708">
                  <c:v>42672.806944444448</c:v>
                </c:pt>
                <c:pt idx="709">
                  <c:v>42672.807291666672</c:v>
                </c:pt>
                <c:pt idx="710">
                  <c:v>42672.807638888895</c:v>
                </c:pt>
                <c:pt idx="711">
                  <c:v>42672.807986111111</c:v>
                </c:pt>
                <c:pt idx="712">
                  <c:v>42672.808333333334</c:v>
                </c:pt>
                <c:pt idx="713">
                  <c:v>42672.808680555558</c:v>
                </c:pt>
                <c:pt idx="714">
                  <c:v>42672.809027777781</c:v>
                </c:pt>
                <c:pt idx="715">
                  <c:v>42672.809375000004</c:v>
                </c:pt>
                <c:pt idx="716">
                  <c:v>42672.809722222228</c:v>
                </c:pt>
                <c:pt idx="717">
                  <c:v>42672.810069444444</c:v>
                </c:pt>
                <c:pt idx="718">
                  <c:v>42672.810416666667</c:v>
                </c:pt>
                <c:pt idx="719">
                  <c:v>42672.810763888891</c:v>
                </c:pt>
                <c:pt idx="720">
                  <c:v>42672.811111111114</c:v>
                </c:pt>
                <c:pt idx="721">
                  <c:v>42672.811458333337</c:v>
                </c:pt>
                <c:pt idx="722">
                  <c:v>42672.811805555561</c:v>
                </c:pt>
                <c:pt idx="723">
                  <c:v>42672.812152777784</c:v>
                </c:pt>
                <c:pt idx="724">
                  <c:v>42672.8125</c:v>
                </c:pt>
                <c:pt idx="725">
                  <c:v>42672.812847222223</c:v>
                </c:pt>
                <c:pt idx="726">
                  <c:v>42672.813194444447</c:v>
                </c:pt>
                <c:pt idx="727">
                  <c:v>42672.81354166667</c:v>
                </c:pt>
                <c:pt idx="728">
                  <c:v>42672.813888888893</c:v>
                </c:pt>
                <c:pt idx="729">
                  <c:v>42672.814236111117</c:v>
                </c:pt>
                <c:pt idx="730">
                  <c:v>42672.814583333333</c:v>
                </c:pt>
                <c:pt idx="731">
                  <c:v>42672.814930555556</c:v>
                </c:pt>
                <c:pt idx="732">
                  <c:v>42672.81527777778</c:v>
                </c:pt>
                <c:pt idx="733">
                  <c:v>42672.815625000003</c:v>
                </c:pt>
                <c:pt idx="734">
                  <c:v>42672.815972222226</c:v>
                </c:pt>
                <c:pt idx="735">
                  <c:v>42672.81631944445</c:v>
                </c:pt>
                <c:pt idx="736">
                  <c:v>42672.816666666673</c:v>
                </c:pt>
                <c:pt idx="737">
                  <c:v>42672.817013888889</c:v>
                </c:pt>
                <c:pt idx="738">
                  <c:v>42672.817361111112</c:v>
                </c:pt>
                <c:pt idx="739">
                  <c:v>42672.817708333336</c:v>
                </c:pt>
                <c:pt idx="740">
                  <c:v>42672.818055555559</c:v>
                </c:pt>
                <c:pt idx="741">
                  <c:v>42672.818402777782</c:v>
                </c:pt>
                <c:pt idx="742">
                  <c:v>42672.818750000006</c:v>
                </c:pt>
                <c:pt idx="743">
                  <c:v>42672.819097222222</c:v>
                </c:pt>
                <c:pt idx="744">
                  <c:v>42672.819444444445</c:v>
                </c:pt>
                <c:pt idx="745">
                  <c:v>42672.819791666669</c:v>
                </c:pt>
                <c:pt idx="746">
                  <c:v>42672.820138888892</c:v>
                </c:pt>
                <c:pt idx="747">
                  <c:v>42672.820486111115</c:v>
                </c:pt>
                <c:pt idx="748">
                  <c:v>42672.820833333339</c:v>
                </c:pt>
                <c:pt idx="749">
                  <c:v>42672.821180555555</c:v>
                </c:pt>
                <c:pt idx="750">
                  <c:v>42672.821527777778</c:v>
                </c:pt>
                <c:pt idx="751">
                  <c:v>42672.821875000001</c:v>
                </c:pt>
                <c:pt idx="752">
                  <c:v>42672.822222222225</c:v>
                </c:pt>
                <c:pt idx="753">
                  <c:v>42672.822569444448</c:v>
                </c:pt>
                <c:pt idx="754">
                  <c:v>42672.822916666672</c:v>
                </c:pt>
                <c:pt idx="755">
                  <c:v>42672.823263888895</c:v>
                </c:pt>
                <c:pt idx="756">
                  <c:v>42672.823611111111</c:v>
                </c:pt>
                <c:pt idx="757">
                  <c:v>42672.823958333334</c:v>
                </c:pt>
                <c:pt idx="758">
                  <c:v>42672.824305555558</c:v>
                </c:pt>
                <c:pt idx="759">
                  <c:v>42672.824652777781</c:v>
                </c:pt>
                <c:pt idx="760">
                  <c:v>42672.825000000004</c:v>
                </c:pt>
                <c:pt idx="761">
                  <c:v>42672.825347222228</c:v>
                </c:pt>
                <c:pt idx="762">
                  <c:v>42672.825694444444</c:v>
                </c:pt>
                <c:pt idx="763">
                  <c:v>42672.826041666667</c:v>
                </c:pt>
                <c:pt idx="764">
                  <c:v>42672.826388888891</c:v>
                </c:pt>
                <c:pt idx="765">
                  <c:v>42672.826736111114</c:v>
                </c:pt>
                <c:pt idx="766">
                  <c:v>42672.827083333337</c:v>
                </c:pt>
                <c:pt idx="767">
                  <c:v>42672.827430555561</c:v>
                </c:pt>
                <c:pt idx="768">
                  <c:v>42672.827777777784</c:v>
                </c:pt>
                <c:pt idx="769">
                  <c:v>42672.828125</c:v>
                </c:pt>
                <c:pt idx="770">
                  <c:v>42672.828472222223</c:v>
                </c:pt>
                <c:pt idx="771">
                  <c:v>42672.828819444447</c:v>
                </c:pt>
                <c:pt idx="772">
                  <c:v>42672.82916666667</c:v>
                </c:pt>
                <c:pt idx="773">
                  <c:v>42672.829513888893</c:v>
                </c:pt>
                <c:pt idx="774">
                  <c:v>42672.829861111117</c:v>
                </c:pt>
                <c:pt idx="775">
                  <c:v>42672.830208333333</c:v>
                </c:pt>
                <c:pt idx="776">
                  <c:v>42672.830555555556</c:v>
                </c:pt>
                <c:pt idx="777">
                  <c:v>42672.83090277778</c:v>
                </c:pt>
                <c:pt idx="778">
                  <c:v>42672.831250000003</c:v>
                </c:pt>
                <c:pt idx="779">
                  <c:v>42672.831597222226</c:v>
                </c:pt>
                <c:pt idx="780">
                  <c:v>42672.83194444445</c:v>
                </c:pt>
                <c:pt idx="781">
                  <c:v>42672.832291666673</c:v>
                </c:pt>
                <c:pt idx="782">
                  <c:v>42672.832638888889</c:v>
                </c:pt>
                <c:pt idx="783">
                  <c:v>42672.832986111112</c:v>
                </c:pt>
                <c:pt idx="784">
                  <c:v>42672.833333333336</c:v>
                </c:pt>
                <c:pt idx="785">
                  <c:v>42672.833680555559</c:v>
                </c:pt>
                <c:pt idx="786">
                  <c:v>42672.834027777782</c:v>
                </c:pt>
                <c:pt idx="787">
                  <c:v>42672.834375000006</c:v>
                </c:pt>
                <c:pt idx="788">
                  <c:v>42672.834722222222</c:v>
                </c:pt>
                <c:pt idx="789">
                  <c:v>42672.835069444445</c:v>
                </c:pt>
                <c:pt idx="790">
                  <c:v>42672.835416666669</c:v>
                </c:pt>
                <c:pt idx="791">
                  <c:v>42672.835763888892</c:v>
                </c:pt>
                <c:pt idx="792">
                  <c:v>42672.836111111115</c:v>
                </c:pt>
                <c:pt idx="793">
                  <c:v>42672.836458333339</c:v>
                </c:pt>
                <c:pt idx="794">
                  <c:v>42672.836805555555</c:v>
                </c:pt>
                <c:pt idx="795">
                  <c:v>42672.837152777778</c:v>
                </c:pt>
                <c:pt idx="796">
                  <c:v>42672.837500000001</c:v>
                </c:pt>
                <c:pt idx="797">
                  <c:v>42672.837847222225</c:v>
                </c:pt>
                <c:pt idx="798">
                  <c:v>42672.838194444448</c:v>
                </c:pt>
                <c:pt idx="799">
                  <c:v>42672.838541666672</c:v>
                </c:pt>
                <c:pt idx="800">
                  <c:v>42672.838888888895</c:v>
                </c:pt>
                <c:pt idx="801">
                  <c:v>42672.839236111111</c:v>
                </c:pt>
                <c:pt idx="802">
                  <c:v>42672.839583333334</c:v>
                </c:pt>
                <c:pt idx="803">
                  <c:v>42672.839930555558</c:v>
                </c:pt>
                <c:pt idx="804">
                  <c:v>42672.840277777781</c:v>
                </c:pt>
                <c:pt idx="805">
                  <c:v>42672.840625000004</c:v>
                </c:pt>
                <c:pt idx="806">
                  <c:v>42672.840972222228</c:v>
                </c:pt>
                <c:pt idx="807">
                  <c:v>42672.841319444444</c:v>
                </c:pt>
                <c:pt idx="808">
                  <c:v>42672.841666666667</c:v>
                </c:pt>
                <c:pt idx="809">
                  <c:v>42672.842013888891</c:v>
                </c:pt>
                <c:pt idx="810">
                  <c:v>42672.842361111114</c:v>
                </c:pt>
                <c:pt idx="811">
                  <c:v>42672.842708333337</c:v>
                </c:pt>
                <c:pt idx="812">
                  <c:v>42672.843055555561</c:v>
                </c:pt>
                <c:pt idx="813">
                  <c:v>42672.843402777784</c:v>
                </c:pt>
                <c:pt idx="814">
                  <c:v>42672.84375</c:v>
                </c:pt>
                <c:pt idx="815">
                  <c:v>42672.844097222223</c:v>
                </c:pt>
                <c:pt idx="816">
                  <c:v>42672.844444444447</c:v>
                </c:pt>
                <c:pt idx="817">
                  <c:v>42672.84479166667</c:v>
                </c:pt>
                <c:pt idx="818">
                  <c:v>42672.845138888893</c:v>
                </c:pt>
                <c:pt idx="819">
                  <c:v>42672.845486111117</c:v>
                </c:pt>
                <c:pt idx="820">
                  <c:v>42672.845833333333</c:v>
                </c:pt>
                <c:pt idx="821">
                  <c:v>42672.846180555556</c:v>
                </c:pt>
                <c:pt idx="822">
                  <c:v>42672.84652777778</c:v>
                </c:pt>
                <c:pt idx="823">
                  <c:v>42672.846875000003</c:v>
                </c:pt>
                <c:pt idx="824">
                  <c:v>42672.847222222226</c:v>
                </c:pt>
                <c:pt idx="825">
                  <c:v>42672.84756944445</c:v>
                </c:pt>
                <c:pt idx="826">
                  <c:v>42672.847916666673</c:v>
                </c:pt>
                <c:pt idx="827">
                  <c:v>42672.848263888889</c:v>
                </c:pt>
                <c:pt idx="828">
                  <c:v>42672.848611111112</c:v>
                </c:pt>
                <c:pt idx="829">
                  <c:v>42672.848958333336</c:v>
                </c:pt>
                <c:pt idx="830">
                  <c:v>42672.849305555559</c:v>
                </c:pt>
                <c:pt idx="831">
                  <c:v>42672.849652777782</c:v>
                </c:pt>
                <c:pt idx="832">
                  <c:v>42672.850000000006</c:v>
                </c:pt>
                <c:pt idx="833">
                  <c:v>42672.850347222222</c:v>
                </c:pt>
                <c:pt idx="834">
                  <c:v>42672.850694444445</c:v>
                </c:pt>
                <c:pt idx="835">
                  <c:v>42672.851041666669</c:v>
                </c:pt>
                <c:pt idx="836">
                  <c:v>42672.851388888892</c:v>
                </c:pt>
                <c:pt idx="837">
                  <c:v>42672.851736111115</c:v>
                </c:pt>
                <c:pt idx="838">
                  <c:v>42672.852083333339</c:v>
                </c:pt>
                <c:pt idx="839">
                  <c:v>42672.852430555555</c:v>
                </c:pt>
                <c:pt idx="840">
                  <c:v>42672.852777777778</c:v>
                </c:pt>
                <c:pt idx="841">
                  <c:v>42672.853125000001</c:v>
                </c:pt>
                <c:pt idx="842">
                  <c:v>42672.853472222225</c:v>
                </c:pt>
                <c:pt idx="843">
                  <c:v>42672.853819444448</c:v>
                </c:pt>
                <c:pt idx="844">
                  <c:v>42672.854166666672</c:v>
                </c:pt>
                <c:pt idx="845">
                  <c:v>42672.854513888895</c:v>
                </c:pt>
                <c:pt idx="846">
                  <c:v>42672.854861111111</c:v>
                </c:pt>
                <c:pt idx="847">
                  <c:v>42672.855208333334</c:v>
                </c:pt>
                <c:pt idx="848">
                  <c:v>42672.855555555558</c:v>
                </c:pt>
                <c:pt idx="849">
                  <c:v>42672.855902777781</c:v>
                </c:pt>
                <c:pt idx="850">
                  <c:v>42672.856250000004</c:v>
                </c:pt>
                <c:pt idx="851">
                  <c:v>42672.856597222228</c:v>
                </c:pt>
                <c:pt idx="852">
                  <c:v>42672.856944444444</c:v>
                </c:pt>
                <c:pt idx="853">
                  <c:v>42672.857291666667</c:v>
                </c:pt>
                <c:pt idx="854">
                  <c:v>42672.857638888891</c:v>
                </c:pt>
                <c:pt idx="855">
                  <c:v>42672.857986111114</c:v>
                </c:pt>
                <c:pt idx="856">
                  <c:v>42672.858333333337</c:v>
                </c:pt>
                <c:pt idx="857">
                  <c:v>42672.858680555561</c:v>
                </c:pt>
                <c:pt idx="858">
                  <c:v>42672.859027777784</c:v>
                </c:pt>
                <c:pt idx="859">
                  <c:v>42672.859375</c:v>
                </c:pt>
                <c:pt idx="860">
                  <c:v>42672.859722222223</c:v>
                </c:pt>
                <c:pt idx="861">
                  <c:v>42672.860069444447</c:v>
                </c:pt>
                <c:pt idx="862">
                  <c:v>42672.86041666667</c:v>
                </c:pt>
                <c:pt idx="863">
                  <c:v>42672.860763888893</c:v>
                </c:pt>
                <c:pt idx="864">
                  <c:v>42672.861111111117</c:v>
                </c:pt>
                <c:pt idx="865">
                  <c:v>42672.861458333333</c:v>
                </c:pt>
                <c:pt idx="866">
                  <c:v>42672.861805555556</c:v>
                </c:pt>
                <c:pt idx="867">
                  <c:v>42672.86215277778</c:v>
                </c:pt>
                <c:pt idx="868">
                  <c:v>42672.862500000003</c:v>
                </c:pt>
                <c:pt idx="869">
                  <c:v>42672.862847222226</c:v>
                </c:pt>
                <c:pt idx="870">
                  <c:v>42672.86319444445</c:v>
                </c:pt>
                <c:pt idx="871">
                  <c:v>42672.863541666673</c:v>
                </c:pt>
                <c:pt idx="872">
                  <c:v>42672.863888888889</c:v>
                </c:pt>
                <c:pt idx="873">
                  <c:v>42672.864236111112</c:v>
                </c:pt>
                <c:pt idx="874">
                  <c:v>42672.864583333336</c:v>
                </c:pt>
                <c:pt idx="875">
                  <c:v>42672.864930555559</c:v>
                </c:pt>
                <c:pt idx="876">
                  <c:v>42672.865277777782</c:v>
                </c:pt>
                <c:pt idx="877">
                  <c:v>42672.865625000006</c:v>
                </c:pt>
                <c:pt idx="878">
                  <c:v>42672.865972222222</c:v>
                </c:pt>
                <c:pt idx="879">
                  <c:v>42672.866319444445</c:v>
                </c:pt>
                <c:pt idx="880">
                  <c:v>42672.866666666669</c:v>
                </c:pt>
                <c:pt idx="881">
                  <c:v>42672.867013888892</c:v>
                </c:pt>
                <c:pt idx="882">
                  <c:v>42672.867361111115</c:v>
                </c:pt>
                <c:pt idx="883">
                  <c:v>42672.867708333339</c:v>
                </c:pt>
                <c:pt idx="884">
                  <c:v>42672.868055555555</c:v>
                </c:pt>
                <c:pt idx="885">
                  <c:v>42672.868402777778</c:v>
                </c:pt>
                <c:pt idx="886">
                  <c:v>42672.868750000001</c:v>
                </c:pt>
                <c:pt idx="887">
                  <c:v>42672.869097222225</c:v>
                </c:pt>
                <c:pt idx="888">
                  <c:v>42672.869444444448</c:v>
                </c:pt>
                <c:pt idx="889">
                  <c:v>42672.869791666672</c:v>
                </c:pt>
                <c:pt idx="890">
                  <c:v>42672.870138888895</c:v>
                </c:pt>
                <c:pt idx="891">
                  <c:v>42672.870486111111</c:v>
                </c:pt>
                <c:pt idx="892">
                  <c:v>42672.870833333334</c:v>
                </c:pt>
                <c:pt idx="893">
                  <c:v>42672.871180555558</c:v>
                </c:pt>
                <c:pt idx="894">
                  <c:v>42672.871527777781</c:v>
                </c:pt>
                <c:pt idx="895">
                  <c:v>42672.871875000004</c:v>
                </c:pt>
                <c:pt idx="896">
                  <c:v>42672.872222222228</c:v>
                </c:pt>
                <c:pt idx="897">
                  <c:v>42672.872569444444</c:v>
                </c:pt>
                <c:pt idx="898">
                  <c:v>42672.872916666667</c:v>
                </c:pt>
                <c:pt idx="899">
                  <c:v>42672.873263888891</c:v>
                </c:pt>
                <c:pt idx="900">
                  <c:v>42672.873611111114</c:v>
                </c:pt>
                <c:pt idx="901">
                  <c:v>42672.873958333337</c:v>
                </c:pt>
                <c:pt idx="902">
                  <c:v>42672.874305555561</c:v>
                </c:pt>
                <c:pt idx="903">
                  <c:v>42672.874652777784</c:v>
                </c:pt>
                <c:pt idx="904">
                  <c:v>42672.875</c:v>
                </c:pt>
                <c:pt idx="905">
                  <c:v>42672.875347222223</c:v>
                </c:pt>
                <c:pt idx="906">
                  <c:v>42672.875694444447</c:v>
                </c:pt>
                <c:pt idx="907">
                  <c:v>42672.87604166667</c:v>
                </c:pt>
                <c:pt idx="908">
                  <c:v>42672.876388888893</c:v>
                </c:pt>
                <c:pt idx="909">
                  <c:v>42672.876736111117</c:v>
                </c:pt>
                <c:pt idx="910">
                  <c:v>42672.877083333333</c:v>
                </c:pt>
                <c:pt idx="911">
                  <c:v>42672.877430555556</c:v>
                </c:pt>
                <c:pt idx="912">
                  <c:v>42672.87777777778</c:v>
                </c:pt>
                <c:pt idx="913">
                  <c:v>42672.878125000003</c:v>
                </c:pt>
                <c:pt idx="914">
                  <c:v>42672.878472222226</c:v>
                </c:pt>
                <c:pt idx="915">
                  <c:v>42672.87881944445</c:v>
                </c:pt>
                <c:pt idx="916">
                  <c:v>42672.879166666673</c:v>
                </c:pt>
                <c:pt idx="917">
                  <c:v>42672.879513888889</c:v>
                </c:pt>
                <c:pt idx="918">
                  <c:v>42672.879861111112</c:v>
                </c:pt>
                <c:pt idx="919">
                  <c:v>42672.880208333336</c:v>
                </c:pt>
                <c:pt idx="920">
                  <c:v>42672.880555555559</c:v>
                </c:pt>
                <c:pt idx="921">
                  <c:v>42672.880902777782</c:v>
                </c:pt>
                <c:pt idx="922">
                  <c:v>42672.881250000006</c:v>
                </c:pt>
                <c:pt idx="923">
                  <c:v>42672.881597222222</c:v>
                </c:pt>
                <c:pt idx="924">
                  <c:v>42672.881944444445</c:v>
                </c:pt>
                <c:pt idx="925">
                  <c:v>42672.882291666669</c:v>
                </c:pt>
                <c:pt idx="926">
                  <c:v>42672.882638888892</c:v>
                </c:pt>
                <c:pt idx="927">
                  <c:v>42672.882986111115</c:v>
                </c:pt>
                <c:pt idx="928">
                  <c:v>42672.883333333339</c:v>
                </c:pt>
                <c:pt idx="929">
                  <c:v>42672.883680555555</c:v>
                </c:pt>
                <c:pt idx="930">
                  <c:v>42672.884027777778</c:v>
                </c:pt>
                <c:pt idx="931">
                  <c:v>42672.884375000001</c:v>
                </c:pt>
                <c:pt idx="932">
                  <c:v>42672.884722222225</c:v>
                </c:pt>
                <c:pt idx="933">
                  <c:v>42672.885069444448</c:v>
                </c:pt>
                <c:pt idx="934">
                  <c:v>42672.885416666672</c:v>
                </c:pt>
                <c:pt idx="935">
                  <c:v>42672.885763888895</c:v>
                </c:pt>
                <c:pt idx="936">
                  <c:v>42672.886111111111</c:v>
                </c:pt>
                <c:pt idx="937">
                  <c:v>42672.886458333334</c:v>
                </c:pt>
                <c:pt idx="938">
                  <c:v>42672.886805555558</c:v>
                </c:pt>
                <c:pt idx="939">
                  <c:v>42672.887152777781</c:v>
                </c:pt>
                <c:pt idx="940">
                  <c:v>42672.887500000004</c:v>
                </c:pt>
                <c:pt idx="941">
                  <c:v>42672.887847222228</c:v>
                </c:pt>
                <c:pt idx="942">
                  <c:v>42672.888194444444</c:v>
                </c:pt>
                <c:pt idx="943">
                  <c:v>42672.888541666667</c:v>
                </c:pt>
                <c:pt idx="944">
                  <c:v>42672.888888888891</c:v>
                </c:pt>
                <c:pt idx="945">
                  <c:v>42672.889236111114</c:v>
                </c:pt>
                <c:pt idx="946">
                  <c:v>42672.889583333337</c:v>
                </c:pt>
                <c:pt idx="947">
                  <c:v>42672.889930555561</c:v>
                </c:pt>
                <c:pt idx="948">
                  <c:v>42672.890277777784</c:v>
                </c:pt>
                <c:pt idx="949">
                  <c:v>42672.890625</c:v>
                </c:pt>
                <c:pt idx="950">
                  <c:v>42672.890972222223</c:v>
                </c:pt>
                <c:pt idx="951">
                  <c:v>42672.891319444447</c:v>
                </c:pt>
                <c:pt idx="952">
                  <c:v>42672.89166666667</c:v>
                </c:pt>
                <c:pt idx="953">
                  <c:v>42672.892013888893</c:v>
                </c:pt>
                <c:pt idx="954">
                  <c:v>42672.892361111117</c:v>
                </c:pt>
                <c:pt idx="955">
                  <c:v>42672.892708333333</c:v>
                </c:pt>
                <c:pt idx="956">
                  <c:v>42672.893055555556</c:v>
                </c:pt>
                <c:pt idx="957">
                  <c:v>42672.89340277778</c:v>
                </c:pt>
                <c:pt idx="958">
                  <c:v>42672.893750000003</c:v>
                </c:pt>
                <c:pt idx="959">
                  <c:v>42672.894097222226</c:v>
                </c:pt>
                <c:pt idx="960">
                  <c:v>42672.89444444445</c:v>
                </c:pt>
                <c:pt idx="961">
                  <c:v>42672.894791666673</c:v>
                </c:pt>
                <c:pt idx="962">
                  <c:v>42672.895138888889</c:v>
                </c:pt>
                <c:pt idx="963">
                  <c:v>42672.895486111112</c:v>
                </c:pt>
                <c:pt idx="964">
                  <c:v>42672.895833333336</c:v>
                </c:pt>
                <c:pt idx="965">
                  <c:v>42672.896180555559</c:v>
                </c:pt>
                <c:pt idx="966">
                  <c:v>42672.896527777782</c:v>
                </c:pt>
                <c:pt idx="967">
                  <c:v>42672.896875000006</c:v>
                </c:pt>
                <c:pt idx="968">
                  <c:v>42672.897222222222</c:v>
                </c:pt>
                <c:pt idx="969">
                  <c:v>42672.897569444445</c:v>
                </c:pt>
                <c:pt idx="970">
                  <c:v>42672.897916666669</c:v>
                </c:pt>
                <c:pt idx="971">
                  <c:v>42672.898263888892</c:v>
                </c:pt>
                <c:pt idx="972">
                  <c:v>42672.898611111115</c:v>
                </c:pt>
                <c:pt idx="973">
                  <c:v>42672.898958333339</c:v>
                </c:pt>
                <c:pt idx="974">
                  <c:v>42672.899305555555</c:v>
                </c:pt>
                <c:pt idx="975">
                  <c:v>42672.899652777778</c:v>
                </c:pt>
                <c:pt idx="976">
                  <c:v>42672.9</c:v>
                </c:pt>
                <c:pt idx="977">
                  <c:v>42672.900347222225</c:v>
                </c:pt>
                <c:pt idx="978">
                  <c:v>42672.900694444448</c:v>
                </c:pt>
                <c:pt idx="979">
                  <c:v>42672.901041666672</c:v>
                </c:pt>
                <c:pt idx="980">
                  <c:v>42672.901388888895</c:v>
                </c:pt>
                <c:pt idx="981">
                  <c:v>42672.901736111111</c:v>
                </c:pt>
                <c:pt idx="982">
                  <c:v>42672.902083333334</c:v>
                </c:pt>
                <c:pt idx="983">
                  <c:v>42672.902430555558</c:v>
                </c:pt>
                <c:pt idx="984">
                  <c:v>42672.902777777781</c:v>
                </c:pt>
                <c:pt idx="985">
                  <c:v>42672.903125000004</c:v>
                </c:pt>
                <c:pt idx="986">
                  <c:v>42672.903472222228</c:v>
                </c:pt>
                <c:pt idx="987">
                  <c:v>42672.903819444444</c:v>
                </c:pt>
                <c:pt idx="988">
                  <c:v>42672.904166666667</c:v>
                </c:pt>
                <c:pt idx="989">
                  <c:v>42672.904513888891</c:v>
                </c:pt>
                <c:pt idx="990">
                  <c:v>42672.904861111114</c:v>
                </c:pt>
                <c:pt idx="991">
                  <c:v>42672.905208333337</c:v>
                </c:pt>
                <c:pt idx="992">
                  <c:v>42672.905555555561</c:v>
                </c:pt>
                <c:pt idx="993">
                  <c:v>42672.905902777784</c:v>
                </c:pt>
                <c:pt idx="994">
                  <c:v>42672.90625</c:v>
                </c:pt>
                <c:pt idx="995">
                  <c:v>42672.906597222223</c:v>
                </c:pt>
                <c:pt idx="996">
                  <c:v>42672.906944444447</c:v>
                </c:pt>
                <c:pt idx="997">
                  <c:v>42672.90729166667</c:v>
                </c:pt>
                <c:pt idx="998">
                  <c:v>42672.907638888893</c:v>
                </c:pt>
                <c:pt idx="999">
                  <c:v>42672.907986111117</c:v>
                </c:pt>
                <c:pt idx="1000">
                  <c:v>42672.908333333333</c:v>
                </c:pt>
                <c:pt idx="1001">
                  <c:v>42672.908680555556</c:v>
                </c:pt>
                <c:pt idx="1002">
                  <c:v>42672.90902777778</c:v>
                </c:pt>
                <c:pt idx="1003">
                  <c:v>42672.909375000003</c:v>
                </c:pt>
                <c:pt idx="1004">
                  <c:v>42672.909722222226</c:v>
                </c:pt>
                <c:pt idx="1005">
                  <c:v>42672.91006944445</c:v>
                </c:pt>
                <c:pt idx="1006">
                  <c:v>42672.910416666673</c:v>
                </c:pt>
                <c:pt idx="1007">
                  <c:v>42672.910763888889</c:v>
                </c:pt>
                <c:pt idx="1008">
                  <c:v>42672.911111111112</c:v>
                </c:pt>
                <c:pt idx="1009">
                  <c:v>42672.911458333336</c:v>
                </c:pt>
                <c:pt idx="1010">
                  <c:v>42672.911805555559</c:v>
                </c:pt>
                <c:pt idx="1011">
                  <c:v>42672.912152777782</c:v>
                </c:pt>
                <c:pt idx="1012">
                  <c:v>42672.912500000006</c:v>
                </c:pt>
                <c:pt idx="1013">
                  <c:v>42672.912847222222</c:v>
                </c:pt>
                <c:pt idx="1014">
                  <c:v>42672.913194444445</c:v>
                </c:pt>
                <c:pt idx="1015">
                  <c:v>42672.913541666669</c:v>
                </c:pt>
                <c:pt idx="1016">
                  <c:v>42672.913888888892</c:v>
                </c:pt>
                <c:pt idx="1017">
                  <c:v>42672.914236111115</c:v>
                </c:pt>
                <c:pt idx="1018">
                  <c:v>42672.914583333339</c:v>
                </c:pt>
                <c:pt idx="1019">
                  <c:v>42672.914930555555</c:v>
                </c:pt>
                <c:pt idx="1020">
                  <c:v>42672.915277777778</c:v>
                </c:pt>
                <c:pt idx="1021">
                  <c:v>42672.915625000001</c:v>
                </c:pt>
                <c:pt idx="1022">
                  <c:v>42672.915972222225</c:v>
                </c:pt>
                <c:pt idx="1023">
                  <c:v>42672.916319444448</c:v>
                </c:pt>
                <c:pt idx="1024">
                  <c:v>42672.916666666672</c:v>
                </c:pt>
                <c:pt idx="1025">
                  <c:v>42672.917013888895</c:v>
                </c:pt>
                <c:pt idx="1026">
                  <c:v>42672.917361111111</c:v>
                </c:pt>
                <c:pt idx="1027">
                  <c:v>42672.917708333334</c:v>
                </c:pt>
                <c:pt idx="1028">
                  <c:v>42672.918055555558</c:v>
                </c:pt>
                <c:pt idx="1029">
                  <c:v>42672.918402777781</c:v>
                </c:pt>
                <c:pt idx="1030">
                  <c:v>42672.918750000004</c:v>
                </c:pt>
                <c:pt idx="1031">
                  <c:v>42672.919097222228</c:v>
                </c:pt>
                <c:pt idx="1032">
                  <c:v>42672.919444444444</c:v>
                </c:pt>
                <c:pt idx="1033">
                  <c:v>42672.919791666667</c:v>
                </c:pt>
                <c:pt idx="1034">
                  <c:v>42672.920138888891</c:v>
                </c:pt>
                <c:pt idx="1035">
                  <c:v>42672.920486111114</c:v>
                </c:pt>
                <c:pt idx="1036">
                  <c:v>42672.920833333337</c:v>
                </c:pt>
                <c:pt idx="1037">
                  <c:v>42672.921180555561</c:v>
                </c:pt>
                <c:pt idx="1038">
                  <c:v>42672.921527777784</c:v>
                </c:pt>
                <c:pt idx="1039">
                  <c:v>42672.921875</c:v>
                </c:pt>
                <c:pt idx="1040">
                  <c:v>42672.922222222223</c:v>
                </c:pt>
                <c:pt idx="1041">
                  <c:v>42672.922569444447</c:v>
                </c:pt>
                <c:pt idx="1042">
                  <c:v>42672.92291666667</c:v>
                </c:pt>
                <c:pt idx="1043">
                  <c:v>42672.923263888893</c:v>
                </c:pt>
                <c:pt idx="1044">
                  <c:v>42672.923611111117</c:v>
                </c:pt>
                <c:pt idx="1045">
                  <c:v>42672.923958333333</c:v>
                </c:pt>
                <c:pt idx="1046">
                  <c:v>42672.924305555556</c:v>
                </c:pt>
                <c:pt idx="1047">
                  <c:v>42672.92465277778</c:v>
                </c:pt>
                <c:pt idx="1048">
                  <c:v>42672.925000000003</c:v>
                </c:pt>
                <c:pt idx="1049">
                  <c:v>42672.925347222226</c:v>
                </c:pt>
                <c:pt idx="1050">
                  <c:v>42672.92569444445</c:v>
                </c:pt>
                <c:pt idx="1051">
                  <c:v>42672.926041666673</c:v>
                </c:pt>
                <c:pt idx="1052">
                  <c:v>42672.926388888889</c:v>
                </c:pt>
                <c:pt idx="1053">
                  <c:v>42672.926736111112</c:v>
                </c:pt>
                <c:pt idx="1054">
                  <c:v>42672.927083333336</c:v>
                </c:pt>
                <c:pt idx="1055">
                  <c:v>42672.927430555559</c:v>
                </c:pt>
                <c:pt idx="1056">
                  <c:v>42672.927777777782</c:v>
                </c:pt>
                <c:pt idx="1057">
                  <c:v>42672.928125000006</c:v>
                </c:pt>
                <c:pt idx="1058">
                  <c:v>42672.928472222222</c:v>
                </c:pt>
                <c:pt idx="1059">
                  <c:v>42672.928819444445</c:v>
                </c:pt>
                <c:pt idx="1060">
                  <c:v>42672.929166666669</c:v>
                </c:pt>
                <c:pt idx="1061">
                  <c:v>42672.929513888892</c:v>
                </c:pt>
                <c:pt idx="1062">
                  <c:v>42672.929861111115</c:v>
                </c:pt>
                <c:pt idx="1063">
                  <c:v>42672.930208333339</c:v>
                </c:pt>
                <c:pt idx="1064">
                  <c:v>42672.930555555555</c:v>
                </c:pt>
                <c:pt idx="1065">
                  <c:v>42672.930902777778</c:v>
                </c:pt>
                <c:pt idx="1066">
                  <c:v>42672.931250000001</c:v>
                </c:pt>
                <c:pt idx="1067">
                  <c:v>42672.931597222225</c:v>
                </c:pt>
                <c:pt idx="1068">
                  <c:v>42672.931944444448</c:v>
                </c:pt>
                <c:pt idx="1069">
                  <c:v>42672.932291666672</c:v>
                </c:pt>
                <c:pt idx="1070">
                  <c:v>42672.932638888895</c:v>
                </c:pt>
                <c:pt idx="1071">
                  <c:v>42672.932986111111</c:v>
                </c:pt>
                <c:pt idx="1072">
                  <c:v>42672.933333333334</c:v>
                </c:pt>
                <c:pt idx="1073">
                  <c:v>42672.933680555558</c:v>
                </c:pt>
                <c:pt idx="1074">
                  <c:v>42672.934027777781</c:v>
                </c:pt>
                <c:pt idx="1075">
                  <c:v>42672.934375000004</c:v>
                </c:pt>
                <c:pt idx="1076">
                  <c:v>42672.934722222228</c:v>
                </c:pt>
                <c:pt idx="1077">
                  <c:v>42672.935069444444</c:v>
                </c:pt>
                <c:pt idx="1078">
                  <c:v>42672.935416666667</c:v>
                </c:pt>
                <c:pt idx="1079">
                  <c:v>42672.935763888891</c:v>
                </c:pt>
                <c:pt idx="1080">
                  <c:v>42672.936111111114</c:v>
                </c:pt>
                <c:pt idx="1081">
                  <c:v>42672.936458333337</c:v>
                </c:pt>
                <c:pt idx="1082">
                  <c:v>42672.936805555561</c:v>
                </c:pt>
                <c:pt idx="1083">
                  <c:v>42672.937152777784</c:v>
                </c:pt>
                <c:pt idx="1084">
                  <c:v>42672.9375</c:v>
                </c:pt>
                <c:pt idx="1085">
                  <c:v>42672.937847222223</c:v>
                </c:pt>
                <c:pt idx="1086">
                  <c:v>42672.938194444447</c:v>
                </c:pt>
                <c:pt idx="1087">
                  <c:v>42672.93854166667</c:v>
                </c:pt>
                <c:pt idx="1088">
                  <c:v>42672.938888888893</c:v>
                </c:pt>
                <c:pt idx="1089">
                  <c:v>42672.939236111117</c:v>
                </c:pt>
                <c:pt idx="1090">
                  <c:v>42672.939583333333</c:v>
                </c:pt>
                <c:pt idx="1091">
                  <c:v>42672.939930555556</c:v>
                </c:pt>
                <c:pt idx="1092">
                  <c:v>42672.94027777778</c:v>
                </c:pt>
                <c:pt idx="1093">
                  <c:v>42672.940625000003</c:v>
                </c:pt>
                <c:pt idx="1094">
                  <c:v>42672.940972222226</c:v>
                </c:pt>
                <c:pt idx="1095">
                  <c:v>42672.94131944445</c:v>
                </c:pt>
                <c:pt idx="1096">
                  <c:v>42672.941666666673</c:v>
                </c:pt>
                <c:pt idx="1097">
                  <c:v>42672.942013888889</c:v>
                </c:pt>
                <c:pt idx="1098">
                  <c:v>42672.942361111112</c:v>
                </c:pt>
                <c:pt idx="1099">
                  <c:v>42672.942708333336</c:v>
                </c:pt>
                <c:pt idx="1100">
                  <c:v>42672.943055555559</c:v>
                </c:pt>
                <c:pt idx="1101">
                  <c:v>42672.943402777782</c:v>
                </c:pt>
                <c:pt idx="1102">
                  <c:v>42672.943750000006</c:v>
                </c:pt>
                <c:pt idx="1103">
                  <c:v>42672.944097222222</c:v>
                </c:pt>
                <c:pt idx="1104">
                  <c:v>42672.944444444445</c:v>
                </c:pt>
                <c:pt idx="1105">
                  <c:v>42672.944791666669</c:v>
                </c:pt>
                <c:pt idx="1106">
                  <c:v>42672.945138888892</c:v>
                </c:pt>
                <c:pt idx="1107">
                  <c:v>42672.945486111115</c:v>
                </c:pt>
                <c:pt idx="1108">
                  <c:v>42672.945833333339</c:v>
                </c:pt>
                <c:pt idx="1109">
                  <c:v>42672.946180555555</c:v>
                </c:pt>
                <c:pt idx="1110">
                  <c:v>42672.946527777778</c:v>
                </c:pt>
                <c:pt idx="1111">
                  <c:v>42672.946875000001</c:v>
                </c:pt>
                <c:pt idx="1112">
                  <c:v>42672.947222222225</c:v>
                </c:pt>
                <c:pt idx="1113">
                  <c:v>42672.947569444448</c:v>
                </c:pt>
                <c:pt idx="1114">
                  <c:v>42672.947916666672</c:v>
                </c:pt>
                <c:pt idx="1115">
                  <c:v>42672.948263888895</c:v>
                </c:pt>
                <c:pt idx="1116">
                  <c:v>42672.948611111111</c:v>
                </c:pt>
                <c:pt idx="1117">
                  <c:v>42672.948958333334</c:v>
                </c:pt>
                <c:pt idx="1118">
                  <c:v>42672.949305555558</c:v>
                </c:pt>
                <c:pt idx="1119">
                  <c:v>42672.949652777781</c:v>
                </c:pt>
                <c:pt idx="1120">
                  <c:v>42672.950000000004</c:v>
                </c:pt>
                <c:pt idx="1121">
                  <c:v>42672.950347222228</c:v>
                </c:pt>
                <c:pt idx="1122">
                  <c:v>42672.950694444444</c:v>
                </c:pt>
                <c:pt idx="1123">
                  <c:v>42672.951041666667</c:v>
                </c:pt>
                <c:pt idx="1124">
                  <c:v>42672.951388888891</c:v>
                </c:pt>
                <c:pt idx="1125">
                  <c:v>42672.951736111114</c:v>
                </c:pt>
                <c:pt idx="1126">
                  <c:v>42672.952083333337</c:v>
                </c:pt>
                <c:pt idx="1127">
                  <c:v>42672.952430555561</c:v>
                </c:pt>
                <c:pt idx="1128">
                  <c:v>42672.952777777784</c:v>
                </c:pt>
                <c:pt idx="1129">
                  <c:v>42672.953125</c:v>
                </c:pt>
                <c:pt idx="1130">
                  <c:v>42672.953472222223</c:v>
                </c:pt>
                <c:pt idx="1131">
                  <c:v>42672.953819444447</c:v>
                </c:pt>
                <c:pt idx="1132">
                  <c:v>42672.95416666667</c:v>
                </c:pt>
                <c:pt idx="1133">
                  <c:v>42672.954513888893</c:v>
                </c:pt>
                <c:pt idx="1134">
                  <c:v>42672.954861111117</c:v>
                </c:pt>
                <c:pt idx="1135">
                  <c:v>42672.955208333333</c:v>
                </c:pt>
                <c:pt idx="1136">
                  <c:v>42672.955555555556</c:v>
                </c:pt>
                <c:pt idx="1137">
                  <c:v>42672.95590277778</c:v>
                </c:pt>
                <c:pt idx="1138">
                  <c:v>42672.956250000003</c:v>
                </c:pt>
                <c:pt idx="1139">
                  <c:v>42672.956597222226</c:v>
                </c:pt>
                <c:pt idx="1140">
                  <c:v>42672.95694444445</c:v>
                </c:pt>
                <c:pt idx="1141">
                  <c:v>42672.957291666673</c:v>
                </c:pt>
                <c:pt idx="1142">
                  <c:v>42672.957638888889</c:v>
                </c:pt>
                <c:pt idx="1143">
                  <c:v>42672.957986111112</c:v>
                </c:pt>
                <c:pt idx="1144">
                  <c:v>42672.958333333336</c:v>
                </c:pt>
                <c:pt idx="1145">
                  <c:v>42672.958680555559</c:v>
                </c:pt>
                <c:pt idx="1146">
                  <c:v>42672.959027777782</c:v>
                </c:pt>
                <c:pt idx="1147">
                  <c:v>42672.959375000006</c:v>
                </c:pt>
                <c:pt idx="1148">
                  <c:v>42672.959722222222</c:v>
                </c:pt>
                <c:pt idx="1149">
                  <c:v>42672.960069444445</c:v>
                </c:pt>
                <c:pt idx="1150">
                  <c:v>42672.960416666669</c:v>
                </c:pt>
                <c:pt idx="1151">
                  <c:v>42672.960763888892</c:v>
                </c:pt>
                <c:pt idx="1152">
                  <c:v>42672.961111111115</c:v>
                </c:pt>
                <c:pt idx="1153">
                  <c:v>42672.961458333339</c:v>
                </c:pt>
                <c:pt idx="1154">
                  <c:v>42672.961805555555</c:v>
                </c:pt>
                <c:pt idx="1155">
                  <c:v>42672.962152777778</c:v>
                </c:pt>
                <c:pt idx="1156">
                  <c:v>42672.962500000001</c:v>
                </c:pt>
                <c:pt idx="1157">
                  <c:v>42672.962847222225</c:v>
                </c:pt>
                <c:pt idx="1158">
                  <c:v>42672.963194444448</c:v>
                </c:pt>
                <c:pt idx="1159">
                  <c:v>42672.963541666672</c:v>
                </c:pt>
                <c:pt idx="1160">
                  <c:v>42672.963888888895</c:v>
                </c:pt>
                <c:pt idx="1161">
                  <c:v>42672.964236111111</c:v>
                </c:pt>
                <c:pt idx="1162">
                  <c:v>42672.964583333334</c:v>
                </c:pt>
                <c:pt idx="1163">
                  <c:v>42672.964930555558</c:v>
                </c:pt>
                <c:pt idx="1164">
                  <c:v>42672.965277777781</c:v>
                </c:pt>
                <c:pt idx="1165">
                  <c:v>42672.965625000004</c:v>
                </c:pt>
                <c:pt idx="1166">
                  <c:v>42672.965972222228</c:v>
                </c:pt>
                <c:pt idx="1167">
                  <c:v>42672.966319444444</c:v>
                </c:pt>
                <c:pt idx="1168">
                  <c:v>42672.966666666667</c:v>
                </c:pt>
                <c:pt idx="1169">
                  <c:v>42672.967013888891</c:v>
                </c:pt>
                <c:pt idx="1170">
                  <c:v>42672.967361111114</c:v>
                </c:pt>
                <c:pt idx="1171">
                  <c:v>42672.967708333337</c:v>
                </c:pt>
                <c:pt idx="1172">
                  <c:v>42672.968055555561</c:v>
                </c:pt>
                <c:pt idx="1173">
                  <c:v>42672.968402777784</c:v>
                </c:pt>
                <c:pt idx="1174">
                  <c:v>42672.96875</c:v>
                </c:pt>
                <c:pt idx="1175">
                  <c:v>42672.969097222223</c:v>
                </c:pt>
                <c:pt idx="1176">
                  <c:v>42672.969444444447</c:v>
                </c:pt>
                <c:pt idx="1177">
                  <c:v>42672.96979166667</c:v>
                </c:pt>
                <c:pt idx="1178">
                  <c:v>42672.970138888893</c:v>
                </c:pt>
                <c:pt idx="1179">
                  <c:v>42672.970486111117</c:v>
                </c:pt>
                <c:pt idx="1180">
                  <c:v>42672.970833333333</c:v>
                </c:pt>
                <c:pt idx="1181">
                  <c:v>42672.971180555556</c:v>
                </c:pt>
                <c:pt idx="1182">
                  <c:v>42672.97152777778</c:v>
                </c:pt>
                <c:pt idx="1183">
                  <c:v>42672.971875000003</c:v>
                </c:pt>
                <c:pt idx="1184">
                  <c:v>42672.972222222226</c:v>
                </c:pt>
                <c:pt idx="1185">
                  <c:v>42672.97256944445</c:v>
                </c:pt>
                <c:pt idx="1186">
                  <c:v>42672.972916666673</c:v>
                </c:pt>
                <c:pt idx="1187">
                  <c:v>42672.973263888889</c:v>
                </c:pt>
                <c:pt idx="1188">
                  <c:v>42672.973611111112</c:v>
                </c:pt>
                <c:pt idx="1189">
                  <c:v>42672.973958333336</c:v>
                </c:pt>
                <c:pt idx="1190">
                  <c:v>42672.974305555559</c:v>
                </c:pt>
                <c:pt idx="1191">
                  <c:v>42672.974652777782</c:v>
                </c:pt>
                <c:pt idx="1192">
                  <c:v>42672.975000000006</c:v>
                </c:pt>
                <c:pt idx="1193">
                  <c:v>42672.975347222222</c:v>
                </c:pt>
                <c:pt idx="1194">
                  <c:v>42672.975694444445</c:v>
                </c:pt>
                <c:pt idx="1195">
                  <c:v>42672.976041666669</c:v>
                </c:pt>
                <c:pt idx="1196">
                  <c:v>42672.976388888892</c:v>
                </c:pt>
                <c:pt idx="1197">
                  <c:v>42672.976736111115</c:v>
                </c:pt>
                <c:pt idx="1198">
                  <c:v>42672.977083333339</c:v>
                </c:pt>
                <c:pt idx="1199">
                  <c:v>42672.977430555555</c:v>
                </c:pt>
                <c:pt idx="1200" formatCode="00,000,000">
                  <c:v>42672.977777777778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563648"/>
        <c:axId val="239019712"/>
      </c:lineChart>
      <c:catAx>
        <c:axId val="2495636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019712"/>
        <c:crosses val="autoZero"/>
        <c:auto val="1"/>
        <c:lblAlgn val="ctr"/>
        <c:lblOffset val="100"/>
        <c:tickLblSkip val="120"/>
        <c:tickMarkSkip val="120"/>
        <c:noMultiLvlLbl val="0"/>
      </c:catAx>
      <c:valAx>
        <c:axId val="23901971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56364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27.5"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936</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926</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936</v>
      </c>
    </row>
    <row r="47" spans="1:3" x14ac:dyDescent="0.2">
      <c r="A47" s="160">
        <v>46</v>
      </c>
      <c r="B47" s="162" t="s">
        <v>51</v>
      </c>
      <c r="C47" s="123" t="s">
        <v>936</v>
      </c>
    </row>
    <row r="48" spans="1:3" x14ac:dyDescent="0.2">
      <c r="A48" s="160">
        <v>47</v>
      </c>
      <c r="B48" s="162" t="s">
        <v>52</v>
      </c>
      <c r="C48" s="123" t="s">
        <v>944</v>
      </c>
    </row>
    <row r="49" spans="1:3" x14ac:dyDescent="0.2">
      <c r="A49" s="160">
        <v>48</v>
      </c>
      <c r="B49" s="162" t="s">
        <v>53</v>
      </c>
      <c r="C49" s="123" t="s">
        <v>936</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939</v>
      </c>
    </row>
    <row r="53" spans="1:3" x14ac:dyDescent="0.2">
      <c r="A53" s="160">
        <v>52</v>
      </c>
      <c r="B53" s="162" t="s">
        <v>57</v>
      </c>
      <c r="C53" s="123" t="s">
        <v>946</v>
      </c>
    </row>
    <row r="54" spans="1:3" x14ac:dyDescent="0.2">
      <c r="A54" s="160">
        <v>53</v>
      </c>
      <c r="B54" s="162" t="s">
        <v>58</v>
      </c>
      <c r="C54" s="123" t="s">
        <v>941</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936</v>
      </c>
    </row>
    <row r="58" spans="1:3" x14ac:dyDescent="0.2">
      <c r="A58" s="160">
        <v>57</v>
      </c>
      <c r="B58" s="162" t="s">
        <v>62</v>
      </c>
      <c r="C58" s="123" t="s">
        <v>936</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949</v>
      </c>
    </row>
    <row r="64" spans="1:3" x14ac:dyDescent="0.2">
      <c r="A64" s="160">
        <v>63</v>
      </c>
      <c r="B64" s="162" t="s">
        <v>68</v>
      </c>
      <c r="C64" s="123" t="s">
        <v>939</v>
      </c>
    </row>
    <row r="65" spans="1:3" x14ac:dyDescent="0.2">
      <c r="A65" s="160">
        <v>64</v>
      </c>
      <c r="B65" s="162" t="s">
        <v>69</v>
      </c>
      <c r="C65" s="123" t="s">
        <v>941</v>
      </c>
    </row>
    <row r="66" spans="1:3" x14ac:dyDescent="0.2">
      <c r="A66" s="160">
        <v>65</v>
      </c>
      <c r="B66" s="162" t="s">
        <v>70</v>
      </c>
      <c r="C66" s="123" t="s">
        <v>950</v>
      </c>
    </row>
    <row r="67" spans="1:3" x14ac:dyDescent="0.2">
      <c r="A67" s="160">
        <v>66</v>
      </c>
      <c r="B67" s="162" t="s">
        <v>71</v>
      </c>
      <c r="C67" s="123" t="s">
        <v>951</v>
      </c>
    </row>
    <row r="68" spans="1:3" x14ac:dyDescent="0.2">
      <c r="A68" s="160">
        <v>67</v>
      </c>
      <c r="B68" s="162" t="s">
        <v>72</v>
      </c>
      <c r="C68" s="123" t="s">
        <v>936</v>
      </c>
    </row>
    <row r="69" spans="1:3" x14ac:dyDescent="0.2">
      <c r="A69" s="160">
        <v>68</v>
      </c>
      <c r="B69" s="162" t="s">
        <v>73</v>
      </c>
      <c r="C69" s="123" t="s">
        <v>936</v>
      </c>
    </row>
    <row r="70" spans="1:3" x14ac:dyDescent="0.2">
      <c r="A70" s="160">
        <v>69</v>
      </c>
      <c r="B70" s="162" t="s">
        <v>74</v>
      </c>
      <c r="C70" s="123" t="s">
        <v>952</v>
      </c>
    </row>
    <row r="71" spans="1:3" x14ac:dyDescent="0.2">
      <c r="A71" s="160">
        <v>70</v>
      </c>
      <c r="B71" s="162" t="s">
        <v>75</v>
      </c>
      <c r="C71" s="123" t="s">
        <v>936</v>
      </c>
    </row>
    <row r="72" spans="1:3" x14ac:dyDescent="0.2">
      <c r="A72" s="160">
        <v>71</v>
      </c>
      <c r="B72" s="162" t="s">
        <v>76</v>
      </c>
      <c r="C72" s="123" t="s">
        <v>946</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953</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953</v>
      </c>
    </row>
    <row r="93" spans="1:3" x14ac:dyDescent="0.2">
      <c r="A93" s="160">
        <v>92</v>
      </c>
      <c r="B93" s="162" t="s">
        <v>92</v>
      </c>
      <c r="C93" s="123" t="s">
        <v>954</v>
      </c>
    </row>
    <row r="94" spans="1:3" x14ac:dyDescent="0.2">
      <c r="A94" s="160">
        <v>93</v>
      </c>
      <c r="B94" s="162" t="s">
        <v>93</v>
      </c>
      <c r="C94" s="123" t="s">
        <v>956</v>
      </c>
    </row>
    <row r="95" spans="1:3" x14ac:dyDescent="0.2">
      <c r="A95" s="160">
        <v>94</v>
      </c>
      <c r="B95" s="162" t="s">
        <v>94</v>
      </c>
      <c r="C95" s="123" t="s">
        <v>955</v>
      </c>
    </row>
    <row r="96" spans="1:3" x14ac:dyDescent="0.2">
      <c r="A96" s="160">
        <v>95</v>
      </c>
      <c r="B96" s="162" t="s">
        <v>95</v>
      </c>
      <c r="C96" s="123" t="s">
        <v>956</v>
      </c>
    </row>
    <row r="97" spans="1:3" x14ac:dyDescent="0.2">
      <c r="A97" s="160">
        <v>96</v>
      </c>
      <c r="B97" s="162" t="s">
        <v>96</v>
      </c>
      <c r="C97" s="123" t="s">
        <v>936</v>
      </c>
    </row>
    <row r="98" spans="1:3" x14ac:dyDescent="0.2">
      <c r="A98" s="160">
        <v>97</v>
      </c>
      <c r="B98" s="162" t="s">
        <v>97</v>
      </c>
      <c r="C98" s="123" t="s">
        <v>936</v>
      </c>
    </row>
    <row r="99" spans="1:3" x14ac:dyDescent="0.2">
      <c r="A99" s="160">
        <v>98</v>
      </c>
      <c r="B99" s="162" t="s">
        <v>98</v>
      </c>
      <c r="C99" s="123" t="s">
        <v>955</v>
      </c>
    </row>
    <row r="100" spans="1:3" x14ac:dyDescent="0.2">
      <c r="A100" s="160">
        <v>99</v>
      </c>
      <c r="B100" s="162" t="s">
        <v>99</v>
      </c>
      <c r="C100" s="123" t="s">
        <v>955</v>
      </c>
    </row>
    <row r="101" spans="1:3" x14ac:dyDescent="0.2">
      <c r="A101" s="160">
        <v>100</v>
      </c>
      <c r="B101" s="162" t="s">
        <v>100</v>
      </c>
      <c r="C101" s="123" t="s">
        <v>936</v>
      </c>
    </row>
    <row r="102" spans="1:3" x14ac:dyDescent="0.2">
      <c r="A102" s="160">
        <v>101</v>
      </c>
      <c r="B102" s="162" t="s">
        <v>101</v>
      </c>
      <c r="C102" s="123" t="s">
        <v>957</v>
      </c>
    </row>
    <row r="103" spans="1:3" x14ac:dyDescent="0.2">
      <c r="A103" s="160">
        <v>102</v>
      </c>
      <c r="B103" s="162" t="s">
        <v>102</v>
      </c>
      <c r="C103" s="123" t="s">
        <v>955</v>
      </c>
    </row>
    <row r="104" spans="1:3" x14ac:dyDescent="0.2">
      <c r="A104" s="160">
        <v>103</v>
      </c>
      <c r="B104" s="162" t="s">
        <v>103</v>
      </c>
      <c r="C104" s="123" t="s">
        <v>957</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954</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958</v>
      </c>
    </row>
    <row r="352" spans="1:3" x14ac:dyDescent="0.2">
      <c r="A352" s="160">
        <v>351</v>
      </c>
      <c r="B352" s="162" t="s">
        <v>341</v>
      </c>
      <c r="C352" s="123" t="s">
        <v>958</v>
      </c>
    </row>
    <row r="353" spans="1:3" x14ac:dyDescent="0.2">
      <c r="A353" s="160">
        <v>352</v>
      </c>
      <c r="B353" s="162" t="s">
        <v>342</v>
      </c>
      <c r="C353" s="123" t="s">
        <v>958</v>
      </c>
    </row>
    <row r="354" spans="1:3" x14ac:dyDescent="0.2">
      <c r="A354" s="160">
        <v>353</v>
      </c>
      <c r="B354" s="162" t="s">
        <v>343</v>
      </c>
      <c r="C354" s="123" t="s">
        <v>958</v>
      </c>
    </row>
    <row r="355" spans="1:3" x14ac:dyDescent="0.2">
      <c r="A355" s="160">
        <v>354</v>
      </c>
      <c r="B355" s="162" t="s">
        <v>344</v>
      </c>
      <c r="C355" s="123" t="s">
        <v>958</v>
      </c>
    </row>
    <row r="356" spans="1:3" x14ac:dyDescent="0.2">
      <c r="A356" s="160">
        <v>355</v>
      </c>
      <c r="B356" s="162" t="s">
        <v>345</v>
      </c>
      <c r="C356" s="123" t="s">
        <v>958</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958</v>
      </c>
    </row>
    <row r="376" spans="1:3" x14ac:dyDescent="0.2">
      <c r="A376" s="160">
        <v>375</v>
      </c>
      <c r="B376" s="162" t="s">
        <v>365</v>
      </c>
      <c r="C376" s="123" t="s">
        <v>958</v>
      </c>
    </row>
    <row r="377" spans="1:3" x14ac:dyDescent="0.2">
      <c r="A377" s="160">
        <v>376</v>
      </c>
      <c r="B377" s="162" t="s">
        <v>366</v>
      </c>
      <c r="C377" s="123" t="s">
        <v>958</v>
      </c>
    </row>
    <row r="378" spans="1:3" x14ac:dyDescent="0.2">
      <c r="A378" s="160">
        <v>377</v>
      </c>
      <c r="B378" s="162" t="s">
        <v>367</v>
      </c>
      <c r="C378" s="123" t="s">
        <v>958</v>
      </c>
    </row>
    <row r="379" spans="1:3" x14ac:dyDescent="0.2">
      <c r="A379" s="160">
        <v>378</v>
      </c>
      <c r="B379" s="162" t="s">
        <v>368</v>
      </c>
      <c r="C379" s="123" t="s">
        <v>958</v>
      </c>
    </row>
    <row r="380" spans="1:3" x14ac:dyDescent="0.2">
      <c r="A380" s="160">
        <v>379</v>
      </c>
      <c r="B380" s="162" t="s">
        <v>369</v>
      </c>
      <c r="C380" s="123" t="s">
        <v>958</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959</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960</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961</v>
      </c>
    </row>
    <row r="657" spans="1:3" x14ac:dyDescent="0.2">
      <c r="A657" s="161">
        <v>656</v>
      </c>
      <c r="B657" s="162" t="s">
        <v>909</v>
      </c>
      <c r="C657" s="109" t="s">
        <v>962</v>
      </c>
    </row>
    <row r="658" spans="1:3" x14ac:dyDescent="0.2">
      <c r="A658" s="161">
        <v>657</v>
      </c>
      <c r="B658" s="162" t="s">
        <v>910</v>
      </c>
      <c r="C658" s="109" t="s">
        <v>963</v>
      </c>
    </row>
    <row r="659" spans="1:3" x14ac:dyDescent="0.2">
      <c r="A659" s="161">
        <v>658</v>
      </c>
      <c r="B659" s="162" t="s">
        <v>911</v>
      </c>
      <c r="C659" s="109" t="s">
        <v>963</v>
      </c>
    </row>
    <row r="660" spans="1:3" x14ac:dyDescent="0.2">
      <c r="A660" s="161">
        <v>659</v>
      </c>
      <c r="B660" s="162" t="s">
        <v>912</v>
      </c>
      <c r="C660" s="109" t="s">
        <v>961</v>
      </c>
    </row>
    <row r="661" spans="1:3" x14ac:dyDescent="0.2">
      <c r="A661" s="161">
        <v>660</v>
      </c>
      <c r="B661" s="162" t="s">
        <v>913</v>
      </c>
      <c r="C661" s="109" t="s">
        <v>961</v>
      </c>
    </row>
    <row r="662" spans="1:3" x14ac:dyDescent="0.2">
      <c r="A662" s="161">
        <v>661</v>
      </c>
      <c r="B662" s="162" t="s">
        <v>914</v>
      </c>
      <c r="C662" s="109" t="s">
        <v>961</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sqref="A1:F1"/>
    </sheetView>
  </sheetViews>
  <sheetFormatPr defaultRowHeight="12.75" x14ac:dyDescent="0.2"/>
  <sheetData>
    <row r="1" spans="1:6" x14ac:dyDescent="0.2">
      <c r="A1" t="s">
        <v>930</v>
      </c>
      <c r="B1" t="s">
        <v>931</v>
      </c>
      <c r="C1" t="s">
        <v>932</v>
      </c>
      <c r="D1" t="s">
        <v>933</v>
      </c>
      <c r="E1" t="s">
        <v>934</v>
      </c>
      <c r="F1" t="s">
        <v>935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-1</v>
      </c>
      <c r="C2" s="8">
        <v>42672.561111111114</v>
      </c>
      <c r="D2" s="9"/>
      <c r="N2">
        <v>0</v>
      </c>
      <c r="P2" s="10">
        <v>3560647703</v>
      </c>
      <c r="Q2">
        <v>0</v>
      </c>
      <c r="R2" s="9">
        <v>60</v>
      </c>
      <c r="S2" s="9">
        <v>0</v>
      </c>
      <c r="U2" s="10">
        <v>13</v>
      </c>
      <c r="V2">
        <v>0</v>
      </c>
      <c r="W2">
        <v>0</v>
      </c>
      <c r="X2">
        <v>0</v>
      </c>
      <c r="Z2" s="7">
        <v>3560647703</v>
      </c>
      <c r="AA2">
        <v>0</v>
      </c>
      <c r="AD2" s="7">
        <v>0</v>
      </c>
      <c r="AE2" s="194">
        <f>SUM(AD2,$C$2)</f>
        <v>42672.561111111114</v>
      </c>
      <c r="AF2">
        <f>IF(B2=5,4.95,-1)</f>
        <v>-1</v>
      </c>
      <c r="AG2">
        <v>0</v>
      </c>
      <c r="AH2">
        <v>0</v>
      </c>
    </row>
    <row r="3" spans="1:34" x14ac:dyDescent="0.2">
      <c r="A3" s="7">
        <v>13</v>
      </c>
      <c r="B3">
        <v>-1</v>
      </c>
      <c r="C3" s="8">
        <v>42672.908333333333</v>
      </c>
      <c r="N3" s="9">
        <v>0</v>
      </c>
      <c r="P3" s="10">
        <v>0</v>
      </c>
      <c r="Q3">
        <v>0</v>
      </c>
      <c r="R3" s="9">
        <v>61</v>
      </c>
      <c r="S3" s="9">
        <v>0</v>
      </c>
      <c r="U3" s="7">
        <v>13</v>
      </c>
      <c r="V3">
        <v>0</v>
      </c>
      <c r="W3">
        <v>0</v>
      </c>
      <c r="X3">
        <v>0</v>
      </c>
      <c r="Z3" s="7">
        <v>0</v>
      </c>
      <c r="AA3">
        <v>0</v>
      </c>
      <c r="AD3" s="7">
        <v>3.4722222222222224E-4</v>
      </c>
      <c r="AE3" s="10">
        <f t="shared" ref="AE3:AE66" si="0">SUM(AD3,$C$2)</f>
        <v>42672.561458333337</v>
      </c>
      <c r="AF3">
        <f t="shared" ref="AF3:AF66" si="1">IF(B3=5,4.95,-1)</f>
        <v>-1</v>
      </c>
      <c r="AG3">
        <v>0</v>
      </c>
      <c r="AH3">
        <v>0</v>
      </c>
    </row>
    <row r="4" spans="1:34" x14ac:dyDescent="0.2">
      <c r="A4" s="7">
        <v>13</v>
      </c>
      <c r="B4">
        <v>-1</v>
      </c>
      <c r="C4" s="8"/>
      <c r="N4" s="9">
        <v>0</v>
      </c>
      <c r="P4" s="10">
        <v>0</v>
      </c>
      <c r="Q4">
        <v>0</v>
      </c>
      <c r="R4" s="9">
        <v>62</v>
      </c>
      <c r="S4" s="9">
        <v>0</v>
      </c>
      <c r="U4" s="7">
        <v>13</v>
      </c>
      <c r="V4">
        <v>0</v>
      </c>
      <c r="W4">
        <v>0</v>
      </c>
      <c r="X4">
        <v>0</v>
      </c>
      <c r="Z4" s="7">
        <v>0</v>
      </c>
      <c r="AA4">
        <v>0</v>
      </c>
      <c r="AD4" s="7">
        <v>6.9444444444444447E-4</v>
      </c>
      <c r="AE4" s="10">
        <f t="shared" si="0"/>
        <v>42672.561805555561</v>
      </c>
      <c r="AF4">
        <f t="shared" si="1"/>
        <v>-1</v>
      </c>
      <c r="AG4">
        <v>0</v>
      </c>
      <c r="AH4">
        <v>0</v>
      </c>
    </row>
    <row r="5" spans="1:34" x14ac:dyDescent="0.2">
      <c r="A5" s="7">
        <v>13</v>
      </c>
      <c r="B5">
        <v>-1</v>
      </c>
      <c r="C5" s="8"/>
      <c r="N5" s="9">
        <v>0</v>
      </c>
      <c r="P5" s="10">
        <v>0</v>
      </c>
      <c r="Q5">
        <v>0</v>
      </c>
      <c r="R5" s="9">
        <v>63</v>
      </c>
      <c r="S5" s="9">
        <v>0</v>
      </c>
      <c r="U5" s="7">
        <v>13</v>
      </c>
      <c r="V5">
        <v>0</v>
      </c>
      <c r="W5">
        <v>0</v>
      </c>
      <c r="X5">
        <v>0</v>
      </c>
      <c r="Z5" s="7">
        <v>0</v>
      </c>
      <c r="AA5">
        <v>0</v>
      </c>
      <c r="AD5" s="7">
        <v>1.0416666666666667E-3</v>
      </c>
      <c r="AE5" s="10">
        <f t="shared" si="0"/>
        <v>42672.562152777784</v>
      </c>
      <c r="AF5">
        <f t="shared" si="1"/>
        <v>-1</v>
      </c>
      <c r="AG5">
        <v>0</v>
      </c>
      <c r="AH5">
        <v>0</v>
      </c>
    </row>
    <row r="6" spans="1:34" x14ac:dyDescent="0.2">
      <c r="A6" s="7">
        <v>13</v>
      </c>
      <c r="B6">
        <v>-1</v>
      </c>
      <c r="C6" s="8"/>
      <c r="N6" s="9">
        <v>0</v>
      </c>
      <c r="P6" s="10">
        <v>0</v>
      </c>
      <c r="Q6">
        <v>0</v>
      </c>
      <c r="R6" s="9">
        <v>64</v>
      </c>
      <c r="S6" s="9">
        <v>0</v>
      </c>
      <c r="U6" s="10">
        <v>13</v>
      </c>
      <c r="V6">
        <v>0</v>
      </c>
      <c r="W6">
        <v>0</v>
      </c>
      <c r="X6">
        <v>0</v>
      </c>
      <c r="Z6" s="7">
        <v>0</v>
      </c>
      <c r="AA6">
        <v>0</v>
      </c>
      <c r="AD6" s="7">
        <v>1.3888888888888889E-3</v>
      </c>
      <c r="AE6" s="10">
        <f t="shared" si="0"/>
        <v>42672.5625</v>
      </c>
      <c r="AF6">
        <f t="shared" si="1"/>
        <v>-1</v>
      </c>
      <c r="AG6">
        <v>0</v>
      </c>
      <c r="AH6">
        <v>0</v>
      </c>
    </row>
    <row r="7" spans="1:34" x14ac:dyDescent="0.2">
      <c r="A7" s="7">
        <v>13</v>
      </c>
      <c r="B7">
        <v>-1</v>
      </c>
      <c r="C7" s="8"/>
      <c r="N7" s="9">
        <v>0</v>
      </c>
      <c r="P7" s="10">
        <v>0</v>
      </c>
      <c r="Q7">
        <v>0</v>
      </c>
      <c r="R7" s="9">
        <v>65</v>
      </c>
      <c r="S7" s="9">
        <v>0</v>
      </c>
      <c r="U7" s="10">
        <v>13</v>
      </c>
      <c r="V7">
        <v>0</v>
      </c>
      <c r="W7">
        <v>0</v>
      </c>
      <c r="X7">
        <v>0</v>
      </c>
      <c r="Z7" s="7">
        <v>0</v>
      </c>
      <c r="AA7">
        <v>0</v>
      </c>
      <c r="AD7" s="7">
        <v>1.7361111111111099E-3</v>
      </c>
      <c r="AE7" s="10">
        <f t="shared" si="0"/>
        <v>42672.562847222223</v>
      </c>
      <c r="AF7">
        <f t="shared" si="1"/>
        <v>-1</v>
      </c>
      <c r="AG7">
        <v>0</v>
      </c>
      <c r="AH7">
        <v>0</v>
      </c>
    </row>
    <row r="8" spans="1:34" x14ac:dyDescent="0.2">
      <c r="A8" s="7">
        <v>13</v>
      </c>
      <c r="B8">
        <v>-1</v>
      </c>
      <c r="C8" s="8"/>
      <c r="N8" s="9">
        <v>0</v>
      </c>
      <c r="P8" s="10">
        <v>0</v>
      </c>
      <c r="Q8">
        <v>0</v>
      </c>
      <c r="R8" s="9">
        <v>66</v>
      </c>
      <c r="S8" s="9">
        <v>0</v>
      </c>
      <c r="U8" s="10">
        <v>13</v>
      </c>
      <c r="V8">
        <v>0</v>
      </c>
      <c r="W8">
        <v>0</v>
      </c>
      <c r="X8">
        <v>0</v>
      </c>
      <c r="Z8" s="7">
        <v>0</v>
      </c>
      <c r="AA8">
        <v>0</v>
      </c>
      <c r="AD8" s="7">
        <v>2.0833333333333298E-3</v>
      </c>
      <c r="AE8" s="10">
        <f t="shared" si="0"/>
        <v>42672.563194444447</v>
      </c>
      <c r="AF8">
        <f t="shared" si="1"/>
        <v>-1</v>
      </c>
      <c r="AG8">
        <v>0</v>
      </c>
      <c r="AH8">
        <v>0</v>
      </c>
    </row>
    <row r="9" spans="1:34" x14ac:dyDescent="0.2">
      <c r="A9" s="7">
        <v>13</v>
      </c>
      <c r="B9">
        <v>-1</v>
      </c>
      <c r="C9" s="8"/>
      <c r="N9" s="9">
        <v>0</v>
      </c>
      <c r="P9" s="10">
        <v>0</v>
      </c>
      <c r="Q9">
        <v>0</v>
      </c>
      <c r="R9" s="9">
        <v>67</v>
      </c>
      <c r="S9" s="9">
        <v>0</v>
      </c>
      <c r="U9" s="10">
        <v>13</v>
      </c>
      <c r="V9">
        <v>0</v>
      </c>
      <c r="W9">
        <v>0</v>
      </c>
      <c r="X9">
        <v>0</v>
      </c>
      <c r="Z9" s="7">
        <v>0</v>
      </c>
      <c r="AA9">
        <v>0</v>
      </c>
      <c r="AD9" s="7">
        <v>2.4305555555555599E-3</v>
      </c>
      <c r="AE9" s="10">
        <f t="shared" si="0"/>
        <v>42672.56354166667</v>
      </c>
      <c r="AF9">
        <f t="shared" si="1"/>
        <v>-1</v>
      </c>
      <c r="AG9">
        <v>0</v>
      </c>
      <c r="AH9">
        <v>0</v>
      </c>
    </row>
    <row r="10" spans="1:34" x14ac:dyDescent="0.2">
      <c r="A10" s="7">
        <v>13</v>
      </c>
      <c r="B10">
        <v>-1</v>
      </c>
      <c r="C10" s="8"/>
      <c r="N10" s="9">
        <v>0</v>
      </c>
      <c r="P10" s="10">
        <v>0</v>
      </c>
      <c r="Q10">
        <v>0</v>
      </c>
      <c r="R10" s="9">
        <v>68</v>
      </c>
      <c r="S10" s="9">
        <v>0</v>
      </c>
      <c r="U10" s="10">
        <v>13</v>
      </c>
      <c r="V10">
        <v>0</v>
      </c>
      <c r="W10">
        <v>0</v>
      </c>
      <c r="X10">
        <v>0</v>
      </c>
      <c r="Z10" s="7">
        <v>0</v>
      </c>
      <c r="AA10">
        <v>0</v>
      </c>
      <c r="AD10" s="7">
        <v>2.7777777777777801E-3</v>
      </c>
      <c r="AE10" s="10">
        <f t="shared" si="0"/>
        <v>42672.563888888893</v>
      </c>
      <c r="AF10">
        <f t="shared" si="1"/>
        <v>-1</v>
      </c>
      <c r="AG10">
        <v>0</v>
      </c>
      <c r="AH10">
        <v>0</v>
      </c>
    </row>
    <row r="11" spans="1:34" x14ac:dyDescent="0.2">
      <c r="A11" s="7">
        <v>13</v>
      </c>
      <c r="B11">
        <v>-1</v>
      </c>
      <c r="C11" s="8"/>
      <c r="N11" s="9">
        <v>0</v>
      </c>
      <c r="P11" s="10">
        <v>0</v>
      </c>
      <c r="Q11">
        <v>0</v>
      </c>
      <c r="R11" s="9">
        <v>69</v>
      </c>
      <c r="S11" s="9">
        <v>0</v>
      </c>
      <c r="U11" s="10">
        <v>13</v>
      </c>
      <c r="V11">
        <v>0</v>
      </c>
      <c r="W11">
        <v>0</v>
      </c>
      <c r="X11">
        <v>0</v>
      </c>
      <c r="Z11" s="7">
        <v>0</v>
      </c>
      <c r="AA11">
        <v>0</v>
      </c>
      <c r="AD11" s="7">
        <v>3.1250000000000002E-3</v>
      </c>
      <c r="AE11" s="10">
        <f t="shared" si="0"/>
        <v>42672.564236111117</v>
      </c>
      <c r="AF11">
        <f t="shared" si="1"/>
        <v>-1</v>
      </c>
      <c r="AG11">
        <v>0</v>
      </c>
      <c r="AH11">
        <v>0</v>
      </c>
    </row>
    <row r="12" spans="1:34" x14ac:dyDescent="0.2">
      <c r="A12" s="7">
        <v>13</v>
      </c>
      <c r="B12">
        <v>-1</v>
      </c>
      <c r="C12" s="8"/>
      <c r="N12" s="9">
        <v>0</v>
      </c>
      <c r="P12" s="10">
        <v>0</v>
      </c>
      <c r="Q12">
        <v>0</v>
      </c>
      <c r="R12" s="9">
        <v>70</v>
      </c>
      <c r="S12" s="9">
        <v>0</v>
      </c>
      <c r="U12" s="10">
        <v>13</v>
      </c>
      <c r="V12">
        <v>0</v>
      </c>
      <c r="W12">
        <v>0</v>
      </c>
      <c r="X12">
        <v>0</v>
      </c>
      <c r="Z12" s="7">
        <v>0</v>
      </c>
      <c r="AA12">
        <v>0</v>
      </c>
      <c r="AD12" s="7">
        <v>3.4722222222222199E-3</v>
      </c>
      <c r="AE12" s="10">
        <f t="shared" si="0"/>
        <v>42672.564583333333</v>
      </c>
      <c r="AF12">
        <f t="shared" si="1"/>
        <v>-1</v>
      </c>
      <c r="AG12">
        <v>0</v>
      </c>
      <c r="AH12">
        <v>0</v>
      </c>
    </row>
    <row r="13" spans="1:34" x14ac:dyDescent="0.2">
      <c r="A13" s="7">
        <v>13</v>
      </c>
      <c r="B13">
        <v>-1</v>
      </c>
      <c r="C13" s="8"/>
      <c r="N13" s="9">
        <v>0</v>
      </c>
      <c r="P13" s="10">
        <v>0</v>
      </c>
      <c r="Q13">
        <v>0</v>
      </c>
      <c r="R13" s="9">
        <v>71</v>
      </c>
      <c r="S13" s="9">
        <v>0</v>
      </c>
      <c r="U13" s="10">
        <v>13</v>
      </c>
      <c r="V13">
        <v>0</v>
      </c>
      <c r="W13">
        <v>0</v>
      </c>
      <c r="X13">
        <v>0</v>
      </c>
      <c r="Z13" s="7">
        <v>0</v>
      </c>
      <c r="AA13">
        <v>0</v>
      </c>
      <c r="AD13" s="7">
        <v>3.81944444444444E-3</v>
      </c>
      <c r="AE13" s="10">
        <f t="shared" si="0"/>
        <v>42672.564930555556</v>
      </c>
      <c r="AF13">
        <f t="shared" si="1"/>
        <v>-1</v>
      </c>
      <c r="AG13">
        <v>0</v>
      </c>
      <c r="AH13">
        <v>0</v>
      </c>
    </row>
    <row r="14" spans="1:34" x14ac:dyDescent="0.2">
      <c r="A14" s="7">
        <v>13</v>
      </c>
      <c r="B14">
        <v>-1</v>
      </c>
      <c r="C14" s="8"/>
      <c r="N14" s="9">
        <v>0</v>
      </c>
      <c r="P14" s="10">
        <v>0</v>
      </c>
      <c r="Q14">
        <v>0</v>
      </c>
      <c r="R14" s="9">
        <v>72</v>
      </c>
      <c r="S14" s="9">
        <v>0</v>
      </c>
      <c r="U14" s="10">
        <v>13</v>
      </c>
      <c r="V14">
        <v>0</v>
      </c>
      <c r="W14">
        <v>0</v>
      </c>
      <c r="X14">
        <v>0</v>
      </c>
      <c r="Z14" s="7">
        <v>0</v>
      </c>
      <c r="AA14">
        <v>0</v>
      </c>
      <c r="AD14" s="7">
        <v>4.1666666666666701E-3</v>
      </c>
      <c r="AE14" s="10">
        <f t="shared" si="0"/>
        <v>42672.56527777778</v>
      </c>
      <c r="AF14">
        <f t="shared" si="1"/>
        <v>-1</v>
      </c>
      <c r="AG14">
        <v>0</v>
      </c>
      <c r="AH14">
        <v>0</v>
      </c>
    </row>
    <row r="15" spans="1:34" x14ac:dyDescent="0.2">
      <c r="A15" s="7">
        <v>13</v>
      </c>
      <c r="B15">
        <v>-1</v>
      </c>
      <c r="C15" s="8"/>
      <c r="N15" s="9">
        <v>0</v>
      </c>
      <c r="P15" s="10">
        <v>0</v>
      </c>
      <c r="Q15">
        <v>0</v>
      </c>
      <c r="R15" s="9">
        <v>73</v>
      </c>
      <c r="S15" s="9">
        <v>0</v>
      </c>
      <c r="U15" s="10">
        <v>13</v>
      </c>
      <c r="V15">
        <v>0</v>
      </c>
      <c r="W15">
        <v>0</v>
      </c>
      <c r="X15">
        <v>0</v>
      </c>
      <c r="Z15" s="7">
        <v>0</v>
      </c>
      <c r="AA15">
        <v>0</v>
      </c>
      <c r="AD15" s="7">
        <v>4.5138888888888902E-3</v>
      </c>
      <c r="AE15" s="10">
        <f t="shared" si="0"/>
        <v>42672.565625000003</v>
      </c>
      <c r="AF15">
        <f t="shared" si="1"/>
        <v>-1</v>
      </c>
      <c r="AG15">
        <v>0</v>
      </c>
      <c r="AH15">
        <v>0</v>
      </c>
    </row>
    <row r="16" spans="1:34" x14ac:dyDescent="0.2">
      <c r="A16" s="7">
        <v>13</v>
      </c>
      <c r="B16">
        <v>-1</v>
      </c>
      <c r="C16" s="8"/>
      <c r="N16" s="9">
        <v>0</v>
      </c>
      <c r="P16" s="10">
        <v>0</v>
      </c>
      <c r="Q16">
        <v>0</v>
      </c>
      <c r="R16" s="9">
        <v>74</v>
      </c>
      <c r="S16" s="9">
        <v>0</v>
      </c>
      <c r="U16" s="10">
        <v>13</v>
      </c>
      <c r="V16">
        <v>0</v>
      </c>
      <c r="W16">
        <v>0</v>
      </c>
      <c r="X16">
        <v>0</v>
      </c>
      <c r="Z16" s="7">
        <v>0</v>
      </c>
      <c r="AA16">
        <v>0</v>
      </c>
      <c r="AD16" s="7">
        <v>4.8611111111111103E-3</v>
      </c>
      <c r="AE16" s="10">
        <f t="shared" si="0"/>
        <v>42672.565972222226</v>
      </c>
      <c r="AF16">
        <f t="shared" si="1"/>
        <v>-1</v>
      </c>
      <c r="AG16">
        <v>0</v>
      </c>
      <c r="AH16">
        <v>0</v>
      </c>
    </row>
    <row r="17" spans="1:34" x14ac:dyDescent="0.2">
      <c r="A17" s="7">
        <v>13</v>
      </c>
      <c r="B17">
        <v>-1</v>
      </c>
      <c r="C17" s="8"/>
      <c r="N17" s="9">
        <v>0</v>
      </c>
      <c r="P17" s="10">
        <v>0</v>
      </c>
      <c r="Q17">
        <v>0</v>
      </c>
      <c r="R17" s="9">
        <v>75</v>
      </c>
      <c r="S17" s="9">
        <v>0</v>
      </c>
      <c r="U17" s="10">
        <v>13</v>
      </c>
      <c r="V17">
        <v>0</v>
      </c>
      <c r="W17">
        <v>0</v>
      </c>
      <c r="X17">
        <v>0</v>
      </c>
      <c r="Z17" s="7">
        <v>0</v>
      </c>
      <c r="AA17">
        <v>0</v>
      </c>
      <c r="AD17" s="7">
        <v>5.2083333333333296E-3</v>
      </c>
      <c r="AE17" s="10">
        <f t="shared" si="0"/>
        <v>42672.56631944445</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42672.566666666673</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42672.567013888889</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42672.567361111112</v>
      </c>
      <c r="AF20">
        <f t="shared" si="1"/>
        <v>-1</v>
      </c>
      <c r="AG20">
        <v>0</v>
      </c>
      <c r="AH20">
        <v>0</v>
      </c>
    </row>
    <row r="21" spans="1:34" x14ac:dyDescent="0.2">
      <c r="A21" s="7">
        <v>13</v>
      </c>
      <c r="B21">
        <v>6</v>
      </c>
      <c r="C21" s="8"/>
      <c r="N21" s="9">
        <v>0</v>
      </c>
      <c r="P21" s="10">
        <v>0</v>
      </c>
      <c r="Q21">
        <v>0</v>
      </c>
      <c r="R21" s="9">
        <v>79</v>
      </c>
      <c r="S21" s="9">
        <v>0</v>
      </c>
      <c r="U21" s="10">
        <v>13</v>
      </c>
      <c r="V21">
        <v>0</v>
      </c>
      <c r="W21">
        <v>0</v>
      </c>
      <c r="X21">
        <v>0</v>
      </c>
      <c r="Z21" s="7">
        <v>0</v>
      </c>
      <c r="AA21">
        <v>0</v>
      </c>
      <c r="AD21" s="7">
        <v>6.5972222222222196E-3</v>
      </c>
      <c r="AE21" s="10">
        <f t="shared" si="0"/>
        <v>42672.567708333336</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42672.568055555559</v>
      </c>
      <c r="AF22">
        <f t="shared" si="1"/>
        <v>-1</v>
      </c>
      <c r="AG22">
        <v>0</v>
      </c>
      <c r="AH22">
        <v>0</v>
      </c>
    </row>
    <row r="23" spans="1:34" x14ac:dyDescent="0.2">
      <c r="A23" s="7">
        <v>13</v>
      </c>
      <c r="B23">
        <v>6</v>
      </c>
      <c r="C23" s="8"/>
      <c r="N23" s="9">
        <v>0</v>
      </c>
      <c r="P23" s="10">
        <v>0</v>
      </c>
      <c r="Q23">
        <v>0</v>
      </c>
      <c r="R23" s="9">
        <v>81</v>
      </c>
      <c r="S23" s="9">
        <v>0</v>
      </c>
      <c r="U23" s="10">
        <v>13</v>
      </c>
      <c r="V23">
        <v>0</v>
      </c>
      <c r="W23">
        <v>0</v>
      </c>
      <c r="X23">
        <v>0</v>
      </c>
      <c r="Z23" s="7">
        <v>0</v>
      </c>
      <c r="AA23">
        <v>0</v>
      </c>
      <c r="AD23" s="7">
        <v>7.2916666666666703E-3</v>
      </c>
      <c r="AE23" s="10">
        <f t="shared" si="0"/>
        <v>42672.568402777782</v>
      </c>
      <c r="AF23">
        <f t="shared" si="1"/>
        <v>-1</v>
      </c>
      <c r="AG23">
        <v>0</v>
      </c>
      <c r="AH23">
        <v>0</v>
      </c>
    </row>
    <row r="24" spans="1:34" x14ac:dyDescent="0.2">
      <c r="A24" s="7">
        <v>13</v>
      </c>
      <c r="B24">
        <v>6</v>
      </c>
      <c r="C24" s="8"/>
      <c r="N24" s="9">
        <v>0</v>
      </c>
      <c r="P24" s="10">
        <v>0</v>
      </c>
      <c r="Q24">
        <v>0</v>
      </c>
      <c r="R24" s="9">
        <v>82</v>
      </c>
      <c r="S24" s="9">
        <v>0</v>
      </c>
      <c r="U24" s="10">
        <v>13</v>
      </c>
      <c r="V24">
        <v>0</v>
      </c>
      <c r="W24">
        <v>0</v>
      </c>
      <c r="X24">
        <v>0</v>
      </c>
      <c r="Z24">
        <v>0</v>
      </c>
      <c r="AA24">
        <v>0</v>
      </c>
      <c r="AD24" s="7">
        <v>7.6388888888888904E-3</v>
      </c>
      <c r="AE24" s="10">
        <f t="shared" si="0"/>
        <v>42672.568750000006</v>
      </c>
      <c r="AF24">
        <f t="shared" si="1"/>
        <v>-1</v>
      </c>
      <c r="AG24">
        <v>0</v>
      </c>
      <c r="AH24">
        <v>0</v>
      </c>
    </row>
    <row r="25" spans="1:34" x14ac:dyDescent="0.2">
      <c r="A25" s="7">
        <v>13</v>
      </c>
      <c r="B25">
        <v>6</v>
      </c>
      <c r="C25" s="8"/>
      <c r="N25" s="9">
        <v>0</v>
      </c>
      <c r="P25" s="10">
        <v>0</v>
      </c>
      <c r="Q25">
        <v>0</v>
      </c>
      <c r="R25" s="9">
        <v>83</v>
      </c>
      <c r="S25" s="9">
        <v>0</v>
      </c>
      <c r="U25" s="10">
        <v>13</v>
      </c>
      <c r="V25">
        <v>0</v>
      </c>
      <c r="W25">
        <v>0</v>
      </c>
      <c r="X25">
        <v>0</v>
      </c>
      <c r="Z25">
        <v>0</v>
      </c>
      <c r="AA25">
        <v>0</v>
      </c>
      <c r="AD25" s="7">
        <v>7.9861111111111105E-3</v>
      </c>
      <c r="AE25" s="10">
        <f t="shared" si="0"/>
        <v>42672.569097222222</v>
      </c>
      <c r="AF25">
        <f t="shared" si="1"/>
        <v>-1</v>
      </c>
      <c r="AG25">
        <v>0</v>
      </c>
      <c r="AH25">
        <v>0</v>
      </c>
    </row>
    <row r="26" spans="1:34" x14ac:dyDescent="0.2">
      <c r="A26">
        <v>13</v>
      </c>
      <c r="B26">
        <v>6</v>
      </c>
      <c r="C26" s="8"/>
      <c r="N26" s="9">
        <v>0</v>
      </c>
      <c r="P26" s="10">
        <v>0</v>
      </c>
      <c r="Q26">
        <v>0</v>
      </c>
      <c r="R26" s="9">
        <v>84</v>
      </c>
      <c r="S26" s="9">
        <v>0</v>
      </c>
      <c r="U26" s="10">
        <v>13</v>
      </c>
      <c r="V26">
        <v>0</v>
      </c>
      <c r="W26">
        <v>0</v>
      </c>
      <c r="X26">
        <v>0</v>
      </c>
      <c r="Z26">
        <v>0</v>
      </c>
      <c r="AA26">
        <v>0</v>
      </c>
      <c r="AD26" s="7">
        <v>8.3333333333333297E-3</v>
      </c>
      <c r="AE26" s="10">
        <f t="shared" si="0"/>
        <v>42672.569444444445</v>
      </c>
      <c r="AF26">
        <f t="shared" si="1"/>
        <v>-1</v>
      </c>
      <c r="AG26">
        <v>0</v>
      </c>
      <c r="AH26">
        <v>0</v>
      </c>
    </row>
    <row r="27" spans="1:34" x14ac:dyDescent="0.2">
      <c r="A27">
        <v>13</v>
      </c>
      <c r="B27">
        <v>6</v>
      </c>
      <c r="C27" s="8"/>
      <c r="N27" s="9">
        <v>0</v>
      </c>
      <c r="P27" s="10">
        <v>0</v>
      </c>
      <c r="Q27">
        <v>0</v>
      </c>
      <c r="R27" s="9">
        <v>85</v>
      </c>
      <c r="S27" s="9">
        <v>0</v>
      </c>
      <c r="U27" s="10">
        <v>13</v>
      </c>
      <c r="V27">
        <v>0</v>
      </c>
      <c r="W27">
        <v>0</v>
      </c>
      <c r="X27">
        <v>0</v>
      </c>
      <c r="Z27">
        <v>0</v>
      </c>
      <c r="AA27">
        <v>0</v>
      </c>
      <c r="AD27" s="7">
        <v>8.6805555555555594E-3</v>
      </c>
      <c r="AE27" s="10">
        <f t="shared" si="0"/>
        <v>42672.569791666669</v>
      </c>
      <c r="AF27">
        <f t="shared" si="1"/>
        <v>-1</v>
      </c>
      <c r="AG27">
        <v>0</v>
      </c>
      <c r="AH27">
        <v>0</v>
      </c>
    </row>
    <row r="28" spans="1:34" x14ac:dyDescent="0.2">
      <c r="A28">
        <v>13</v>
      </c>
      <c r="B28">
        <v>6</v>
      </c>
      <c r="C28" s="8"/>
      <c r="N28" s="9">
        <v>0</v>
      </c>
      <c r="P28" s="10">
        <v>0</v>
      </c>
      <c r="Q28">
        <v>0</v>
      </c>
      <c r="R28" s="9">
        <v>86</v>
      </c>
      <c r="S28" s="9">
        <v>0</v>
      </c>
      <c r="U28" s="10">
        <v>13</v>
      </c>
      <c r="V28">
        <v>0</v>
      </c>
      <c r="W28">
        <v>0</v>
      </c>
      <c r="X28">
        <v>0</v>
      </c>
      <c r="Z28">
        <v>0</v>
      </c>
      <c r="AA28">
        <v>0</v>
      </c>
      <c r="AD28" s="7">
        <v>9.0277777777777804E-3</v>
      </c>
      <c r="AE28" s="10">
        <f t="shared" si="0"/>
        <v>42672.570138888892</v>
      </c>
      <c r="AF28">
        <f t="shared" si="1"/>
        <v>-1</v>
      </c>
      <c r="AG28">
        <v>0</v>
      </c>
      <c r="AH28">
        <v>0</v>
      </c>
    </row>
    <row r="29" spans="1:34" x14ac:dyDescent="0.2">
      <c r="A29">
        <v>13</v>
      </c>
      <c r="B29">
        <v>6</v>
      </c>
      <c r="C29" s="8"/>
      <c r="N29" s="9">
        <v>0</v>
      </c>
      <c r="P29" s="10">
        <v>0</v>
      </c>
      <c r="Q29">
        <v>0</v>
      </c>
      <c r="R29" s="9">
        <v>87</v>
      </c>
      <c r="S29" s="9">
        <v>0</v>
      </c>
      <c r="U29" s="10">
        <v>13</v>
      </c>
      <c r="V29">
        <v>0</v>
      </c>
      <c r="W29">
        <v>0</v>
      </c>
      <c r="X29">
        <v>0</v>
      </c>
      <c r="Z29">
        <v>0</v>
      </c>
      <c r="AA29">
        <v>0</v>
      </c>
      <c r="AD29" s="7">
        <v>9.3749999999999997E-3</v>
      </c>
      <c r="AE29" s="10">
        <f t="shared" si="0"/>
        <v>42672.570486111115</v>
      </c>
      <c r="AF29">
        <f t="shared" si="1"/>
        <v>-1</v>
      </c>
      <c r="AG29">
        <v>0</v>
      </c>
      <c r="AH29">
        <v>0</v>
      </c>
    </row>
    <row r="30" spans="1:34" x14ac:dyDescent="0.2">
      <c r="A30">
        <v>13</v>
      </c>
      <c r="B30">
        <v>6</v>
      </c>
      <c r="C30" s="8"/>
      <c r="N30" s="9">
        <v>0</v>
      </c>
      <c r="P30" s="10">
        <v>0</v>
      </c>
      <c r="Q30">
        <v>0</v>
      </c>
      <c r="R30" s="9">
        <v>88</v>
      </c>
      <c r="S30" s="9">
        <v>0</v>
      </c>
      <c r="U30" s="10">
        <v>13</v>
      </c>
      <c r="V30">
        <v>0</v>
      </c>
      <c r="W30">
        <v>0</v>
      </c>
      <c r="X30">
        <v>0</v>
      </c>
      <c r="Z30">
        <v>0</v>
      </c>
      <c r="AA30">
        <v>0</v>
      </c>
      <c r="AD30" s="7">
        <v>9.7222222222222206E-3</v>
      </c>
      <c r="AE30" s="10">
        <f t="shared" si="0"/>
        <v>42672.570833333339</v>
      </c>
      <c r="AF30">
        <f t="shared" si="1"/>
        <v>-1</v>
      </c>
      <c r="AG30">
        <v>0</v>
      </c>
      <c r="AH30">
        <v>0</v>
      </c>
    </row>
    <row r="31" spans="1:34" x14ac:dyDescent="0.2">
      <c r="A31">
        <v>13</v>
      </c>
      <c r="B31">
        <v>6</v>
      </c>
      <c r="C31" s="8"/>
      <c r="N31" s="9">
        <v>0</v>
      </c>
      <c r="P31" s="10">
        <v>0</v>
      </c>
      <c r="Q31">
        <v>0</v>
      </c>
      <c r="R31" s="9">
        <v>89</v>
      </c>
      <c r="S31" s="9">
        <v>0</v>
      </c>
      <c r="U31" s="10">
        <v>13</v>
      </c>
      <c r="V31">
        <v>0</v>
      </c>
      <c r="W31">
        <v>0</v>
      </c>
      <c r="X31">
        <v>0</v>
      </c>
      <c r="Z31">
        <v>0</v>
      </c>
      <c r="AA31">
        <v>0</v>
      </c>
      <c r="AD31" s="7">
        <v>1.00694444444444E-2</v>
      </c>
      <c r="AE31" s="10">
        <f t="shared" si="0"/>
        <v>42672.571180555555</v>
      </c>
      <c r="AF31">
        <f t="shared" si="1"/>
        <v>-1</v>
      </c>
      <c r="AG31">
        <v>0</v>
      </c>
      <c r="AH31">
        <v>0</v>
      </c>
    </row>
    <row r="32" spans="1:34" x14ac:dyDescent="0.2">
      <c r="A32">
        <v>13</v>
      </c>
      <c r="B32">
        <v>6</v>
      </c>
      <c r="C32" s="8"/>
      <c r="N32" s="9">
        <v>0</v>
      </c>
      <c r="P32" s="10">
        <v>0</v>
      </c>
      <c r="Q32">
        <v>0</v>
      </c>
      <c r="R32" s="9">
        <v>90</v>
      </c>
      <c r="S32" s="9">
        <v>0</v>
      </c>
      <c r="U32" s="10">
        <v>13</v>
      </c>
      <c r="V32">
        <v>0</v>
      </c>
      <c r="W32">
        <v>0</v>
      </c>
      <c r="X32">
        <v>0</v>
      </c>
      <c r="Z32">
        <v>0</v>
      </c>
      <c r="AA32">
        <v>0</v>
      </c>
      <c r="AD32" s="7">
        <v>1.0416666666666701E-2</v>
      </c>
      <c r="AE32" s="10">
        <f t="shared" si="0"/>
        <v>42672.571527777778</v>
      </c>
      <c r="AF32">
        <f t="shared" si="1"/>
        <v>-1</v>
      </c>
      <c r="AG32">
        <v>0</v>
      </c>
      <c r="AH32">
        <v>0</v>
      </c>
    </row>
    <row r="33" spans="1:34" x14ac:dyDescent="0.2">
      <c r="A33">
        <v>13</v>
      </c>
      <c r="B33">
        <v>6</v>
      </c>
      <c r="C33" s="8"/>
      <c r="N33" s="9">
        <v>0</v>
      </c>
      <c r="P33" s="10">
        <v>0</v>
      </c>
      <c r="Q33">
        <v>0</v>
      </c>
      <c r="R33" s="9">
        <v>91</v>
      </c>
      <c r="S33" s="9">
        <v>0</v>
      </c>
      <c r="U33" s="10">
        <v>13</v>
      </c>
      <c r="V33">
        <v>0</v>
      </c>
      <c r="W33">
        <v>0</v>
      </c>
      <c r="X33">
        <v>0</v>
      </c>
      <c r="Z33">
        <v>0</v>
      </c>
      <c r="AA33">
        <v>0</v>
      </c>
      <c r="AD33" s="7">
        <v>1.0763888888888899E-2</v>
      </c>
      <c r="AE33" s="10">
        <f t="shared" si="0"/>
        <v>42672.571875000001</v>
      </c>
      <c r="AF33">
        <f t="shared" si="1"/>
        <v>-1</v>
      </c>
      <c r="AG33">
        <v>0</v>
      </c>
      <c r="AH33">
        <v>0</v>
      </c>
    </row>
    <row r="34" spans="1:34" x14ac:dyDescent="0.2">
      <c r="A34">
        <v>13</v>
      </c>
      <c r="B34">
        <v>6</v>
      </c>
      <c r="C34" s="8"/>
      <c r="D34" s="9"/>
      <c r="N34" s="9">
        <v>0</v>
      </c>
      <c r="P34" s="10">
        <v>0</v>
      </c>
      <c r="Q34">
        <v>0</v>
      </c>
      <c r="R34" s="9">
        <v>92</v>
      </c>
      <c r="S34" s="9">
        <v>0</v>
      </c>
      <c r="U34" s="10">
        <v>13</v>
      </c>
      <c r="V34">
        <v>0</v>
      </c>
      <c r="W34">
        <v>0</v>
      </c>
      <c r="X34">
        <v>0</v>
      </c>
      <c r="Z34">
        <v>0</v>
      </c>
      <c r="AA34">
        <v>0</v>
      </c>
      <c r="AD34" s="7">
        <v>1.1111111111111099E-2</v>
      </c>
      <c r="AE34" s="10">
        <f t="shared" si="0"/>
        <v>42672.572222222225</v>
      </c>
      <c r="AF34">
        <f t="shared" si="1"/>
        <v>-1</v>
      </c>
      <c r="AG34">
        <v>0</v>
      </c>
      <c r="AH34">
        <v>0</v>
      </c>
    </row>
    <row r="35" spans="1:34" x14ac:dyDescent="0.2">
      <c r="A35">
        <v>13</v>
      </c>
      <c r="B35">
        <v>6</v>
      </c>
      <c r="C35" s="8"/>
      <c r="D35" s="9"/>
      <c r="N35" s="9">
        <v>0</v>
      </c>
      <c r="P35" s="10">
        <v>0</v>
      </c>
      <c r="Q35">
        <v>0</v>
      </c>
      <c r="R35" s="9">
        <v>93</v>
      </c>
      <c r="S35" s="9">
        <v>0</v>
      </c>
      <c r="U35" s="10">
        <v>13</v>
      </c>
      <c r="V35">
        <v>0</v>
      </c>
      <c r="W35">
        <v>0</v>
      </c>
      <c r="X35">
        <v>0</v>
      </c>
      <c r="Z35">
        <v>0</v>
      </c>
      <c r="AA35">
        <v>0</v>
      </c>
      <c r="AD35" s="7">
        <v>1.14583333333333E-2</v>
      </c>
      <c r="AE35" s="10">
        <f t="shared" si="0"/>
        <v>42672.572569444448</v>
      </c>
      <c r="AF35">
        <f t="shared" si="1"/>
        <v>-1</v>
      </c>
      <c r="AG35">
        <v>0</v>
      </c>
      <c r="AH35">
        <v>0</v>
      </c>
    </row>
    <row r="36" spans="1:34" x14ac:dyDescent="0.2">
      <c r="A36">
        <v>13</v>
      </c>
      <c r="B36">
        <v>6</v>
      </c>
      <c r="C36" s="8"/>
      <c r="D36" s="9"/>
      <c r="N36" s="9">
        <v>0</v>
      </c>
      <c r="P36" s="10">
        <v>0</v>
      </c>
      <c r="Q36">
        <v>0</v>
      </c>
      <c r="R36" s="9">
        <v>94</v>
      </c>
      <c r="S36" s="9">
        <v>0</v>
      </c>
      <c r="U36" s="10">
        <v>13</v>
      </c>
      <c r="V36">
        <v>0</v>
      </c>
      <c r="W36">
        <v>0</v>
      </c>
      <c r="X36">
        <v>0</v>
      </c>
      <c r="Z36">
        <v>0</v>
      </c>
      <c r="AA36">
        <v>0</v>
      </c>
      <c r="AD36" s="7">
        <v>1.18055555555556E-2</v>
      </c>
      <c r="AE36" s="10">
        <f t="shared" si="0"/>
        <v>42672.572916666672</v>
      </c>
      <c r="AF36">
        <f t="shared" si="1"/>
        <v>-1</v>
      </c>
      <c r="AG36">
        <v>0</v>
      </c>
      <c r="AH36">
        <v>0</v>
      </c>
    </row>
    <row r="37" spans="1:34" x14ac:dyDescent="0.2">
      <c r="A37">
        <v>13</v>
      </c>
      <c r="B37">
        <v>4</v>
      </c>
      <c r="C37" s="8"/>
      <c r="D37" s="9"/>
      <c r="N37" s="9">
        <v>0</v>
      </c>
      <c r="P37" s="10">
        <v>0</v>
      </c>
      <c r="Q37">
        <v>0</v>
      </c>
      <c r="R37" s="9">
        <v>95</v>
      </c>
      <c r="S37" s="9">
        <v>0</v>
      </c>
      <c r="U37" s="10">
        <v>13</v>
      </c>
      <c r="V37">
        <v>0</v>
      </c>
      <c r="W37">
        <v>0</v>
      </c>
      <c r="X37">
        <v>0</v>
      </c>
      <c r="Z37">
        <v>0</v>
      </c>
      <c r="AA37">
        <v>0</v>
      </c>
      <c r="AD37" s="7">
        <v>1.2152777777777801E-2</v>
      </c>
      <c r="AE37" s="10">
        <f t="shared" si="0"/>
        <v>42672.573263888895</v>
      </c>
      <c r="AF37">
        <f t="shared" si="1"/>
        <v>-1</v>
      </c>
      <c r="AG37">
        <v>0</v>
      </c>
      <c r="AH37">
        <v>0</v>
      </c>
    </row>
    <row r="38" spans="1:34" x14ac:dyDescent="0.2">
      <c r="A38">
        <v>13</v>
      </c>
      <c r="B38">
        <v>6</v>
      </c>
      <c r="C38" s="8"/>
      <c r="D38" s="9"/>
      <c r="N38" s="9">
        <v>0</v>
      </c>
      <c r="P38" s="10">
        <v>0</v>
      </c>
      <c r="Q38">
        <v>0</v>
      </c>
      <c r="R38" s="9">
        <v>96</v>
      </c>
      <c r="S38" s="9">
        <v>0</v>
      </c>
      <c r="U38" s="10">
        <v>13</v>
      </c>
      <c r="V38">
        <v>0</v>
      </c>
      <c r="W38">
        <v>0</v>
      </c>
      <c r="X38">
        <v>0</v>
      </c>
      <c r="Z38">
        <v>0</v>
      </c>
      <c r="AA38">
        <v>0</v>
      </c>
      <c r="AD38" s="7">
        <v>1.2500000000000001E-2</v>
      </c>
      <c r="AE38" s="10">
        <f t="shared" si="0"/>
        <v>42672.573611111111</v>
      </c>
      <c r="AF38">
        <f t="shared" si="1"/>
        <v>-1</v>
      </c>
      <c r="AG38">
        <v>0</v>
      </c>
      <c r="AH38">
        <v>0</v>
      </c>
    </row>
    <row r="39" spans="1:34" x14ac:dyDescent="0.2">
      <c r="A39">
        <v>13</v>
      </c>
      <c r="B39">
        <v>6</v>
      </c>
      <c r="C39" s="8"/>
      <c r="D39" s="9"/>
      <c r="F39" s="11"/>
      <c r="N39" s="9">
        <v>0</v>
      </c>
      <c r="P39" s="10">
        <v>0</v>
      </c>
      <c r="Q39">
        <v>0</v>
      </c>
      <c r="R39" s="9">
        <v>97</v>
      </c>
      <c r="S39" s="9">
        <v>0</v>
      </c>
      <c r="U39" s="10">
        <v>13</v>
      </c>
      <c r="V39">
        <v>0</v>
      </c>
      <c r="W39">
        <v>0</v>
      </c>
      <c r="X39">
        <v>0</v>
      </c>
      <c r="Z39">
        <v>0</v>
      </c>
      <c r="AA39">
        <v>0</v>
      </c>
      <c r="AD39" s="7">
        <v>1.2847222222222201E-2</v>
      </c>
      <c r="AE39" s="10">
        <f t="shared" si="0"/>
        <v>42672.573958333334</v>
      </c>
      <c r="AF39">
        <f t="shared" si="1"/>
        <v>-1</v>
      </c>
      <c r="AG39">
        <v>0</v>
      </c>
      <c r="AH39">
        <v>0</v>
      </c>
    </row>
    <row r="40" spans="1:34" x14ac:dyDescent="0.2">
      <c r="A40">
        <v>13</v>
      </c>
      <c r="B40">
        <v>6</v>
      </c>
      <c r="C40" s="8"/>
      <c r="D40" s="9"/>
      <c r="F40" s="11"/>
      <c r="N40" s="9">
        <v>0</v>
      </c>
      <c r="P40" s="10">
        <v>0</v>
      </c>
      <c r="Q40">
        <v>0</v>
      </c>
      <c r="R40" s="9">
        <v>98</v>
      </c>
      <c r="S40" s="9">
        <v>0</v>
      </c>
      <c r="U40" s="10">
        <v>13</v>
      </c>
      <c r="V40">
        <v>0</v>
      </c>
      <c r="W40">
        <v>0</v>
      </c>
      <c r="X40">
        <v>0</v>
      </c>
      <c r="Z40">
        <v>0</v>
      </c>
      <c r="AA40">
        <v>0</v>
      </c>
      <c r="AD40" s="7">
        <v>1.3194444444444399E-2</v>
      </c>
      <c r="AE40" s="10">
        <f t="shared" si="0"/>
        <v>42672.574305555558</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42672.574652777781</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42672.575000000004</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42672.575347222228</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42672.575694444444</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42672.576041666667</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42672.576388888891</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42672.576736111114</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42672.577083333337</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42672.577430555561</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42672.577777777784</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42672.578125</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42672.578472222223</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42672.578819444447</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42672.57916666667</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42672.579513888893</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42672.579861111117</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42672.580208333333</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42672.580555555556</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42672.58090277778</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42672.581250000003</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42672.581597222226</v>
      </c>
      <c r="AF61">
        <f t="shared" si="1"/>
        <v>-1</v>
      </c>
      <c r="AG61">
        <v>0</v>
      </c>
      <c r="AH61">
        <v>0</v>
      </c>
    </row>
    <row r="62" spans="1:34" x14ac:dyDescent="0.2">
      <c r="A62">
        <v>13</v>
      </c>
      <c r="B62">
        <v>3</v>
      </c>
      <c r="C62" s="8"/>
      <c r="D62" s="9"/>
      <c r="E62" s="11"/>
      <c r="F62" s="11"/>
      <c r="N62" s="9">
        <v>0</v>
      </c>
      <c r="P62" s="10">
        <v>0</v>
      </c>
      <c r="Q62">
        <v>0</v>
      </c>
      <c r="R62" s="9">
        <v>0</v>
      </c>
      <c r="S62" s="9">
        <v>0</v>
      </c>
      <c r="U62" s="10">
        <v>13</v>
      </c>
      <c r="V62">
        <v>0</v>
      </c>
      <c r="W62">
        <v>0</v>
      </c>
      <c r="X62">
        <v>0</v>
      </c>
      <c r="Z62">
        <v>0</v>
      </c>
      <c r="AA62">
        <v>0</v>
      </c>
      <c r="AD62" s="7">
        <v>2.0833333333333301E-2</v>
      </c>
      <c r="AE62" s="10">
        <f t="shared" si="0"/>
        <v>42672.58194444445</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42672.582291666673</v>
      </c>
      <c r="AF63">
        <f t="shared" si="1"/>
        <v>-1</v>
      </c>
      <c r="AG63">
        <v>0</v>
      </c>
      <c r="AH63">
        <v>0</v>
      </c>
    </row>
    <row r="64" spans="1:34" x14ac:dyDescent="0.2">
      <c r="A64">
        <v>13</v>
      </c>
      <c r="B64">
        <v>3</v>
      </c>
      <c r="C64" s="8"/>
      <c r="D64" s="9"/>
      <c r="E64" s="11"/>
      <c r="F64" s="11"/>
      <c r="N64" s="9">
        <v>0</v>
      </c>
      <c r="P64" s="10">
        <v>0</v>
      </c>
      <c r="Q64">
        <v>0</v>
      </c>
      <c r="R64" s="9">
        <v>0</v>
      </c>
      <c r="S64" s="9">
        <v>0</v>
      </c>
      <c r="U64" s="10">
        <v>13</v>
      </c>
      <c r="V64">
        <v>0</v>
      </c>
      <c r="W64">
        <v>0</v>
      </c>
      <c r="X64">
        <v>0</v>
      </c>
      <c r="Z64">
        <v>0</v>
      </c>
      <c r="AA64">
        <v>0</v>
      </c>
      <c r="AD64" s="7">
        <v>2.1527777777777798E-2</v>
      </c>
      <c r="AE64" s="10">
        <f t="shared" si="0"/>
        <v>42672.582638888889</v>
      </c>
      <c r="AF64">
        <f t="shared" si="1"/>
        <v>-1</v>
      </c>
      <c r="AG64">
        <v>0</v>
      </c>
      <c r="AH64">
        <v>0</v>
      </c>
    </row>
    <row r="65" spans="1:34" x14ac:dyDescent="0.2">
      <c r="A65">
        <v>14</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42672.582986111112</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42672.583333333336</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42672.583680555559</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42672.584027777782</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42672.584375000006</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42672.584722222222</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42672.585069444445</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42672.585416666669</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42672.585763888892</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42672.586111111115</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42672.586458333339</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42672.586805555555</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42672.587152777778</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42672.587500000001</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42672.587847222225</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42672.588194444448</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42672.588541666672</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42672.588888888895</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42672.589236111111</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42672.589583333334</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42672.589930555558</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42672.590277777781</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42672.590625000004</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42672.590972222228</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42672.591319444444</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42672.591666666667</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42672.592013888891</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42672.592361111114</v>
      </c>
      <c r="AF92">
        <f t="shared" si="3"/>
        <v>-1</v>
      </c>
      <c r="AG92">
        <v>0</v>
      </c>
      <c r="AH92">
        <v>0</v>
      </c>
    </row>
    <row r="93" spans="1:34" x14ac:dyDescent="0.2">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42672.592708333337</v>
      </c>
      <c r="AF93">
        <f t="shared" si="3"/>
        <v>-1</v>
      </c>
      <c r="AG93">
        <v>0</v>
      </c>
      <c r="AH93">
        <v>0</v>
      </c>
    </row>
    <row r="94" spans="1:34" x14ac:dyDescent="0.2">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42672.593055555561</v>
      </c>
      <c r="AF94">
        <f t="shared" si="3"/>
        <v>-1</v>
      </c>
      <c r="AG94">
        <v>0</v>
      </c>
      <c r="AH94">
        <v>0</v>
      </c>
    </row>
    <row r="95" spans="1:34" x14ac:dyDescent="0.2">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42672.593402777784</v>
      </c>
      <c r="AF95">
        <f t="shared" si="3"/>
        <v>-1</v>
      </c>
      <c r="AG95">
        <v>0</v>
      </c>
      <c r="AH95">
        <v>0</v>
      </c>
    </row>
    <row r="96" spans="1:34" x14ac:dyDescent="0.2">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42672.59375</v>
      </c>
      <c r="AF96">
        <f t="shared" si="3"/>
        <v>-1</v>
      </c>
      <c r="AG96">
        <v>0</v>
      </c>
      <c r="AH96">
        <v>0</v>
      </c>
    </row>
    <row r="97" spans="1:34" x14ac:dyDescent="0.2">
      <c r="A97">
        <v>14</v>
      </c>
      <c r="B97">
        <v>2</v>
      </c>
      <c r="C97" s="8"/>
      <c r="D97" s="9"/>
      <c r="E97" s="11"/>
      <c r="F97" s="11"/>
      <c r="N97" s="9">
        <v>0</v>
      </c>
      <c r="P97" s="10">
        <v>0</v>
      </c>
      <c r="Q97">
        <v>0</v>
      </c>
      <c r="R97" s="9">
        <v>0</v>
      </c>
      <c r="S97" s="9">
        <v>0</v>
      </c>
      <c r="U97" s="10">
        <v>14</v>
      </c>
      <c r="V97">
        <v>0</v>
      </c>
      <c r="W97">
        <v>0</v>
      </c>
      <c r="X97">
        <v>0</v>
      </c>
      <c r="Z97">
        <v>0</v>
      </c>
      <c r="AA97">
        <v>0</v>
      </c>
      <c r="AD97" s="7">
        <v>3.2986111111111098E-2</v>
      </c>
      <c r="AE97" s="10">
        <f t="shared" si="2"/>
        <v>42672.594097222223</v>
      </c>
      <c r="AF97">
        <f t="shared" si="3"/>
        <v>-1</v>
      </c>
      <c r="AG97">
        <v>0</v>
      </c>
      <c r="AH97">
        <v>0</v>
      </c>
    </row>
    <row r="98" spans="1:34" x14ac:dyDescent="0.2">
      <c r="A98">
        <v>14</v>
      </c>
      <c r="B98">
        <v>2</v>
      </c>
      <c r="C98" s="8"/>
      <c r="D98" s="9"/>
      <c r="E98" s="11"/>
      <c r="F98" s="11"/>
      <c r="N98" s="9">
        <v>0</v>
      </c>
      <c r="P98" s="10">
        <v>0</v>
      </c>
      <c r="Q98">
        <v>0</v>
      </c>
      <c r="R98" s="9">
        <v>0</v>
      </c>
      <c r="S98" s="9">
        <v>0</v>
      </c>
      <c r="U98" s="10">
        <v>14</v>
      </c>
      <c r="V98">
        <v>0</v>
      </c>
      <c r="W98">
        <v>0</v>
      </c>
      <c r="X98">
        <v>0</v>
      </c>
      <c r="Z98">
        <v>0</v>
      </c>
      <c r="AA98">
        <v>0</v>
      </c>
      <c r="AD98" s="7">
        <v>3.3333333333333298E-2</v>
      </c>
      <c r="AE98" s="10">
        <f t="shared" si="2"/>
        <v>42672.594444444447</v>
      </c>
      <c r="AF98">
        <f t="shared" si="3"/>
        <v>-1</v>
      </c>
      <c r="AG98">
        <v>0</v>
      </c>
      <c r="AH98">
        <v>0</v>
      </c>
    </row>
    <row r="99" spans="1:34" x14ac:dyDescent="0.2">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42672.59479166667</v>
      </c>
      <c r="AF99">
        <f t="shared" si="3"/>
        <v>-1</v>
      </c>
      <c r="AG99">
        <v>0</v>
      </c>
      <c r="AH99">
        <v>0</v>
      </c>
    </row>
    <row r="100" spans="1:34" x14ac:dyDescent="0.2">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42672.595138888893</v>
      </c>
      <c r="AF100">
        <f t="shared" si="3"/>
        <v>-1</v>
      </c>
      <c r="AG100">
        <v>0</v>
      </c>
      <c r="AH100">
        <v>0</v>
      </c>
    </row>
    <row r="101" spans="1:34" x14ac:dyDescent="0.2">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42672.595486111117</v>
      </c>
      <c r="AF101">
        <f t="shared" si="3"/>
        <v>-1</v>
      </c>
      <c r="AG101">
        <v>0</v>
      </c>
      <c r="AH101">
        <v>0</v>
      </c>
    </row>
    <row r="102" spans="1:34" x14ac:dyDescent="0.2">
      <c r="A102">
        <v>14</v>
      </c>
      <c r="B102">
        <v>2</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42672.595833333333</v>
      </c>
      <c r="AF102">
        <f t="shared" si="3"/>
        <v>-1</v>
      </c>
      <c r="AG102">
        <v>0</v>
      </c>
      <c r="AH102">
        <v>0</v>
      </c>
    </row>
    <row r="103" spans="1:34" x14ac:dyDescent="0.2">
      <c r="A103">
        <v>14</v>
      </c>
      <c r="B103">
        <v>2</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42672.596180555556</v>
      </c>
      <c r="AF103">
        <f t="shared" si="3"/>
        <v>-1</v>
      </c>
      <c r="AG103">
        <v>0</v>
      </c>
      <c r="AH103">
        <v>0</v>
      </c>
    </row>
    <row r="104" spans="1:34" x14ac:dyDescent="0.2">
      <c r="A104">
        <v>14</v>
      </c>
      <c r="B104">
        <v>2</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42672.59652777778</v>
      </c>
      <c r="AF104">
        <f t="shared" si="3"/>
        <v>-1</v>
      </c>
      <c r="AG104">
        <v>0</v>
      </c>
      <c r="AH104">
        <v>0</v>
      </c>
    </row>
    <row r="105" spans="1:34" x14ac:dyDescent="0.2">
      <c r="A105">
        <v>14</v>
      </c>
      <c r="B105">
        <v>2</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42672.596875000003</v>
      </c>
      <c r="AF105">
        <f t="shared" si="3"/>
        <v>-1</v>
      </c>
      <c r="AG105">
        <v>0</v>
      </c>
      <c r="AH105">
        <v>0</v>
      </c>
    </row>
    <row r="106" spans="1:34" x14ac:dyDescent="0.2">
      <c r="A106">
        <v>14</v>
      </c>
      <c r="B106">
        <v>2</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42672.597222222226</v>
      </c>
      <c r="AF106">
        <f t="shared" si="3"/>
        <v>-1</v>
      </c>
      <c r="AG106">
        <v>0</v>
      </c>
      <c r="AH106">
        <v>0</v>
      </c>
    </row>
    <row r="107" spans="1:34" x14ac:dyDescent="0.2">
      <c r="A107">
        <v>14</v>
      </c>
      <c r="B107">
        <v>2</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42672.59756944445</v>
      </c>
      <c r="AF107">
        <f t="shared" si="3"/>
        <v>-1</v>
      </c>
      <c r="AG107">
        <v>0</v>
      </c>
      <c r="AH107">
        <v>0</v>
      </c>
    </row>
    <row r="108" spans="1:34" x14ac:dyDescent="0.2">
      <c r="A108">
        <v>14</v>
      </c>
      <c r="B108">
        <v>2</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42672.597916666673</v>
      </c>
      <c r="AF108">
        <f t="shared" si="3"/>
        <v>-1</v>
      </c>
      <c r="AG108">
        <v>0</v>
      </c>
      <c r="AH108">
        <v>0</v>
      </c>
    </row>
    <row r="109" spans="1:34" x14ac:dyDescent="0.2">
      <c r="A109">
        <v>14</v>
      </c>
      <c r="B109">
        <v>2</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42672.598263888889</v>
      </c>
      <c r="AF109">
        <f t="shared" si="3"/>
        <v>-1</v>
      </c>
      <c r="AG109">
        <v>0</v>
      </c>
      <c r="AH109">
        <v>0</v>
      </c>
    </row>
    <row r="110" spans="1:34" x14ac:dyDescent="0.2">
      <c r="A110">
        <v>14</v>
      </c>
      <c r="B110">
        <v>2</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42672.598611111112</v>
      </c>
      <c r="AF110">
        <f t="shared" si="3"/>
        <v>-1</v>
      </c>
      <c r="AG110">
        <v>0</v>
      </c>
      <c r="AH110">
        <v>0</v>
      </c>
    </row>
    <row r="111" spans="1:34" x14ac:dyDescent="0.2">
      <c r="A111">
        <v>14</v>
      </c>
      <c r="B111">
        <v>2</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42672.598958333336</v>
      </c>
      <c r="AF111">
        <f t="shared" si="3"/>
        <v>-1</v>
      </c>
      <c r="AG111">
        <v>0</v>
      </c>
      <c r="AH111">
        <v>0</v>
      </c>
    </row>
    <row r="112" spans="1:34" x14ac:dyDescent="0.2">
      <c r="A112">
        <v>14</v>
      </c>
      <c r="B112">
        <v>2</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42672.599305555559</v>
      </c>
      <c r="AF112">
        <f t="shared" si="3"/>
        <v>-1</v>
      </c>
      <c r="AG112">
        <v>0</v>
      </c>
      <c r="AH112">
        <v>0</v>
      </c>
    </row>
    <row r="113" spans="1:34" x14ac:dyDescent="0.2">
      <c r="A113">
        <v>14</v>
      </c>
      <c r="B113">
        <v>2</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42672.599652777782</v>
      </c>
      <c r="AF113">
        <f t="shared" si="3"/>
        <v>-1</v>
      </c>
      <c r="AG113">
        <v>0</v>
      </c>
      <c r="AH113">
        <v>0</v>
      </c>
    </row>
    <row r="114" spans="1:34" x14ac:dyDescent="0.2">
      <c r="A114">
        <v>14</v>
      </c>
      <c r="B114">
        <v>2</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42672.600000000006</v>
      </c>
      <c r="AF114">
        <f t="shared" si="3"/>
        <v>-1</v>
      </c>
      <c r="AG114">
        <v>0</v>
      </c>
      <c r="AH114">
        <v>0</v>
      </c>
    </row>
    <row r="115" spans="1:34" x14ac:dyDescent="0.2">
      <c r="A115">
        <v>14</v>
      </c>
      <c r="B115">
        <v>2</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42672.600347222222</v>
      </c>
      <c r="AF115">
        <f t="shared" si="3"/>
        <v>-1</v>
      </c>
      <c r="AG115">
        <v>0</v>
      </c>
      <c r="AH115">
        <v>0</v>
      </c>
    </row>
    <row r="116" spans="1:34" x14ac:dyDescent="0.2">
      <c r="A116">
        <v>14</v>
      </c>
      <c r="B116">
        <v>2</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42672.600694444445</v>
      </c>
      <c r="AF116">
        <f t="shared" si="3"/>
        <v>-1</v>
      </c>
      <c r="AG116">
        <v>0</v>
      </c>
      <c r="AH116">
        <v>0</v>
      </c>
    </row>
    <row r="117" spans="1:34" x14ac:dyDescent="0.2">
      <c r="A117">
        <v>14</v>
      </c>
      <c r="B117">
        <v>2</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42672.601041666669</v>
      </c>
      <c r="AF117">
        <f t="shared" si="3"/>
        <v>-1</v>
      </c>
      <c r="AG117">
        <v>0</v>
      </c>
      <c r="AH117">
        <v>0</v>
      </c>
    </row>
    <row r="118" spans="1:34" x14ac:dyDescent="0.2">
      <c r="A118">
        <v>14</v>
      </c>
      <c r="B118">
        <v>2</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42672.601388888892</v>
      </c>
      <c r="AF118">
        <f t="shared" si="3"/>
        <v>-1</v>
      </c>
      <c r="AG118">
        <v>0</v>
      </c>
      <c r="AH118">
        <v>0</v>
      </c>
    </row>
    <row r="119" spans="1:34" x14ac:dyDescent="0.2">
      <c r="A119">
        <v>14</v>
      </c>
      <c r="B119">
        <v>2</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42672.601736111115</v>
      </c>
      <c r="AF119">
        <f t="shared" si="3"/>
        <v>-1</v>
      </c>
      <c r="AG119">
        <v>0</v>
      </c>
      <c r="AH119">
        <v>0</v>
      </c>
    </row>
    <row r="120" spans="1:34" x14ac:dyDescent="0.2">
      <c r="A120">
        <v>14</v>
      </c>
      <c r="B120">
        <v>2</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42672.602083333339</v>
      </c>
      <c r="AF120">
        <f t="shared" si="3"/>
        <v>-1</v>
      </c>
      <c r="AG120">
        <v>0</v>
      </c>
      <c r="AH120">
        <v>0</v>
      </c>
    </row>
    <row r="121" spans="1:34" x14ac:dyDescent="0.2">
      <c r="A121">
        <v>14</v>
      </c>
      <c r="B121">
        <v>2</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42672.602430555555</v>
      </c>
      <c r="AF121">
        <f t="shared" si="3"/>
        <v>-1</v>
      </c>
      <c r="AG121">
        <v>0</v>
      </c>
      <c r="AH121">
        <v>0</v>
      </c>
    </row>
    <row r="122" spans="1:34" x14ac:dyDescent="0.2">
      <c r="A122">
        <v>14</v>
      </c>
      <c r="B122">
        <v>2</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42672.602777777778</v>
      </c>
      <c r="AF122">
        <f t="shared" si="3"/>
        <v>-1</v>
      </c>
      <c r="AG122">
        <v>0</v>
      </c>
      <c r="AH122">
        <v>0</v>
      </c>
    </row>
    <row r="123" spans="1:34" x14ac:dyDescent="0.2">
      <c r="A123">
        <v>14</v>
      </c>
      <c r="B123">
        <v>2</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42672.603125000001</v>
      </c>
      <c r="AF123">
        <f t="shared" si="3"/>
        <v>-1</v>
      </c>
      <c r="AG123">
        <v>0</v>
      </c>
      <c r="AH123">
        <v>0</v>
      </c>
    </row>
    <row r="124" spans="1:34" x14ac:dyDescent="0.2">
      <c r="A124">
        <v>14</v>
      </c>
      <c r="B124">
        <v>2</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42672.603472222225</v>
      </c>
      <c r="AF124">
        <f t="shared" si="3"/>
        <v>-1</v>
      </c>
      <c r="AG124">
        <v>0</v>
      </c>
      <c r="AH124">
        <v>0</v>
      </c>
    </row>
    <row r="125" spans="1:34" x14ac:dyDescent="0.2">
      <c r="A125">
        <v>14</v>
      </c>
      <c r="B125">
        <v>2</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42672.603819444448</v>
      </c>
      <c r="AF125">
        <f t="shared" si="3"/>
        <v>-1</v>
      </c>
      <c r="AG125">
        <v>0</v>
      </c>
      <c r="AH125">
        <v>0</v>
      </c>
    </row>
    <row r="126" spans="1:34" x14ac:dyDescent="0.2">
      <c r="A126">
        <v>14</v>
      </c>
      <c r="B126">
        <v>2</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42672.604166666672</v>
      </c>
      <c r="AF126">
        <f t="shared" si="3"/>
        <v>-1</v>
      </c>
      <c r="AG126">
        <v>0</v>
      </c>
      <c r="AH126">
        <v>0</v>
      </c>
    </row>
    <row r="127" spans="1:34" x14ac:dyDescent="0.2">
      <c r="A127">
        <v>14</v>
      </c>
      <c r="B127">
        <v>2</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42672.604513888895</v>
      </c>
      <c r="AF127">
        <f t="shared" si="3"/>
        <v>-1</v>
      </c>
      <c r="AG127">
        <v>0</v>
      </c>
      <c r="AH127">
        <v>0</v>
      </c>
    </row>
    <row r="128" spans="1:34" x14ac:dyDescent="0.2">
      <c r="A128">
        <v>14</v>
      </c>
      <c r="B128">
        <v>2</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42672.604861111111</v>
      </c>
      <c r="AF128">
        <f t="shared" si="3"/>
        <v>-1</v>
      </c>
      <c r="AG128">
        <v>0</v>
      </c>
      <c r="AH128">
        <v>0</v>
      </c>
    </row>
    <row r="129" spans="1:34" x14ac:dyDescent="0.2">
      <c r="A129">
        <v>14</v>
      </c>
      <c r="B129">
        <v>2</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42672.605208333334</v>
      </c>
      <c r="AF129">
        <f t="shared" si="3"/>
        <v>-1</v>
      </c>
      <c r="AG129">
        <v>0</v>
      </c>
      <c r="AH129">
        <v>0</v>
      </c>
    </row>
    <row r="130" spans="1:34" x14ac:dyDescent="0.2">
      <c r="A130">
        <v>14</v>
      </c>
      <c r="B130">
        <v>2</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42672.605555555558</v>
      </c>
      <c r="AF130">
        <f t="shared" si="3"/>
        <v>-1</v>
      </c>
      <c r="AG130">
        <v>0</v>
      </c>
      <c r="AH130">
        <v>0</v>
      </c>
    </row>
    <row r="131" spans="1:34" x14ac:dyDescent="0.2">
      <c r="A131">
        <v>14</v>
      </c>
      <c r="B131">
        <v>2</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42672.605902777781</v>
      </c>
      <c r="AF131">
        <f t="shared" ref="AF131:AF194" si="5">IF(B131=5,4.95,-1)</f>
        <v>-1</v>
      </c>
      <c r="AG131">
        <v>0</v>
      </c>
      <c r="AH131">
        <v>0</v>
      </c>
    </row>
    <row r="132" spans="1:34" x14ac:dyDescent="0.2">
      <c r="A132">
        <v>14</v>
      </c>
      <c r="B132">
        <v>2</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42672.606250000004</v>
      </c>
      <c r="AF132">
        <f t="shared" si="5"/>
        <v>-1</v>
      </c>
      <c r="AG132">
        <v>0</v>
      </c>
      <c r="AH132">
        <v>0</v>
      </c>
    </row>
    <row r="133" spans="1:34" x14ac:dyDescent="0.2">
      <c r="A133">
        <v>14</v>
      </c>
      <c r="B133">
        <v>2</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42672.606597222228</v>
      </c>
      <c r="AF133">
        <f t="shared" si="5"/>
        <v>-1</v>
      </c>
      <c r="AG133">
        <v>0</v>
      </c>
      <c r="AH133">
        <v>0</v>
      </c>
    </row>
    <row r="134" spans="1:34" x14ac:dyDescent="0.2">
      <c r="A134">
        <v>14</v>
      </c>
      <c r="B134">
        <v>2</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42672.606944444444</v>
      </c>
      <c r="AF134">
        <f t="shared" si="5"/>
        <v>-1</v>
      </c>
      <c r="AG134">
        <v>0</v>
      </c>
      <c r="AH134">
        <v>0</v>
      </c>
    </row>
    <row r="135" spans="1:34" x14ac:dyDescent="0.2">
      <c r="A135">
        <v>14</v>
      </c>
      <c r="B135">
        <v>2</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42672.607291666667</v>
      </c>
      <c r="AF135">
        <f t="shared" si="5"/>
        <v>-1</v>
      </c>
      <c r="AG135">
        <v>0</v>
      </c>
      <c r="AH135">
        <v>0</v>
      </c>
    </row>
    <row r="136" spans="1:34" x14ac:dyDescent="0.2">
      <c r="A136">
        <v>14</v>
      </c>
      <c r="B136">
        <v>2</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42672.607638888891</v>
      </c>
      <c r="AF136">
        <f t="shared" si="5"/>
        <v>-1</v>
      </c>
      <c r="AG136">
        <v>0</v>
      </c>
      <c r="AH136">
        <v>0</v>
      </c>
    </row>
    <row r="137" spans="1:34" x14ac:dyDescent="0.2">
      <c r="A137">
        <v>14</v>
      </c>
      <c r="B137">
        <v>2</v>
      </c>
      <c r="C137" s="8"/>
      <c r="D137" s="9"/>
      <c r="E137" s="11"/>
      <c r="F137" s="11"/>
      <c r="N137" s="9">
        <v>0</v>
      </c>
      <c r="P137" s="10">
        <v>0</v>
      </c>
      <c r="Q137">
        <v>0</v>
      </c>
      <c r="R137" s="9">
        <v>0</v>
      </c>
      <c r="S137" s="9">
        <v>0</v>
      </c>
      <c r="U137" s="10">
        <v>14</v>
      </c>
      <c r="V137">
        <v>0</v>
      </c>
      <c r="W137">
        <v>0</v>
      </c>
      <c r="X137">
        <v>0</v>
      </c>
      <c r="Z137">
        <v>0</v>
      </c>
      <c r="AA137">
        <v>0</v>
      </c>
      <c r="AD137" s="7">
        <v>4.6875E-2</v>
      </c>
      <c r="AE137" s="10">
        <f t="shared" si="4"/>
        <v>42672.607986111114</v>
      </c>
      <c r="AF137">
        <f t="shared" si="5"/>
        <v>-1</v>
      </c>
      <c r="AG137">
        <v>0</v>
      </c>
      <c r="AH137">
        <v>0</v>
      </c>
    </row>
    <row r="138" spans="1:34" x14ac:dyDescent="0.2">
      <c r="A138">
        <v>14</v>
      </c>
      <c r="B138">
        <v>2</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42672.608333333337</v>
      </c>
      <c r="AF138">
        <f t="shared" si="5"/>
        <v>-1</v>
      </c>
      <c r="AG138">
        <v>0</v>
      </c>
      <c r="AH138">
        <v>0</v>
      </c>
    </row>
    <row r="139" spans="1:34" x14ac:dyDescent="0.2">
      <c r="A139">
        <v>14</v>
      </c>
      <c r="B139">
        <v>2</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42672.608680555561</v>
      </c>
      <c r="AF139">
        <f t="shared" si="5"/>
        <v>-1</v>
      </c>
      <c r="AG139">
        <v>0</v>
      </c>
      <c r="AH139">
        <v>0</v>
      </c>
    </row>
    <row r="140" spans="1:34" x14ac:dyDescent="0.2">
      <c r="A140">
        <v>14</v>
      </c>
      <c r="B140">
        <v>2</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42672.609027777784</v>
      </c>
      <c r="AF140">
        <f t="shared" si="5"/>
        <v>-1</v>
      </c>
      <c r="AG140">
        <v>0</v>
      </c>
      <c r="AH140">
        <v>0</v>
      </c>
    </row>
    <row r="141" spans="1:34" x14ac:dyDescent="0.2">
      <c r="A141">
        <v>14</v>
      </c>
      <c r="B141">
        <v>2</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42672.609375</v>
      </c>
      <c r="AF141">
        <f t="shared" si="5"/>
        <v>-1</v>
      </c>
      <c r="AG141">
        <v>0</v>
      </c>
      <c r="AH141">
        <v>0</v>
      </c>
    </row>
    <row r="142" spans="1:34" x14ac:dyDescent="0.2">
      <c r="A142">
        <v>14</v>
      </c>
      <c r="B142">
        <v>2</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42672.609722222223</v>
      </c>
      <c r="AF142">
        <f t="shared" si="5"/>
        <v>-1</v>
      </c>
      <c r="AG142">
        <v>0</v>
      </c>
      <c r="AH142">
        <v>0</v>
      </c>
    </row>
    <row r="143" spans="1:34" x14ac:dyDescent="0.2">
      <c r="A143">
        <v>14</v>
      </c>
      <c r="B143">
        <v>2</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42672.610069444447</v>
      </c>
      <c r="AF143">
        <f t="shared" si="5"/>
        <v>-1</v>
      </c>
      <c r="AG143">
        <v>0</v>
      </c>
      <c r="AH143">
        <v>0</v>
      </c>
    </row>
    <row r="144" spans="1:34" x14ac:dyDescent="0.2">
      <c r="A144">
        <v>14</v>
      </c>
      <c r="B144">
        <v>2</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42672.61041666667</v>
      </c>
      <c r="AF144">
        <f t="shared" si="5"/>
        <v>-1</v>
      </c>
      <c r="AG144">
        <v>0</v>
      </c>
      <c r="AH144">
        <v>0</v>
      </c>
    </row>
    <row r="145" spans="1:34" x14ac:dyDescent="0.2">
      <c r="A145">
        <v>14</v>
      </c>
      <c r="B145">
        <v>2</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42672.610763888893</v>
      </c>
      <c r="AF145">
        <f t="shared" si="5"/>
        <v>-1</v>
      </c>
      <c r="AG145">
        <v>0</v>
      </c>
      <c r="AH145">
        <v>0</v>
      </c>
    </row>
    <row r="146" spans="1:34" x14ac:dyDescent="0.2">
      <c r="A146">
        <v>14</v>
      </c>
      <c r="B146">
        <v>2</v>
      </c>
      <c r="C146" s="8"/>
      <c r="D146" s="9"/>
      <c r="E146" s="11"/>
      <c r="F146" s="11"/>
      <c r="N146" s="9">
        <v>0</v>
      </c>
      <c r="P146" s="10">
        <v>0</v>
      </c>
      <c r="Q146">
        <v>0</v>
      </c>
      <c r="R146" s="9">
        <v>0</v>
      </c>
      <c r="S146" s="9">
        <v>0</v>
      </c>
      <c r="U146" s="10">
        <v>14</v>
      </c>
      <c r="V146">
        <v>0</v>
      </c>
      <c r="W146">
        <v>0</v>
      </c>
      <c r="X146">
        <v>0</v>
      </c>
      <c r="Z146">
        <v>0</v>
      </c>
      <c r="AA146">
        <v>0</v>
      </c>
      <c r="AD146" s="7">
        <v>0.05</v>
      </c>
      <c r="AE146" s="10">
        <f t="shared" si="4"/>
        <v>42672.611111111117</v>
      </c>
      <c r="AF146">
        <f t="shared" si="5"/>
        <v>-1</v>
      </c>
      <c r="AG146">
        <v>0</v>
      </c>
      <c r="AH146">
        <v>0</v>
      </c>
    </row>
    <row r="147" spans="1:34" x14ac:dyDescent="0.2">
      <c r="A147">
        <v>14</v>
      </c>
      <c r="B147">
        <v>3</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42672.611458333333</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42672.611805555556</v>
      </c>
      <c r="AF148">
        <f t="shared" si="5"/>
        <v>-1</v>
      </c>
      <c r="AG148">
        <v>0</v>
      </c>
      <c r="AH148">
        <v>0</v>
      </c>
    </row>
    <row r="149" spans="1:34" x14ac:dyDescent="0.2">
      <c r="A149">
        <v>14</v>
      </c>
      <c r="B149">
        <v>6</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42672.61215277778</v>
      </c>
      <c r="AF149">
        <f t="shared" si="5"/>
        <v>-1</v>
      </c>
      <c r="AG149">
        <v>0</v>
      </c>
      <c r="AH149">
        <v>0</v>
      </c>
    </row>
    <row r="150" spans="1:34" x14ac:dyDescent="0.2">
      <c r="A150">
        <v>14</v>
      </c>
      <c r="B150">
        <v>6</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42672.612500000003</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42672.612847222226</v>
      </c>
      <c r="AF151">
        <f t="shared" si="5"/>
        <v>-1</v>
      </c>
      <c r="AG151">
        <v>0</v>
      </c>
      <c r="AH151">
        <v>0</v>
      </c>
    </row>
    <row r="152" spans="1:34" x14ac:dyDescent="0.2">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42672.61319444445</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42672.613541666673</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42672.613888888889</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42672.614236111112</v>
      </c>
      <c r="AF155">
        <f t="shared" si="5"/>
        <v>-1</v>
      </c>
      <c r="AG155">
        <v>0</v>
      </c>
      <c r="AH155">
        <v>0</v>
      </c>
    </row>
    <row r="156" spans="1:34" x14ac:dyDescent="0.2">
      <c r="A156">
        <v>14</v>
      </c>
      <c r="B156">
        <v>3</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42672.614583333336</v>
      </c>
      <c r="AF156">
        <f t="shared" si="5"/>
        <v>-1</v>
      </c>
      <c r="AG156">
        <v>0</v>
      </c>
      <c r="AH156">
        <v>0</v>
      </c>
    </row>
    <row r="157" spans="1:34" x14ac:dyDescent="0.2">
      <c r="A157">
        <v>14</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42672.614930555559</v>
      </c>
      <c r="AF157">
        <f t="shared" si="5"/>
        <v>-1</v>
      </c>
      <c r="AG157">
        <v>0</v>
      </c>
      <c r="AH157">
        <v>0</v>
      </c>
    </row>
    <row r="158" spans="1:34" x14ac:dyDescent="0.2">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42672.615277777782</v>
      </c>
      <c r="AF158">
        <f t="shared" si="5"/>
        <v>-1</v>
      </c>
      <c r="AG158">
        <v>0</v>
      </c>
      <c r="AH158">
        <v>0</v>
      </c>
    </row>
    <row r="159" spans="1:34" x14ac:dyDescent="0.2">
      <c r="A159">
        <v>14</v>
      </c>
      <c r="B159">
        <v>3</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42672.615625000006</v>
      </c>
      <c r="AF159">
        <f t="shared" si="5"/>
        <v>-1</v>
      </c>
      <c r="AG159">
        <v>0</v>
      </c>
      <c r="AH159">
        <v>0</v>
      </c>
    </row>
    <row r="160" spans="1:34" x14ac:dyDescent="0.2">
      <c r="A160">
        <v>14</v>
      </c>
      <c r="B160">
        <v>3</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42672.615972222222</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42672.616319444445</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42672.616666666669</v>
      </c>
      <c r="AF162">
        <f t="shared" si="5"/>
        <v>-1</v>
      </c>
      <c r="AG162">
        <v>0</v>
      </c>
      <c r="AH162">
        <v>0</v>
      </c>
    </row>
    <row r="163" spans="1:34" x14ac:dyDescent="0.2">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42672.617013888892</v>
      </c>
      <c r="AF163">
        <f t="shared" si="5"/>
        <v>-1</v>
      </c>
      <c r="AG163">
        <v>0</v>
      </c>
      <c r="AH163">
        <v>0</v>
      </c>
    </row>
    <row r="164" spans="1:34" x14ac:dyDescent="0.2">
      <c r="A164">
        <v>14</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42672.617361111115</v>
      </c>
      <c r="AF164">
        <f t="shared" si="5"/>
        <v>-1</v>
      </c>
      <c r="AG164">
        <v>0</v>
      </c>
      <c r="AH164">
        <v>0</v>
      </c>
    </row>
    <row r="165" spans="1:34" x14ac:dyDescent="0.2">
      <c r="A165">
        <v>14</v>
      </c>
      <c r="B165">
        <v>3</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42672.617708333339</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42672.618055555555</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42672.618402777778</v>
      </c>
      <c r="AF167">
        <f t="shared" si="5"/>
        <v>-1</v>
      </c>
      <c r="AG167">
        <v>0</v>
      </c>
      <c r="AH167">
        <v>0</v>
      </c>
    </row>
    <row r="168" spans="1:34" x14ac:dyDescent="0.2">
      <c r="A168">
        <v>14</v>
      </c>
      <c r="B168">
        <v>3</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42672.618750000001</v>
      </c>
      <c r="AF168">
        <f t="shared" si="5"/>
        <v>-1</v>
      </c>
      <c r="AG168">
        <v>0</v>
      </c>
      <c r="AH168">
        <v>0</v>
      </c>
    </row>
    <row r="169" spans="1:34" x14ac:dyDescent="0.2">
      <c r="A169">
        <v>14</v>
      </c>
      <c r="B169">
        <v>3</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42672.619097222225</v>
      </c>
      <c r="AF169">
        <f t="shared" si="5"/>
        <v>-1</v>
      </c>
      <c r="AG169">
        <v>0</v>
      </c>
      <c r="AH169">
        <v>0</v>
      </c>
    </row>
    <row r="170" spans="1:34" x14ac:dyDescent="0.2">
      <c r="A170">
        <v>14</v>
      </c>
      <c r="B170">
        <v>3</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42672.619444444448</v>
      </c>
      <c r="AF170">
        <f t="shared" si="5"/>
        <v>-1</v>
      </c>
      <c r="AG170">
        <v>0</v>
      </c>
      <c r="AH170">
        <v>0</v>
      </c>
    </row>
    <row r="171" spans="1:34" x14ac:dyDescent="0.2">
      <c r="A171">
        <v>14</v>
      </c>
      <c r="B171">
        <v>3</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42672.619791666672</v>
      </c>
      <c r="AF171">
        <f t="shared" si="5"/>
        <v>-1</v>
      </c>
      <c r="AG171">
        <v>0</v>
      </c>
      <c r="AH171">
        <v>0</v>
      </c>
    </row>
    <row r="172" spans="1:34" x14ac:dyDescent="0.2">
      <c r="A172">
        <v>14</v>
      </c>
      <c r="B172">
        <v>3</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42672.620138888895</v>
      </c>
      <c r="AF172">
        <f t="shared" si="5"/>
        <v>-1</v>
      </c>
      <c r="AG172">
        <v>0</v>
      </c>
      <c r="AH172">
        <v>0</v>
      </c>
    </row>
    <row r="173" spans="1:34" x14ac:dyDescent="0.2">
      <c r="A173">
        <v>14</v>
      </c>
      <c r="B173">
        <v>3</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42672.620486111111</v>
      </c>
      <c r="AF173">
        <f t="shared" si="5"/>
        <v>-1</v>
      </c>
      <c r="AG173">
        <v>0</v>
      </c>
      <c r="AH173">
        <v>0</v>
      </c>
    </row>
    <row r="174" spans="1:34" x14ac:dyDescent="0.2">
      <c r="A174">
        <v>14</v>
      </c>
      <c r="B174">
        <v>3</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42672.620833333334</v>
      </c>
      <c r="AF174">
        <f t="shared" si="5"/>
        <v>-1</v>
      </c>
      <c r="AG174">
        <v>0</v>
      </c>
      <c r="AH174">
        <v>0</v>
      </c>
    </row>
    <row r="175" spans="1:34" x14ac:dyDescent="0.2">
      <c r="A175">
        <v>14</v>
      </c>
      <c r="B175">
        <v>3</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42672.621180555558</v>
      </c>
      <c r="AF175">
        <f t="shared" si="5"/>
        <v>-1</v>
      </c>
      <c r="AG175">
        <v>0</v>
      </c>
      <c r="AH175">
        <v>0</v>
      </c>
    </row>
    <row r="176" spans="1:34" x14ac:dyDescent="0.2">
      <c r="A176">
        <v>14</v>
      </c>
      <c r="B176">
        <v>3</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42672.621527777781</v>
      </c>
      <c r="AF176">
        <f t="shared" si="5"/>
        <v>-1</v>
      </c>
      <c r="AG176">
        <v>0</v>
      </c>
      <c r="AH176">
        <v>0</v>
      </c>
    </row>
    <row r="177" spans="1:34" x14ac:dyDescent="0.2">
      <c r="A177">
        <v>14</v>
      </c>
      <c r="B177">
        <v>3</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42672.621875000004</v>
      </c>
      <c r="AF177">
        <f t="shared" si="5"/>
        <v>-1</v>
      </c>
      <c r="AG177">
        <v>0</v>
      </c>
      <c r="AH177">
        <v>0</v>
      </c>
    </row>
    <row r="178" spans="1:34" x14ac:dyDescent="0.2">
      <c r="A178">
        <v>14</v>
      </c>
      <c r="B178">
        <v>3</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42672.622222222228</v>
      </c>
      <c r="AF178">
        <f t="shared" si="5"/>
        <v>-1</v>
      </c>
      <c r="AG178">
        <v>0</v>
      </c>
      <c r="AH178">
        <v>0</v>
      </c>
    </row>
    <row r="179" spans="1:34" x14ac:dyDescent="0.2">
      <c r="A179">
        <v>14</v>
      </c>
      <c r="B179">
        <v>3</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42672.622569444444</v>
      </c>
      <c r="AF179">
        <f t="shared" si="5"/>
        <v>-1</v>
      </c>
      <c r="AG179">
        <v>0</v>
      </c>
      <c r="AH179">
        <v>0</v>
      </c>
    </row>
    <row r="180" spans="1:34" x14ac:dyDescent="0.2">
      <c r="A180">
        <v>14</v>
      </c>
      <c r="B180">
        <v>3</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42672.622916666667</v>
      </c>
      <c r="AF180">
        <f t="shared" si="5"/>
        <v>-1</v>
      </c>
      <c r="AG180">
        <v>0</v>
      </c>
      <c r="AH180">
        <v>0</v>
      </c>
    </row>
    <row r="181" spans="1:34" x14ac:dyDescent="0.2">
      <c r="A181">
        <v>14</v>
      </c>
      <c r="B181">
        <v>3</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42672.623263888891</v>
      </c>
      <c r="AF181">
        <f t="shared" si="5"/>
        <v>-1</v>
      </c>
      <c r="AG181">
        <v>0</v>
      </c>
      <c r="AH181">
        <v>0</v>
      </c>
    </row>
    <row r="182" spans="1:34" x14ac:dyDescent="0.2">
      <c r="A182">
        <v>14</v>
      </c>
      <c r="B182">
        <v>3</v>
      </c>
      <c r="C182" s="8"/>
      <c r="D182" s="9"/>
      <c r="E182" s="11"/>
      <c r="F182" s="11"/>
      <c r="N182" s="9">
        <v>0</v>
      </c>
      <c r="P182" s="10">
        <v>0</v>
      </c>
      <c r="Q182">
        <v>0</v>
      </c>
      <c r="R182" s="9">
        <v>0</v>
      </c>
      <c r="S182" s="9">
        <v>0</v>
      </c>
      <c r="U182" s="10">
        <v>14</v>
      </c>
      <c r="V182">
        <v>0</v>
      </c>
      <c r="W182">
        <v>0</v>
      </c>
      <c r="X182">
        <v>0</v>
      </c>
      <c r="Z182">
        <v>0</v>
      </c>
      <c r="AA182">
        <v>0</v>
      </c>
      <c r="AD182" s="7">
        <v>6.25E-2</v>
      </c>
      <c r="AE182" s="10">
        <f t="shared" si="4"/>
        <v>42672.623611111114</v>
      </c>
      <c r="AF182">
        <f t="shared" si="5"/>
        <v>-1</v>
      </c>
      <c r="AG182">
        <v>0</v>
      </c>
      <c r="AH182">
        <v>0</v>
      </c>
    </row>
    <row r="183" spans="1:34" x14ac:dyDescent="0.2">
      <c r="A183">
        <v>14</v>
      </c>
      <c r="B183">
        <v>3</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42672.623958333337</v>
      </c>
      <c r="AF183">
        <f t="shared" si="5"/>
        <v>-1</v>
      </c>
      <c r="AG183">
        <v>0</v>
      </c>
      <c r="AH183">
        <v>0</v>
      </c>
    </row>
    <row r="184" spans="1:34" x14ac:dyDescent="0.2">
      <c r="A184">
        <v>14</v>
      </c>
      <c r="B184">
        <v>3</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42672.624305555561</v>
      </c>
      <c r="AF184">
        <f t="shared" si="5"/>
        <v>-1</v>
      </c>
      <c r="AG184">
        <v>0</v>
      </c>
      <c r="AH184">
        <v>0</v>
      </c>
    </row>
    <row r="185" spans="1:34" x14ac:dyDescent="0.2">
      <c r="A185">
        <v>15</v>
      </c>
      <c r="B185">
        <v>3</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42672.624652777784</v>
      </c>
      <c r="AF185">
        <f t="shared" si="5"/>
        <v>-1</v>
      </c>
      <c r="AG185">
        <v>0</v>
      </c>
      <c r="AH185">
        <v>0</v>
      </c>
    </row>
    <row r="186" spans="1:34" x14ac:dyDescent="0.2">
      <c r="A186">
        <v>15</v>
      </c>
      <c r="B186">
        <v>3</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42672.625</v>
      </c>
      <c r="AF186">
        <f t="shared" si="5"/>
        <v>-1</v>
      </c>
      <c r="AG186">
        <v>0</v>
      </c>
      <c r="AH186">
        <v>0</v>
      </c>
    </row>
    <row r="187" spans="1:34" x14ac:dyDescent="0.2">
      <c r="A187">
        <v>15</v>
      </c>
      <c r="B187">
        <v>3</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42672.625347222223</v>
      </c>
      <c r="AF187">
        <f t="shared" si="5"/>
        <v>-1</v>
      </c>
      <c r="AG187">
        <v>0</v>
      </c>
      <c r="AH187">
        <v>0</v>
      </c>
    </row>
    <row r="188" spans="1:34" x14ac:dyDescent="0.2">
      <c r="A188">
        <v>15</v>
      </c>
      <c r="B188">
        <v>3</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42672.625694444447</v>
      </c>
      <c r="AF188">
        <f t="shared" si="5"/>
        <v>-1</v>
      </c>
      <c r="AG188">
        <v>0</v>
      </c>
      <c r="AH188">
        <v>0</v>
      </c>
    </row>
    <row r="189" spans="1:34" x14ac:dyDescent="0.2">
      <c r="A189">
        <v>15</v>
      </c>
      <c r="B189">
        <v>3</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42672.62604166667</v>
      </c>
      <c r="AF189">
        <f t="shared" si="5"/>
        <v>-1</v>
      </c>
      <c r="AG189">
        <v>0</v>
      </c>
      <c r="AH189">
        <v>0</v>
      </c>
    </row>
    <row r="190" spans="1:34" x14ac:dyDescent="0.2">
      <c r="A190">
        <v>15</v>
      </c>
      <c r="B190">
        <v>3</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42672.626388888893</v>
      </c>
      <c r="AF190">
        <f t="shared" si="5"/>
        <v>-1</v>
      </c>
      <c r="AG190">
        <v>0</v>
      </c>
      <c r="AH190">
        <v>0</v>
      </c>
    </row>
    <row r="191" spans="1:34" x14ac:dyDescent="0.2">
      <c r="A191">
        <v>15</v>
      </c>
      <c r="B191">
        <v>3</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42672.626736111117</v>
      </c>
      <c r="AF191">
        <f t="shared" si="5"/>
        <v>-1</v>
      </c>
      <c r="AG191">
        <v>0</v>
      </c>
      <c r="AH191">
        <v>0</v>
      </c>
    </row>
    <row r="192" spans="1:34" x14ac:dyDescent="0.2">
      <c r="A192">
        <v>15</v>
      </c>
      <c r="B192">
        <v>3</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42672.627083333333</v>
      </c>
      <c r="AF192">
        <f t="shared" si="5"/>
        <v>-1</v>
      </c>
      <c r="AG192">
        <v>0</v>
      </c>
      <c r="AH192">
        <v>0</v>
      </c>
    </row>
    <row r="193" spans="1:34" x14ac:dyDescent="0.2">
      <c r="A193">
        <v>15</v>
      </c>
      <c r="B193">
        <v>3</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42672.627430555556</v>
      </c>
      <c r="AF193">
        <f t="shared" si="5"/>
        <v>-1</v>
      </c>
      <c r="AG193">
        <v>0</v>
      </c>
      <c r="AH193">
        <v>0</v>
      </c>
    </row>
    <row r="194" spans="1:34" x14ac:dyDescent="0.2">
      <c r="A194">
        <v>15</v>
      </c>
      <c r="B194">
        <v>3</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42672.62777777778</v>
      </c>
      <c r="AF194">
        <f t="shared" si="5"/>
        <v>-1</v>
      </c>
      <c r="AG194">
        <v>0</v>
      </c>
      <c r="AH194">
        <v>0</v>
      </c>
    </row>
    <row r="195" spans="1:34" x14ac:dyDescent="0.2">
      <c r="A195">
        <v>15</v>
      </c>
      <c r="B195">
        <v>3</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42672.628125000003</v>
      </c>
      <c r="AF195">
        <f t="shared" ref="AF195:AF258" si="7">IF(B195=5,4.95,-1)</f>
        <v>-1</v>
      </c>
      <c r="AG195">
        <v>0</v>
      </c>
      <c r="AH195">
        <v>0</v>
      </c>
    </row>
    <row r="196" spans="1:34" x14ac:dyDescent="0.2">
      <c r="A196">
        <v>15</v>
      </c>
      <c r="B196">
        <v>3</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42672.628472222226</v>
      </c>
      <c r="AF196">
        <f t="shared" si="7"/>
        <v>-1</v>
      </c>
      <c r="AG196">
        <v>0</v>
      </c>
      <c r="AH196">
        <v>0</v>
      </c>
    </row>
    <row r="197" spans="1:34" x14ac:dyDescent="0.2">
      <c r="A197">
        <v>15</v>
      </c>
      <c r="B197">
        <v>3</v>
      </c>
      <c r="C197" s="8"/>
      <c r="D197" s="9"/>
      <c r="E197" s="11"/>
      <c r="F197" s="11"/>
      <c r="N197" s="9">
        <v>0</v>
      </c>
      <c r="P197" s="10">
        <v>0</v>
      </c>
      <c r="Q197">
        <v>0</v>
      </c>
      <c r="R197" s="9">
        <v>0</v>
      </c>
      <c r="S197" s="9">
        <v>0</v>
      </c>
      <c r="U197" s="10">
        <v>15</v>
      </c>
      <c r="V197">
        <v>0</v>
      </c>
      <c r="W197">
        <v>0</v>
      </c>
      <c r="X197">
        <v>0</v>
      </c>
      <c r="Z197">
        <v>0</v>
      </c>
      <c r="AA197">
        <v>0</v>
      </c>
      <c r="AD197" s="7">
        <v>6.7708333333333301E-2</v>
      </c>
      <c r="AE197" s="10">
        <f t="shared" si="6"/>
        <v>42672.62881944445</v>
      </c>
      <c r="AF197">
        <f t="shared" si="7"/>
        <v>-1</v>
      </c>
      <c r="AG197">
        <v>0</v>
      </c>
      <c r="AH197">
        <v>0</v>
      </c>
    </row>
    <row r="198" spans="1:34" x14ac:dyDescent="0.2">
      <c r="A198">
        <v>15</v>
      </c>
      <c r="B198">
        <v>3</v>
      </c>
      <c r="C198" s="8"/>
      <c r="D198" s="9"/>
      <c r="E198" s="11"/>
      <c r="F198" s="11"/>
      <c r="N198" s="9">
        <v>0</v>
      </c>
      <c r="P198" s="10">
        <v>0</v>
      </c>
      <c r="Q198">
        <v>0</v>
      </c>
      <c r="R198" s="9">
        <v>0</v>
      </c>
      <c r="S198" s="9">
        <v>0</v>
      </c>
      <c r="U198" s="10">
        <v>15</v>
      </c>
      <c r="V198">
        <v>0</v>
      </c>
      <c r="W198">
        <v>0</v>
      </c>
      <c r="X198">
        <v>0</v>
      </c>
      <c r="Z198">
        <v>0</v>
      </c>
      <c r="AA198">
        <v>0</v>
      </c>
      <c r="AD198" s="7">
        <v>6.8055555555555605E-2</v>
      </c>
      <c r="AE198" s="10">
        <f t="shared" si="6"/>
        <v>42672.629166666673</v>
      </c>
      <c r="AF198">
        <f t="shared" si="7"/>
        <v>-1</v>
      </c>
      <c r="AG198">
        <v>0</v>
      </c>
      <c r="AH198">
        <v>0</v>
      </c>
    </row>
    <row r="199" spans="1:34" x14ac:dyDescent="0.2">
      <c r="A199">
        <v>8</v>
      </c>
      <c r="B199">
        <v>0</v>
      </c>
      <c r="C199" s="8"/>
      <c r="D199" s="9"/>
      <c r="E199" s="11"/>
      <c r="F199" s="11"/>
      <c r="N199" s="9">
        <v>0</v>
      </c>
      <c r="P199" s="10">
        <v>0</v>
      </c>
      <c r="Q199">
        <v>0</v>
      </c>
      <c r="R199" s="9">
        <v>0</v>
      </c>
      <c r="S199" s="9">
        <v>0</v>
      </c>
      <c r="U199" s="10">
        <v>15</v>
      </c>
      <c r="V199">
        <v>0</v>
      </c>
      <c r="W199">
        <v>0</v>
      </c>
      <c r="X199">
        <v>0</v>
      </c>
      <c r="Z199">
        <v>0</v>
      </c>
      <c r="AA199">
        <v>0</v>
      </c>
      <c r="AD199" s="7">
        <v>6.8402777777777798E-2</v>
      </c>
      <c r="AE199" s="10">
        <f t="shared" si="6"/>
        <v>42672.629513888889</v>
      </c>
      <c r="AF199">
        <f t="shared" si="7"/>
        <v>-1</v>
      </c>
      <c r="AG199">
        <v>0</v>
      </c>
      <c r="AH199">
        <v>0</v>
      </c>
    </row>
    <row r="200" spans="1:34" x14ac:dyDescent="0.2">
      <c r="A200">
        <v>0</v>
      </c>
      <c r="B200">
        <v>0</v>
      </c>
      <c r="C200" s="8"/>
      <c r="D200" s="9"/>
      <c r="E200" s="11"/>
      <c r="F200" s="11"/>
      <c r="N200" s="9">
        <v>0</v>
      </c>
      <c r="P200" s="10">
        <v>0</v>
      </c>
      <c r="Q200">
        <v>0</v>
      </c>
      <c r="R200" s="9">
        <v>0</v>
      </c>
      <c r="S200" s="9">
        <v>0</v>
      </c>
      <c r="U200" s="10">
        <v>15</v>
      </c>
      <c r="V200">
        <v>0</v>
      </c>
      <c r="W200">
        <v>0</v>
      </c>
      <c r="X200">
        <v>0</v>
      </c>
      <c r="Z200">
        <v>0</v>
      </c>
      <c r="AA200">
        <v>0</v>
      </c>
      <c r="AD200" s="7">
        <v>6.8750000000000006E-2</v>
      </c>
      <c r="AE200" s="10">
        <f t="shared" si="6"/>
        <v>42672.629861111112</v>
      </c>
      <c r="AF200">
        <f t="shared" si="7"/>
        <v>-1</v>
      </c>
      <c r="AG200">
        <v>0</v>
      </c>
      <c r="AH200">
        <v>0</v>
      </c>
    </row>
    <row r="201" spans="1:34" x14ac:dyDescent="0.2">
      <c r="A201">
        <v>0</v>
      </c>
      <c r="B201">
        <v>0</v>
      </c>
      <c r="C201" s="8"/>
      <c r="D201" s="9"/>
      <c r="E201" s="11"/>
      <c r="F201" s="11"/>
      <c r="N201" s="9">
        <v>0</v>
      </c>
      <c r="P201" s="10">
        <v>0</v>
      </c>
      <c r="Q201">
        <v>0</v>
      </c>
      <c r="R201" s="9">
        <v>0</v>
      </c>
      <c r="S201" s="9">
        <v>0</v>
      </c>
      <c r="U201" s="10">
        <v>21</v>
      </c>
      <c r="V201">
        <v>0</v>
      </c>
      <c r="W201">
        <v>0</v>
      </c>
      <c r="X201">
        <v>0</v>
      </c>
      <c r="Z201">
        <v>0</v>
      </c>
      <c r="AA201">
        <v>0</v>
      </c>
      <c r="AD201" s="7">
        <v>6.9097222222222199E-2</v>
      </c>
      <c r="AE201" s="10">
        <f t="shared" si="6"/>
        <v>42672.630208333336</v>
      </c>
      <c r="AF201">
        <f t="shared" si="7"/>
        <v>-1</v>
      </c>
      <c r="AG201">
        <v>0</v>
      </c>
      <c r="AH201">
        <v>0</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42672.630555555559</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42672.630902777782</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42672.631250000006</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42672.631597222222</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42672.631944444445</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42672.632291666669</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42672.632638888892</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42672.632986111115</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42672.633333333339</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42672.633680555555</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42672.634027777778</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42672.634375000001</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42672.634722222225</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42672.635069444448</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42672.635416666672</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42672.635763888895</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42672.636111111111</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42672.636458333334</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42672.636805555558</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42672.637152777781</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42672.637500000004</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42672.637847222228</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42672.638194444444</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42672.638541666667</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42672.638888888891</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42672.639236111114</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42672.639583333337</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42672.639930555561</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42672.640277777784</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42672.640625</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42672.640972222223</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42672.641319444447</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42672.64166666667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42672.642013888893</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42672.642361111117</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42672.642708333333</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42672.643055555556</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42672.64340277778</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42672.643750000003</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42672.644097222226</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42672.64444444445</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42672.644791666673</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42672.645138888889</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42672.645486111112</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42672.645833333336</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42672.646180555559</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42672.646527777782</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42672.646875000006</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42672.647222222222</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42672.647569444445</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42672.647916666669</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42672.648263888892</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42672.648611111115</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42672.648958333339</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42672.649305555555</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42672.649652777778</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42672.65</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42672.650347222225</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42672.650694444448</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42672.651041666672</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42672.651388888895</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42672.651736111111</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42672.652083333334</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42672.652430555558</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42672.652777777781</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42672.653125000004</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42672.653472222228</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42672.653819444444</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42672.654166666667</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42672.654513888891</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42672.654861111114</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42672.655208333337</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42672.655555555561</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42672.655902777784</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42672.65625</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42672.656597222223</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42672.656944444447</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42672.65729166667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42672.657638888893</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42672.657986111117</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42672.658333333333</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42672.658680555556</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42672.65902777778</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42672.659375000003</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42672.659722222226</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42672.66006944445</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42672.660416666673</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42672.660763888889</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42672.661111111112</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42672.661458333336</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42672.661805555559</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42672.662152777782</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42672.662500000006</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42672.662847222222</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42672.663194444445</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42672.663541666669</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42672.663888888892</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42672.664236111115</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42672.664583333339</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42672.664930555555</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42672.665277777778</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42672.665625000001</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42672.665972222225</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42672.666319444448</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42672.666666666672</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42672.667013888895</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42672.667361111111</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42672.667708333334</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42672.668055555558</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42672.668402777781</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42672.668750000004</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42672.669097222228</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42672.669444444444</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42672.669791666667</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42672.670138888891</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42672.670486111114</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42672.670833333337</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42672.671180555561</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42672.671527777784</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42672.671875</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42672.672222222223</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42672.672569444447</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42672.67291666667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42672.673263888893</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42672.673611111117</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42672.673958333333</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42672.674305555556</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42672.67465277778</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42672.675000000003</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42672.675347222226</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42672.67569444445</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42672.676041666673</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42672.676388888889</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42672.676736111112</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42672.677083333336</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42672.677430555559</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42672.677777777782</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42672.678125000006</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42672.678472222222</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42672.678819444445</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42672.679166666669</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42672.679513888892</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42672.679861111115</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42672.680208333339</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42672.680555555555</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42672.680902777778</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42672.681250000001</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42672.681597222225</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42672.681944444448</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42672.682291666672</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42672.682638888895</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42672.682986111111</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42672.683333333334</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42672.683680555558</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42672.684027777781</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42672.684375000004</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42672.684722222228</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42672.685069444444</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42672.685416666667</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42672.685763888891</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42672.686111111114</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42672.686458333337</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42672.686805555561</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42672.687152777784</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42672.6875</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42672.687847222223</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42672.688194444447</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42672.68854166667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42672.688888888893</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42672.689236111117</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42672.689583333333</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42672.689930555556</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42672.69027777778</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42672.690625000003</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42672.690972222226</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42672.69131944445</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42672.691666666673</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42672.692013888889</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42672.692361111112</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42672.692708333336</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42672.693055555559</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42672.693402777782</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42672.693750000006</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42672.694097222222</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42672.694444444445</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42672.694791666669</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42672.695138888892</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42672.695486111115</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42672.695833333339</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42672.696180555555</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42672.696527777778</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42672.696875000001</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42672.697222222225</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42672.697569444448</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42672.697916666672</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42672.698263888895</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42672.698611111111</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42672.698958333334</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42672.699305555558</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42672.699652777781</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42672.700000000004</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42672.700347222228</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42672.700694444444</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42672.701041666667</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42672.701388888891</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42672.701736111114</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42672.702083333337</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42672.702430555561</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42672.702777777784</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42672.703125</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42672.703472222223</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42672.703819444447</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42672.70416666667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42672.704513888893</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42672.704861111117</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42672.705208333333</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42672.705555555556</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42672.70590277778</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42672.706250000003</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42672.706597222226</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42672.70694444445</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42672.707291666673</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42672.707638888889</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42672.707986111112</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42672.708333333336</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42672.708680555559</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42672.709027777782</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42672.709375000006</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42672.709722222222</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42672.710069444445</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42672.710416666669</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42672.710763888892</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42672.711111111115</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42672.711458333339</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42672.711805555555</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42672.712152777778</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42672.712500000001</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42672.712847222225</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42672.713194444448</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42672.713541666672</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42672.713888888895</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42672.714236111111</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42672.714583333334</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42672.714930555558</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42672.715277777781</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42672.715625000004</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42672.715972222228</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42672.716319444444</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42672.716666666667</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42672.717013888891</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42672.717361111114</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42672.717708333337</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42672.718055555561</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42672.718402777784</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42672.71875</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42672.719097222223</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42672.719444444447</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42672.71979166667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42672.720138888893</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42672.720486111117</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42672.720833333333</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42672.721180555556</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42672.72152777778</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42672.721875000003</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42672.722222222226</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42672.72256944445</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42672.722916666673</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42672.723263888889</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42672.723611111112</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42672.723958333336</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42672.724305555559</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42672.724652777782</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42672.725000000006</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42672.725347222222</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42672.725694444445</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42672.726041666669</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42672.726388888892</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42672.726736111115</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42672.727083333339</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42672.727430555555</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42672.727777777778</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42672.728125000001</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42672.728472222225</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42672.728819444448</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42672.729166666672</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42672.729513888895</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42672.729861111111</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42672.730208333334</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42672.730555555558</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42672.730902777781</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42672.731250000004</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42672.731597222228</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42672.731944444444</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42672.732291666667</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42672.732638888891</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42672.732986111114</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42672.733333333337</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42672.733680555561</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42672.734027777784</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42672.734375</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42672.734722222223</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42672.735069444447</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42672.73541666667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42672.735763888893</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42672.736111111117</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42672.736458333333</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42672.736805555556</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42672.73715277778</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42672.737500000003</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42672.737847222226</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42672.73819444445</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42672.738541666673</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42672.738888888889</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42672.739236111112</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42672.739583333336</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42672.739930555559</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42672.740277777782</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42672.740625000006</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42672.740972222222</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42672.741319444445</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42672.741666666669</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42672.742013888892</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42672.742361111115</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42672.742708333339</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42672.743055555555</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42672.743402777778</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42672.743750000001</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42672.744097222225</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42672.744444444448</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42672.744791666672</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42672.745138888895</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42672.745486111111</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42672.745833333334</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42672.746180555558</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42672.746527777781</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42672.746875000004</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42672.747222222228</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42672.747569444444</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42672.747916666667</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42672.748263888891</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42672.748611111114</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42672.748958333337</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42672.749305555561</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42672.749652777784</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42672.75</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42672.750347222223</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42672.750694444447</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42672.75104166667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42672.751388888893</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42672.751736111117</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42672.752083333333</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42672.752430555556</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42672.75277777778</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42672.753125000003</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42672.753472222226</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42672.75381944445</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42672.754166666673</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42672.754513888889</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42672.754861111112</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42672.755208333336</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42672.755555555559</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42672.755902777782</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42672.756250000006</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42672.756597222222</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42672.756944444445</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42672.757291666669</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42672.757638888892</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42672.757986111115</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42672.758333333339</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42672.758680555555</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42672.759027777778</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42672.759375000001</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42672.759722222225</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42672.760069444448</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42672.760416666672</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42672.760763888895</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42672.761111111111</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42672.761458333334</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42672.761805555558</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42672.762152777781</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42672.762500000004</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42672.762847222228</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42672.763194444444</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42672.763541666667</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42672.763888888891</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42672.764236111114</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42672.764583333337</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42672.764930555561</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42672.765277777784</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42672.765625</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42672.765972222223</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42672.766319444447</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42672.76666666667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42672.767013888893</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42672.767361111117</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42672.767708333333</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42672.768055555556</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42672.76840277778</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42672.768750000003</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42672.769097222226</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42672.76944444445</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42672.769791666673</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42672.770138888889</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42672.770486111112</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42672.770833333336</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42672.771180555559</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42672.771527777782</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42672.771875000006</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42672.772222222222</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42672.772569444445</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42672.772916666669</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42672.773263888892</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42672.773611111115</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42672.773958333339</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42672.774305555555</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42672.774652777778</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42672.775000000001</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42672.775347222225</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42672.775694444448</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42672.776041666672</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42672.776388888895</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42672.776736111111</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42672.777083333334</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42672.777430555558</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42672.777777777781</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42672.778125000004</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42672.778472222228</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42672.778819444444</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42672.779166666667</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42672.779513888891</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42672.779861111114</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42672.780208333337</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42672.780555555561</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42672.780902777784</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42672.78125</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42672.781597222223</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42672.781944444447</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42672.78229166667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42672.782638888893</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42672.782986111117</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42672.783333333333</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42672.783680555556</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42672.78402777778</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42672.784375000003</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42672.784722222226</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42672.78506944445</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42672.785416666673</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42672.785763888889</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42672.786111111112</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42672.786458333336</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42672.786805555559</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42672.787152777782</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42672.787500000006</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42672.787847222222</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42672.788194444445</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42672.788541666669</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42672.788888888892</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42672.789236111115</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42672.789583333339</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42672.789930555555</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42672.790277777778</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42672.790625000001</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42672.790972222225</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42672.791319444448</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42672.791666666672</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42672.792013888895</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42672.792361111111</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42672.792708333334</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42672.793055555558</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42672.793402777781</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42672.793750000004</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42672.794097222228</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42672.794444444444</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42672.794791666667</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42672.795138888891</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42672.795486111114</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42672.795833333337</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42672.796180555561</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42672.796527777784</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42672.796875</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42672.797222222223</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42672.797569444447</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42672.79791666667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42672.798263888893</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42672.798611111117</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42672.798958333333</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42672.799305555556</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42672.79965277778</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42672.800000000003</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42672.800347222226</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42672.80069444445</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42672.801041666673</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42672.801388888889</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42672.801736111112</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42672.802083333336</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42672.802430555559</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42672.802777777782</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42672.803125000006</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42672.803472222222</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42672.803819444445</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42672.804166666669</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42672.804513888892</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42672.804861111115</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42672.805208333339</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42672.805555555555</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42672.805902777778</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42672.806250000001</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42672.806597222225</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42672.806944444448</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42672.807291666672</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42672.807638888895</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42672.807986111111</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42672.808333333334</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42672.808680555558</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42672.809027777781</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42672.809375000004</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42672.809722222228</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42672.810069444444</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42672.810416666667</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42672.810763888891</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42672.811111111114</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42672.811458333337</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42672.811805555561</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42672.812152777784</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42672.8125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42672.812847222223</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42672.813194444447</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42672.81354166667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42672.813888888893</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42672.814236111117</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42672.814583333333</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42672.814930555556</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42672.81527777778</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42672.815625000003</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42672.815972222226</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42672.81631944445</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42672.816666666673</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42672.817013888889</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42672.817361111112</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42672.817708333336</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42672.818055555559</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42672.818402777782</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42672.818750000006</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42672.819097222222</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42672.819444444445</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42672.819791666669</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42672.820138888892</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42672.820486111115</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42672.820833333339</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42672.821180555555</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42672.821527777778</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42672.821875000001</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42672.822222222225</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42672.822569444448</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42672.822916666672</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42672.823263888895</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42672.823611111111</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42672.823958333334</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42672.824305555558</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42672.824652777781</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42672.825000000004</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42672.825347222228</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42672.825694444444</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42672.826041666667</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42672.826388888891</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42672.826736111114</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42672.827083333337</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42672.827430555561</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42672.827777777784</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42672.828125</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42672.828472222223</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42672.828819444447</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42672.82916666667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42672.829513888893</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42672.829861111117</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42672.830208333333</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42672.830555555556</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42672.83090277778</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42672.831250000003</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42672.831597222226</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42672.83194444445</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42672.832291666673</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42672.832638888889</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42672.832986111112</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42672.833333333336</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42672.833680555559</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42672.834027777782</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42672.834375000006</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42672.834722222222</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42672.835069444445</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42672.835416666669</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42672.835763888892</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42672.836111111115</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42672.836458333339</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42672.836805555555</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42672.837152777778</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42672.837500000001</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42672.837847222225</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42672.838194444448</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42672.838541666672</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42672.838888888895</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42672.839236111111</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42672.839583333334</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42672.839930555558</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42672.840277777781</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42672.840625000004</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42672.840972222228</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42672.841319444444</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42672.841666666667</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42672.842013888891</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42672.842361111114</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42672.842708333337</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42672.843055555561</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42672.843402777784</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42672.84375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42672.844097222223</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42672.844444444447</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42672.84479166667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42672.845138888893</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42672.845486111117</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42672.845833333333</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42672.846180555556</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42672.84652777778</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42672.846875000003</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42672.847222222226</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42672.84756944445</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42672.847916666673</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42672.848263888889</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42672.848611111112</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42672.848958333336</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42672.849305555559</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42672.849652777782</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42672.850000000006</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42672.850347222222</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42672.850694444445</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42672.851041666669</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42672.851388888892</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42672.851736111115</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42672.852083333339</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42672.852430555555</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42672.852777777778</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42672.853125000001</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42672.853472222225</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42672.853819444448</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42672.854166666672</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42672.854513888895</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42672.854861111111</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42672.855208333334</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42672.855555555558</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42672.855902777781</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42672.856250000004</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42672.856597222228</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42672.856944444444</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42672.857291666667</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42672.857638888891</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42672.857986111114</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42672.858333333337</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42672.858680555561</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42672.859027777784</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42672.859375</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42672.859722222223</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42672.860069444447</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42672.86041666667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42672.860763888893</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42672.861111111117</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42672.861458333333</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42672.861805555556</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42672.86215277778</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42672.862500000003</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42672.862847222226</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42672.86319444445</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42672.863541666673</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42672.863888888889</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42672.864236111112</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42672.864583333336</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42672.864930555559</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42672.865277777782</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42672.865625000006</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42672.865972222222</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42672.866319444445</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42672.866666666669</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42672.867013888892</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42672.867361111115</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42672.867708333339</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42672.868055555555</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42672.868402777778</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42672.868750000001</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42672.869097222225</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42672.869444444448</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42672.869791666672</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42672.870138888895</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42672.870486111111</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42672.870833333334</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42672.871180555558</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42672.871527777781</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42672.871875000004</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42672.872222222228</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42672.872569444444</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42672.872916666667</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42672.873263888891</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42672.873611111114</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42672.873958333337</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42672.874305555561</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42672.874652777784</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42672.875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42672.875347222223</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42672.875694444447</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42672.87604166667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42672.876388888893</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42672.876736111117</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42672.877083333333</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42672.877430555556</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42672.87777777778</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42672.878125000003</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42672.878472222226</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42672.87881944445</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42672.879166666673</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42672.879513888889</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42672.879861111112</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42672.880208333336</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42672.880555555559</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42672.880902777782</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42672.881250000006</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42672.881597222222</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42672.881944444445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42672.882291666669</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42672.882638888892</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42672.882986111115</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42672.883333333339</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42672.883680555555</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42672.884027777778</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42672.884375000001</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42672.884722222225</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42672.885069444448</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42672.885416666672</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42672.885763888895</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42672.886111111111</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42672.886458333334</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42672.886805555558</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42672.887152777781</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42672.887500000004</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42672.887847222228</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42672.888194444444</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42672.888541666667</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42672.888888888891</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42672.889236111114</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42672.889583333337</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42672.889930555561</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42672.890277777784</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42672.890625</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42672.890972222223</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42672.891319444447</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42672.89166666667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42672.892013888893</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42672.892361111117</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42672.892708333333</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42672.893055555556</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42672.89340277778</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42672.893750000003</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42672.894097222226</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42672.89444444445</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42672.894791666673</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42672.895138888889</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42672.895486111112</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42672.895833333336</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42672.896180555559</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42672.896527777782</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42672.896875000006</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42672.897222222222</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42672.897569444445</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42672.897916666669</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42672.898263888892</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42672.898611111115</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42672.898958333339</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42672.899305555555</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42672.899652777778</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42672.9</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42672.900347222225</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42672.900694444448</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42672.901041666672</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42672.901388888895</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42672.901736111111</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42672.902083333334</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42672.902430555558</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42672.902777777781</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42672.903125000004</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42672.903472222228</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42672.903819444444</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42672.904166666667</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42672.904513888891</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42672.904861111114</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42672.905208333337</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42672.905555555561</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42672.905902777784</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42672.90625</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42672.906597222223</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42672.906944444447</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42672.90729166667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42672.907638888893</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42672.907986111117</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42672.908333333333</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42672.908680555556</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42672.90902777778</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42672.909375000003</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42672.909722222226</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42672.91006944445</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42672.910416666673</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42672.910763888889</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42672.911111111112</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42672.911458333336</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42672.911805555559</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42672.912152777782</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42672.912500000006</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42672.912847222222</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42672.913194444445</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42672.913541666669</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42672.913888888892</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42672.914236111115</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42672.914583333339</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42672.914930555555</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42672.915277777778</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42672.915625000001</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42672.915972222225</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42672.916319444448</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42672.916666666672</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42672.917013888895</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42672.917361111111</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42672.917708333334</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42672.918055555558</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42672.918402777781</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42672.918750000004</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42672.919097222228</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42672.919444444444</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42672.919791666667</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42672.920138888891</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42672.920486111114</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42672.920833333337</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42672.921180555561</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42672.921527777784</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42672.921875</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42672.922222222223</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42672.922569444447</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42672.92291666667</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42672.923263888893</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42672.923611111117</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42672.923958333333</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42672.924305555556</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42672.92465277778</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42672.925000000003</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42672.925347222226</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42672.92569444445</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42672.926041666673</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42672.926388888889</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42672.926736111112</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42672.927083333336</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42672.927430555559</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42672.927777777782</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42672.928125000006</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42672.928472222222</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42672.928819444445</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42672.929166666669</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42672.929513888892</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42672.929861111115</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42672.930208333339</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42672.930555555555</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42672.930902777778</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42672.931250000001</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42672.931597222225</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42672.931944444448</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42672.932291666672</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42672.932638888895</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42672.932986111111</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42672.933333333334</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42672.933680555558</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42672.934027777781</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42672.934375000004</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42672.934722222228</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42672.935069444444</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42672.935416666667</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42672.935763888891</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42672.936111111114</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42672.936458333337</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42672.936805555561</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42672.937152777784</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42672.9375</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42672.937847222223</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42672.938194444447</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42672.93854166667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42672.938888888893</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42672.939236111117</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42672.939583333333</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42672.939930555556</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42672.94027777778</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42672.940625000003</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42672.940972222226</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42672.94131944445</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42672.941666666673</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42672.942013888889</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42672.942361111112</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42672.942708333336</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42672.943055555559</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42672.943402777782</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42672.943750000006</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42672.944097222222</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42672.944444444445</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42672.944791666669</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42672.945138888892</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42672.945486111115</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42672.945833333339</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42672.946180555555</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42672.946527777778</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42672.946875000001</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42672.947222222225</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42672.947569444448</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42672.947916666672</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42672.948263888895</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42672.948611111111</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42672.948958333334</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42672.949305555558</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42672.949652777781</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42672.950000000004</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42672.950347222228</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42672.950694444444</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42672.951041666667</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42672.951388888891</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42672.951736111114</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42672.952083333337</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42672.952430555561</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42672.952777777784</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42672.953125</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42672.953472222223</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42672.953819444447</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42672.95416666667</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42672.954513888893</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42672.954861111117</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42672.955208333333</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42672.955555555556</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42672.95590277778</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42672.956250000003</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42672.956597222226</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42672.95694444445</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42672.957291666673</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42672.957638888889</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42672.957986111112</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42672.958333333336</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42672.958680555559</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42672.959027777782</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42672.959375000006</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42672.959722222222</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42672.960069444445</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42672.960416666669</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42672.960763888892</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42672.961111111115</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42672.961458333339</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42672.961805555555</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42672.962152777778</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42672.962500000001</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42672.962847222225</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42672.963194444448</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42672.963541666672</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42672.963888888895</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42672.964236111111</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42672.964583333334</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42672.964930555558</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42672.965277777781</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42672.965625000004</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42672.965972222228</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42672.966319444444</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42672.966666666667</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42672.967013888891</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42672.967361111114</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42672.967708333337</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42672.968055555561</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42672.968402777784</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42672.96875</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42672.969097222223</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42672.969444444447</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42672.96979166667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42672.970138888893</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42672.970486111117</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42672.970833333333</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42672.971180555556</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42672.97152777778</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42672.971875000003</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42672.972222222226</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42672.97256944445</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42672.972916666673</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42672.973263888889</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42672.973611111112</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42672.973958333336</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42672.974305555559</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42672.974652777782</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42672.975000000006</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42672.975347222222</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42672.975694444445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42672.976041666669</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42672.976388888892</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42672.976736111115</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42672.977083333339</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42672.977430555555</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42672.977777777778</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
  <dimension ref="A1:I2"/>
  <sheetViews>
    <sheetView workbookViewId="0"/>
  </sheetViews>
  <sheetFormatPr defaultRowHeight="12.75" x14ac:dyDescent="0.2"/>
  <sheetData>
    <row r="1" spans="1:9" x14ac:dyDescent="0.2">
      <c r="A1" t="s">
        <v>964</v>
      </c>
      <c r="B1" t="s">
        <v>965</v>
      </c>
      <c r="C1" t="s">
        <v>966</v>
      </c>
      <c r="D1" t="s">
        <v>967</v>
      </c>
      <c r="E1" t="s">
        <v>968</v>
      </c>
      <c r="F1" t="s">
        <v>969</v>
      </c>
      <c r="G1" t="s">
        <v>676</v>
      </c>
      <c r="H1" t="s">
        <v>970</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29-OCT-2016 X X X                                                     </v>
      </c>
      <c r="B1" s="190"/>
      <c r="C1" s="191"/>
      <c r="D1" s="16"/>
      <c r="E1" s="16"/>
      <c r="F1" s="16"/>
      <c r="G1" s="16"/>
      <c r="H1" s="16"/>
      <c r="I1" s="16"/>
      <c r="J1" s="16"/>
      <c r="K1" s="16"/>
      <c r="L1" s="192" t="s">
        <v>617</v>
      </c>
      <c r="M1" s="195" t="str">
        <f>list!$C$606</f>
        <v>10/29/16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2" t="s">
        <v>885</v>
      </c>
      <c r="D1" s="202"/>
      <c r="E1" s="202"/>
      <c r="F1" s="202"/>
      <c r="G1" s="202"/>
      <c r="H1" s="202"/>
      <c r="I1" s="202"/>
      <c r="J1" s="202"/>
      <c r="K1" s="202"/>
      <c r="L1" s="202"/>
      <c r="M1" s="202"/>
      <c r="N1" s="202"/>
      <c r="O1" s="202"/>
      <c r="P1" s="202"/>
      <c r="T1" s="176" t="s">
        <v>872</v>
      </c>
    </row>
    <row r="2" spans="2:35" ht="14.85" customHeight="1" x14ac:dyDescent="0.2">
      <c r="C2" s="202"/>
      <c r="D2" s="202"/>
      <c r="E2" s="202"/>
      <c r="F2" s="202"/>
      <c r="G2" s="202"/>
      <c r="H2" s="202"/>
      <c r="I2" s="202"/>
      <c r="J2" s="202"/>
      <c r="K2" s="202"/>
      <c r="L2" s="202"/>
      <c r="M2" s="202"/>
      <c r="N2" s="202"/>
      <c r="O2" s="202"/>
      <c r="P2" s="202"/>
      <c r="Y2" s="201" t="s">
        <v>660</v>
      </c>
      <c r="Z2" s="201"/>
      <c r="AB2" s="201" t="s">
        <v>608</v>
      </c>
      <c r="AC2" s="201"/>
      <c r="AE2" s="201" t="s">
        <v>661</v>
      </c>
      <c r="AF2" s="201"/>
    </row>
    <row r="3" spans="2:35" ht="14.85" customHeight="1" x14ac:dyDescent="0.2">
      <c r="C3" s="203"/>
      <c r="D3" s="203"/>
      <c r="E3" s="203"/>
      <c r="F3" s="203"/>
      <c r="G3" s="203"/>
      <c r="H3" s="203"/>
      <c r="I3" s="203"/>
      <c r="J3" s="203"/>
      <c r="K3" s="203"/>
      <c r="L3" s="203"/>
      <c r="M3" s="203"/>
      <c r="N3" s="203"/>
      <c r="O3" s="203"/>
      <c r="P3" s="203"/>
      <c r="U3" s="175" t="s">
        <v>866</v>
      </c>
      <c r="Y3" s="183" t="e">
        <f>Report!$U$25</f>
        <v>#VALUE!</v>
      </c>
      <c r="Z3" s="175" t="s">
        <v>869</v>
      </c>
      <c r="AB3" s="183" t="e">
        <f>Report!Z25</f>
        <v>#VALUE!</v>
      </c>
      <c r="AC3" s="175" t="s">
        <v>869</v>
      </c>
      <c r="AE3" s="183" t="e">
        <f>Report!AA25</f>
        <v>#VALUE!</v>
      </c>
      <c r="AF3" s="175" t="s">
        <v>869</v>
      </c>
    </row>
    <row r="4" spans="2:35" ht="12.75" customHeight="1" x14ac:dyDescent="0.2">
      <c r="C4" s="203"/>
      <c r="D4" s="203"/>
      <c r="E4" s="203"/>
      <c r="F4" s="203"/>
      <c r="G4" s="203"/>
      <c r="H4" s="203"/>
      <c r="I4" s="203"/>
      <c r="J4" s="203"/>
      <c r="K4" s="203"/>
      <c r="L4" s="203"/>
      <c r="M4" s="203"/>
      <c r="N4" s="203"/>
      <c r="O4" s="203"/>
      <c r="P4" s="203"/>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197" t="str">
        <f>Report!$S$51</f>
        <v>0</v>
      </c>
      <c r="Z7" s="197"/>
      <c r="AB7" s="197" t="str">
        <f>Report!$R$51</f>
        <v>0</v>
      </c>
      <c r="AC7" s="197"/>
      <c r="AE7" s="197" t="str">
        <f>Report!$P$51</f>
        <v>0</v>
      </c>
      <c r="AF7" s="197"/>
    </row>
    <row r="8" spans="2:35" x14ac:dyDescent="0.2">
      <c r="B8" s="176" t="s">
        <v>844</v>
      </c>
      <c r="E8" s="184" t="str">
        <f>list!$C$1</f>
        <v xml:space="preserve">X X 01-JAN-0000 X                                                               Startdate 29-OCT-2016 X X X                                                     </v>
      </c>
      <c r="K8" s="175" t="s">
        <v>615</v>
      </c>
      <c r="L8" s="206">
        <f>Report!$C$7</f>
        <v>0</v>
      </c>
      <c r="M8" s="197"/>
    </row>
    <row r="9" spans="2:35" x14ac:dyDescent="0.2">
      <c r="B9" s="176" t="s">
        <v>857</v>
      </c>
      <c r="E9" s="184">
        <f>list!$C$3</f>
        <v>0</v>
      </c>
      <c r="K9" s="175" t="s">
        <v>626</v>
      </c>
      <c r="L9" s="197">
        <f>Report!$G$5</f>
        <v>0</v>
      </c>
      <c r="M9" s="197"/>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1" t="s">
        <v>640</v>
      </c>
      <c r="Z12" s="201"/>
      <c r="AB12" s="201" t="s">
        <v>642</v>
      </c>
      <c r="AC12" s="201"/>
      <c r="AE12" s="201" t="s">
        <v>643</v>
      </c>
      <c r="AF12" s="201"/>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9" t="s">
        <v>880</v>
      </c>
      <c r="C14" s="200"/>
      <c r="D14" s="200"/>
      <c r="E14" s="200"/>
      <c r="F14" s="200"/>
      <c r="G14" s="200"/>
      <c r="H14" s="200"/>
      <c r="I14" s="200"/>
      <c r="J14" s="200"/>
      <c r="K14" s="200"/>
      <c r="L14" s="200"/>
      <c r="M14" s="200"/>
      <c r="N14" s="200"/>
      <c r="O14" s="200"/>
      <c r="P14" s="200"/>
      <c r="Q14" s="200"/>
      <c r="R14" s="200"/>
      <c r="U14" s="175" t="s">
        <v>874</v>
      </c>
      <c r="Y14" s="180" t="str">
        <f>Report!R32</f>
        <v>0,0</v>
      </c>
      <c r="Z14" s="175" t="s">
        <v>877</v>
      </c>
      <c r="AB14" s="180" t="str">
        <f>Report!T32</f>
        <v>0,0</v>
      </c>
      <c r="AC14" s="175" t="s">
        <v>877</v>
      </c>
      <c r="AE14" s="180" t="str">
        <f>Report!U32</f>
        <v>0,0</v>
      </c>
      <c r="AF14" s="175" t="s">
        <v>877</v>
      </c>
    </row>
    <row r="15" spans="2:35" x14ac:dyDescent="0.2">
      <c r="B15" s="200"/>
      <c r="C15" s="200"/>
      <c r="D15" s="200"/>
      <c r="E15" s="200"/>
      <c r="F15" s="200"/>
      <c r="G15" s="200"/>
      <c r="H15" s="200"/>
      <c r="I15" s="200"/>
      <c r="J15" s="200"/>
      <c r="K15" s="200"/>
      <c r="L15" s="200"/>
      <c r="M15" s="200"/>
      <c r="N15" s="200"/>
      <c r="O15" s="200"/>
      <c r="P15" s="200"/>
      <c r="Q15" s="200"/>
      <c r="R15" s="200"/>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9" t="s">
        <v>881</v>
      </c>
      <c r="C17" s="200"/>
      <c r="D17" s="200"/>
      <c r="E17" s="200"/>
      <c r="F17" s="200"/>
      <c r="G17" s="200"/>
      <c r="H17" s="200"/>
      <c r="I17" s="200"/>
      <c r="J17" s="200"/>
      <c r="K17" s="200"/>
      <c r="L17" s="200"/>
      <c r="M17" s="200"/>
      <c r="N17" s="200"/>
      <c r="O17" s="200"/>
      <c r="P17" s="200"/>
      <c r="Q17" s="200"/>
      <c r="R17" s="200"/>
    </row>
    <row r="18" spans="2:18" x14ac:dyDescent="0.2">
      <c r="B18" s="200"/>
      <c r="C18" s="200"/>
      <c r="D18" s="200"/>
      <c r="E18" s="200"/>
      <c r="F18" s="200"/>
      <c r="G18" s="200"/>
      <c r="H18" s="200"/>
      <c r="I18" s="200"/>
      <c r="J18" s="200"/>
      <c r="K18" s="200"/>
      <c r="L18" s="200"/>
      <c r="M18" s="200"/>
      <c r="N18" s="200"/>
      <c r="O18" s="200"/>
      <c r="P18" s="200"/>
      <c r="Q18" s="200"/>
      <c r="R18" s="200"/>
    </row>
    <row r="19" spans="2:18" x14ac:dyDescent="0.2">
      <c r="B19" s="200"/>
      <c r="C19" s="200"/>
      <c r="D19" s="200"/>
      <c r="E19" s="200"/>
      <c r="F19" s="200"/>
      <c r="G19" s="200"/>
      <c r="H19" s="200"/>
      <c r="I19" s="200"/>
      <c r="J19" s="200"/>
      <c r="K19" s="200"/>
      <c r="L19" s="200"/>
      <c r="M19" s="200"/>
      <c r="N19" s="200"/>
      <c r="O19" s="200"/>
      <c r="P19" s="200"/>
      <c r="Q19" s="200"/>
      <c r="R19" s="200"/>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198" t="str">
        <f>Report!$C$17</f>
        <v>13:28:23</v>
      </c>
      <c r="G22" s="197"/>
      <c r="K22" s="175" t="s">
        <v>633</v>
      </c>
      <c r="N22" s="198" t="str">
        <f>Report!$G$17</f>
        <v>13:36:23</v>
      </c>
      <c r="O22" s="197"/>
    </row>
    <row r="23" spans="2:18" x14ac:dyDescent="0.2">
      <c r="B23" s="175" t="s">
        <v>624</v>
      </c>
      <c r="F23" s="197" t="str">
        <f>Report!$C$18</f>
        <v>90,5 min.</v>
      </c>
      <c r="G23" s="197"/>
      <c r="K23" s="175" t="s">
        <v>634</v>
      </c>
      <c r="N23" s="198" t="str">
        <f>Report!$G$18</f>
        <v>15:07:23</v>
      </c>
      <c r="O23" s="197"/>
    </row>
    <row r="25" spans="2:18" x14ac:dyDescent="0.2">
      <c r="B25" s="176" t="s">
        <v>709</v>
      </c>
    </row>
    <row r="26" spans="2:18" x14ac:dyDescent="0.2">
      <c r="C26" s="175" t="s">
        <v>711</v>
      </c>
      <c r="H26" s="180" t="str">
        <f>Report!$E$67</f>
        <v>78,5</v>
      </c>
      <c r="I26" s="175" t="s">
        <v>850</v>
      </c>
      <c r="K26" s="183" t="e">
        <f>Report!$F$67</f>
        <v>#VALUE!</v>
      </c>
      <c r="L26" s="175" t="s">
        <v>851</v>
      </c>
    </row>
    <row r="27" spans="2:18" x14ac:dyDescent="0.2">
      <c r="C27" s="175" t="s">
        <v>845</v>
      </c>
      <c r="H27" s="180" t="str">
        <f>Report!E69</f>
        <v>0,5</v>
      </c>
      <c r="I27" s="175" t="s">
        <v>850</v>
      </c>
      <c r="K27" s="183" t="e">
        <f>Report!F69</f>
        <v>#VALUE!</v>
      </c>
      <c r="L27" s="175" t="s">
        <v>851</v>
      </c>
      <c r="N27" s="180" t="str">
        <f>Report!H69</f>
        <v>0,6</v>
      </c>
      <c r="O27" s="175" t="s">
        <v>852</v>
      </c>
    </row>
    <row r="28" spans="2:18" x14ac:dyDescent="0.2">
      <c r="C28" s="175" t="s">
        <v>846</v>
      </c>
      <c r="H28" s="180" t="str">
        <f>Report!E70</f>
        <v>51,0</v>
      </c>
      <c r="I28" s="175" t="s">
        <v>850</v>
      </c>
      <c r="K28" s="183" t="e">
        <f>Report!F70</f>
        <v>#VALUE!</v>
      </c>
      <c r="L28" s="175" t="s">
        <v>851</v>
      </c>
      <c r="N28" s="180" t="str">
        <f>Report!H70</f>
        <v>65,0</v>
      </c>
      <c r="O28" s="175" t="s">
        <v>852</v>
      </c>
    </row>
    <row r="29" spans="2:18" x14ac:dyDescent="0.2">
      <c r="C29" s="175" t="s">
        <v>847</v>
      </c>
      <c r="H29" s="180" t="str">
        <f>Report!E71</f>
        <v>27,0</v>
      </c>
      <c r="I29" s="175" t="s">
        <v>850</v>
      </c>
      <c r="K29" s="183" t="e">
        <f>Report!F71</f>
        <v>#VALUE!</v>
      </c>
      <c r="L29" s="175" t="s">
        <v>851</v>
      </c>
      <c r="N29" s="180" t="str">
        <f>Report!H71</f>
        <v>34,4</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86,7</v>
      </c>
      <c r="G33" s="175" t="s">
        <v>856</v>
      </c>
      <c r="I33" s="175" t="s">
        <v>855</v>
      </c>
      <c r="K33" s="180" t="str">
        <f>Report!$C$63</f>
        <v>11,5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9" t="s">
        <v>882</v>
      </c>
      <c r="U47" s="200"/>
      <c r="V47" s="200"/>
      <c r="W47" s="200"/>
      <c r="X47" s="200"/>
      <c r="Y47" s="200"/>
      <c r="Z47" s="200"/>
      <c r="AA47" s="200"/>
      <c r="AB47" s="200"/>
      <c r="AC47" s="200"/>
      <c r="AD47" s="200"/>
      <c r="AE47" s="200"/>
      <c r="AF47" s="200"/>
      <c r="AG47" s="200"/>
      <c r="AH47" s="200"/>
      <c r="AI47" s="200"/>
      <c r="AJ47" s="200"/>
    </row>
    <row r="48" spans="2:36" x14ac:dyDescent="0.2">
      <c r="C48" s="175" t="s">
        <v>861</v>
      </c>
      <c r="G48" s="185" t="str">
        <f>Report!$AH$10</f>
        <v>0</v>
      </c>
      <c r="H48" s="181"/>
      <c r="I48" s="186" t="str">
        <f>Report!$AI$10</f>
        <v>0,0</v>
      </c>
      <c r="T48" s="200"/>
      <c r="U48" s="200"/>
      <c r="V48" s="200"/>
      <c r="W48" s="200"/>
      <c r="X48" s="200"/>
      <c r="Y48" s="200"/>
      <c r="Z48" s="200"/>
      <c r="AA48" s="200"/>
      <c r="AB48" s="200"/>
      <c r="AC48" s="200"/>
      <c r="AD48" s="200"/>
      <c r="AE48" s="200"/>
      <c r="AF48" s="200"/>
      <c r="AG48" s="200"/>
      <c r="AH48" s="200"/>
      <c r="AI48" s="200"/>
      <c r="AJ48" s="200"/>
    </row>
    <row r="49" spans="2:36" x14ac:dyDescent="0.2">
      <c r="T49" s="200"/>
      <c r="U49" s="200"/>
      <c r="V49" s="200"/>
      <c r="W49" s="200"/>
      <c r="X49" s="200"/>
      <c r="Y49" s="200"/>
      <c r="Z49" s="200"/>
      <c r="AA49" s="200"/>
      <c r="AB49" s="200"/>
      <c r="AC49" s="200"/>
      <c r="AD49" s="200"/>
      <c r="AE49" s="200"/>
      <c r="AF49" s="200"/>
      <c r="AG49" s="200"/>
      <c r="AH49" s="200"/>
      <c r="AI49" s="200"/>
      <c r="AJ49" s="200"/>
    </row>
    <row r="50" spans="2:36" x14ac:dyDescent="0.2">
      <c r="B50" s="176" t="s">
        <v>734</v>
      </c>
      <c r="T50" s="200"/>
      <c r="U50" s="200"/>
      <c r="V50" s="200"/>
      <c r="W50" s="200"/>
      <c r="X50" s="200"/>
      <c r="Y50" s="200"/>
      <c r="Z50" s="200"/>
      <c r="AA50" s="200"/>
      <c r="AB50" s="200"/>
      <c r="AC50" s="200"/>
      <c r="AD50" s="200"/>
      <c r="AE50" s="200"/>
      <c r="AF50" s="200"/>
      <c r="AG50" s="200"/>
      <c r="AH50" s="200"/>
      <c r="AI50" s="200"/>
      <c r="AJ50" s="200"/>
    </row>
    <row r="51" spans="2:36" x14ac:dyDescent="0.2">
      <c r="G51" s="201" t="s">
        <v>660</v>
      </c>
      <c r="H51" s="201"/>
      <c r="J51" s="201" t="s">
        <v>608</v>
      </c>
      <c r="K51" s="201"/>
      <c r="M51" s="201" t="s">
        <v>661</v>
      </c>
      <c r="N51" s="201"/>
      <c r="T51" s="199" t="s">
        <v>883</v>
      </c>
      <c r="U51" s="200"/>
      <c r="V51" s="200"/>
      <c r="W51" s="200"/>
      <c r="X51" s="200"/>
      <c r="Y51" s="200"/>
      <c r="Z51" s="200"/>
      <c r="AA51" s="200"/>
      <c r="AB51" s="200"/>
      <c r="AC51" s="200"/>
      <c r="AD51" s="200"/>
      <c r="AE51" s="200"/>
      <c r="AF51" s="200"/>
      <c r="AG51" s="200"/>
      <c r="AH51" s="200"/>
      <c r="AI51" s="200"/>
      <c r="AJ51" s="200"/>
    </row>
    <row r="52" spans="2:36" x14ac:dyDescent="0.2">
      <c r="C52" s="178" t="s">
        <v>862</v>
      </c>
      <c r="G52" s="179" t="str">
        <f>Report!F104</f>
        <v>0,0</v>
      </c>
      <c r="H52" s="175" t="s">
        <v>865</v>
      </c>
      <c r="J52" s="179" t="str">
        <f>Report!E104</f>
        <v>0,0</v>
      </c>
      <c r="K52" s="175" t="s">
        <v>865</v>
      </c>
      <c r="M52" s="179" t="str">
        <f>Report!G104</f>
        <v>0,0</v>
      </c>
      <c r="N52" s="175" t="s">
        <v>865</v>
      </c>
      <c r="T52" s="200"/>
      <c r="U52" s="200"/>
      <c r="V52" s="200"/>
      <c r="W52" s="200"/>
      <c r="X52" s="200"/>
      <c r="Y52" s="200"/>
      <c r="Z52" s="200"/>
      <c r="AA52" s="200"/>
      <c r="AB52" s="200"/>
      <c r="AC52" s="200"/>
      <c r="AD52" s="200"/>
      <c r="AE52" s="200"/>
      <c r="AF52" s="200"/>
      <c r="AG52" s="200"/>
      <c r="AH52" s="200"/>
      <c r="AI52" s="200"/>
      <c r="AJ52" s="200"/>
    </row>
    <row r="53" spans="2:36" x14ac:dyDescent="0.2">
      <c r="C53" s="178" t="s">
        <v>863</v>
      </c>
      <c r="G53" s="179" t="str">
        <f>Report!F105</f>
        <v>0,0</v>
      </c>
      <c r="H53" s="175" t="s">
        <v>865</v>
      </c>
      <c r="J53" s="179" t="str">
        <f>Report!E105</f>
        <v>0,0</v>
      </c>
      <c r="K53" s="175" t="s">
        <v>865</v>
      </c>
      <c r="M53" s="179" t="str">
        <f>Report!G105</f>
        <v>0,0</v>
      </c>
      <c r="N53" s="175" t="s">
        <v>865</v>
      </c>
      <c r="T53" s="200"/>
      <c r="U53" s="200"/>
      <c r="V53" s="200"/>
      <c r="W53" s="200"/>
      <c r="X53" s="200"/>
      <c r="Y53" s="200"/>
      <c r="Z53" s="200"/>
      <c r="AA53" s="200"/>
      <c r="AB53" s="200"/>
      <c r="AC53" s="200"/>
      <c r="AD53" s="200"/>
      <c r="AE53" s="200"/>
      <c r="AF53" s="200"/>
      <c r="AG53" s="200"/>
      <c r="AH53" s="200"/>
      <c r="AI53" s="200"/>
      <c r="AJ53" s="200"/>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38"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29-OCT-2016 X X X                                                     </v>
      </c>
      <c r="I1" s="13" t="s">
        <v>617</v>
      </c>
      <c r="J1" s="117" t="str">
        <f>list!$C$606</f>
        <v>10/29/16</v>
      </c>
      <c r="K1" s="12" t="s">
        <v>795</v>
      </c>
      <c r="L1" s="118" t="str">
        <f>list!$C$1</f>
        <v xml:space="preserve">X X 01-JAN-0000 X                                                               Startdate 29-OCT-2016 X X X                                                     </v>
      </c>
      <c r="S1" s="13"/>
      <c r="V1" s="117"/>
      <c r="W1" s="117"/>
      <c r="X1" s="117"/>
      <c r="Y1" s="117"/>
      <c r="Z1" s="13" t="s">
        <v>617</v>
      </c>
      <c r="AA1" s="117" t="str">
        <f>list!$C$606</f>
        <v>10/29/16</v>
      </c>
      <c r="AB1" s="137"/>
      <c r="AC1" s="12" t="s">
        <v>795</v>
      </c>
      <c r="AD1" s="118" t="str">
        <f>list!$C$1</f>
        <v xml:space="preserve">X X 01-JAN-0000 X                                                               Startdate 29-OCT-2016 X X X                                                     </v>
      </c>
      <c r="AP1" s="13" t="s">
        <v>617</v>
      </c>
      <c r="AQ1" s="117" t="str">
        <f>list!$C$606</f>
        <v>10/29/16</v>
      </c>
      <c r="AR1" s="12" t="s">
        <v>795</v>
      </c>
      <c r="AS1" s="118" t="str">
        <f>list!$C$1</f>
        <v xml:space="preserve">X X 01-JAN-0000 X                                                               Startdate 29-OCT-2016 X X X                                                     </v>
      </c>
      <c r="BA1" s="13" t="s">
        <v>617</v>
      </c>
      <c r="BB1" s="117" t="str">
        <f>list!$C$606</f>
        <v>10/29/16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29-OCT-2016 X X X                                                     </v>
      </c>
      <c r="F5" s="19" t="s">
        <v>626</v>
      </c>
      <c r="G5" s="6">
        <f>list!$C$4</f>
        <v>0</v>
      </c>
      <c r="K5" s="135" t="s">
        <v>839</v>
      </c>
      <c r="L5" s="207" t="s">
        <v>799</v>
      </c>
      <c r="M5" s="207"/>
      <c r="N5" s="207"/>
      <c r="O5" s="207"/>
      <c r="P5" s="207"/>
      <c r="Q5" s="208" t="s">
        <v>660</v>
      </c>
      <c r="R5" s="208"/>
      <c r="S5" s="208"/>
      <c r="T5" s="208"/>
      <c r="U5" s="208"/>
      <c r="V5" s="208" t="s">
        <v>608</v>
      </c>
      <c r="W5" s="208"/>
      <c r="X5" s="208"/>
      <c r="Y5" s="208"/>
      <c r="Z5" s="208"/>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10/29/16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UCR-023_2_nap-scoringEDF.edf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UCR-023_2_nap-scoringEDF.SCO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13:28:23</v>
      </c>
      <c r="F17" s="19" t="s">
        <v>633</v>
      </c>
      <c r="G17" s="43" t="str">
        <f>list!$C$22</f>
        <v>13:36:23</v>
      </c>
      <c r="K17" s="135" t="s">
        <v>840</v>
      </c>
      <c r="L17" s="225" t="s">
        <v>799</v>
      </c>
      <c r="M17" s="225"/>
      <c r="N17" s="225"/>
      <c r="O17" s="225"/>
      <c r="P17" s="225"/>
      <c r="Q17" s="208" t="s">
        <v>660</v>
      </c>
      <c r="R17" s="208"/>
      <c r="S17" s="208"/>
      <c r="T17" s="208"/>
      <c r="U17" s="208"/>
      <c r="V17" s="208" t="s">
        <v>608</v>
      </c>
      <c r="W17" s="208"/>
      <c r="X17" s="208"/>
      <c r="Y17" s="208"/>
      <c r="Z17" s="208"/>
      <c r="AA17" s="133" t="s">
        <v>838</v>
      </c>
      <c r="AC17" s="27" t="s">
        <v>23</v>
      </c>
      <c r="AD17" s="23"/>
      <c r="AE17" s="23"/>
      <c r="AF17" s="23"/>
      <c r="AG17" s="23"/>
      <c r="AH17" s="31" t="str">
        <f>list!C466</f>
        <v>0</v>
      </c>
      <c r="AI17" s="35" t="str">
        <f>list!C481</f>
        <v>0,0</v>
      </c>
    </row>
    <row r="18" spans="1:47" ht="13.5" thickBot="1" x14ac:dyDescent="0.25">
      <c r="B18" s="19" t="s">
        <v>624</v>
      </c>
      <c r="C18" s="6" t="str">
        <f>list!$C$20</f>
        <v>90,5 min.</v>
      </c>
      <c r="F18" s="19" t="s">
        <v>634</v>
      </c>
      <c r="G18" s="43" t="str">
        <f>list!$C$23</f>
        <v>15:07:23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181</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37" t="s">
        <v>637</v>
      </c>
      <c r="D23" s="238"/>
      <c r="E23" s="50" t="s">
        <v>635</v>
      </c>
      <c r="F23" s="49" t="s">
        <v>636</v>
      </c>
      <c r="G23" s="237" t="s">
        <v>637</v>
      </c>
      <c r="H23" s="237"/>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971</v>
      </c>
      <c r="B24" s="52" t="s">
        <v>972</v>
      </c>
      <c r="C24" s="239" t="s">
        <v>973</v>
      </c>
      <c r="D24" s="240"/>
      <c r="E24" s="53" t="s">
        <v>798</v>
      </c>
      <c r="F24" s="52" t="s">
        <v>798</v>
      </c>
      <c r="G24" s="241" t="s">
        <v>798</v>
      </c>
      <c r="H24" s="241"/>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974</v>
      </c>
      <c r="B25" s="55" t="s">
        <v>972</v>
      </c>
      <c r="C25" s="215" t="s">
        <v>975</v>
      </c>
      <c r="D25" s="216"/>
      <c r="E25" s="56" t="s">
        <v>798</v>
      </c>
      <c r="F25" s="55" t="s">
        <v>798</v>
      </c>
      <c r="G25" s="217" t="s">
        <v>798</v>
      </c>
      <c r="H25" s="217"/>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976</v>
      </c>
      <c r="B26" s="55" t="s">
        <v>972</v>
      </c>
      <c r="C26" s="215" t="s">
        <v>977</v>
      </c>
      <c r="D26" s="216"/>
      <c r="E26" s="56" t="s">
        <v>798</v>
      </c>
      <c r="F26" s="55" t="s">
        <v>798</v>
      </c>
      <c r="G26" s="217" t="s">
        <v>798</v>
      </c>
      <c r="H26" s="217"/>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930</v>
      </c>
      <c r="AE26" s="47" t="s">
        <v>926</v>
      </c>
      <c r="AF26" s="47" t="s">
        <v>936</v>
      </c>
      <c r="AG26" s="47" t="s">
        <v>943</v>
      </c>
      <c r="AH26" s="33">
        <v>0</v>
      </c>
      <c r="AI26" s="33">
        <v>0</v>
      </c>
      <c r="AJ26" s="33">
        <v>0</v>
      </c>
      <c r="AK26" s="33">
        <v>0</v>
      </c>
      <c r="AL26" s="33">
        <v>0</v>
      </c>
      <c r="AM26" s="33">
        <v>0</v>
      </c>
      <c r="AN26" s="33">
        <v>0</v>
      </c>
      <c r="AO26" s="33">
        <v>0</v>
      </c>
      <c r="AP26" s="35" t="s">
        <v>936</v>
      </c>
    </row>
    <row r="27" spans="1:47" ht="13.5" thickBot="1" x14ac:dyDescent="0.25">
      <c r="A27" s="54" t="s">
        <v>978</v>
      </c>
      <c r="B27" s="55" t="s">
        <v>972</v>
      </c>
      <c r="C27" s="215" t="s">
        <v>979</v>
      </c>
      <c r="D27" s="216"/>
      <c r="E27" s="56" t="s">
        <v>798</v>
      </c>
      <c r="F27" s="55" t="s">
        <v>798</v>
      </c>
      <c r="G27" s="217" t="s">
        <v>798</v>
      </c>
      <c r="H27" s="217"/>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980</v>
      </c>
      <c r="B28" s="55" t="s">
        <v>972</v>
      </c>
      <c r="C28" s="215" t="s">
        <v>981</v>
      </c>
      <c r="D28" s="216"/>
      <c r="E28" s="56" t="s">
        <v>798</v>
      </c>
      <c r="F28" s="55" t="s">
        <v>798</v>
      </c>
      <c r="G28" s="217" t="s">
        <v>798</v>
      </c>
      <c r="H28" s="217"/>
      <c r="AC28" s="110"/>
      <c r="AD28" s="76"/>
      <c r="AE28" s="76"/>
      <c r="AF28" s="76"/>
      <c r="AG28" s="76"/>
      <c r="AH28" s="79"/>
      <c r="AI28" s="79"/>
      <c r="AJ28" s="79"/>
      <c r="AK28" s="79"/>
      <c r="AL28" s="79"/>
      <c r="AM28" s="79"/>
      <c r="AN28" s="79"/>
      <c r="AO28" s="79"/>
      <c r="AP28" s="76"/>
      <c r="AQ28" s="76"/>
    </row>
    <row r="29" spans="1:47" x14ac:dyDescent="0.2">
      <c r="A29" s="54" t="s">
        <v>982</v>
      </c>
      <c r="B29" s="55" t="s">
        <v>972</v>
      </c>
      <c r="C29" s="215" t="s">
        <v>983</v>
      </c>
      <c r="D29" s="216"/>
      <c r="E29" s="56" t="s">
        <v>798</v>
      </c>
      <c r="F29" s="55" t="s">
        <v>798</v>
      </c>
      <c r="G29" s="217" t="s">
        <v>798</v>
      </c>
      <c r="H29" s="217"/>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928</v>
      </c>
      <c r="B30" s="55" t="s">
        <v>972</v>
      </c>
      <c r="C30" s="215" t="s">
        <v>984</v>
      </c>
      <c r="D30" s="216"/>
      <c r="E30" s="56" t="s">
        <v>798</v>
      </c>
      <c r="F30" s="55" t="s">
        <v>798</v>
      </c>
      <c r="G30" s="217" t="s">
        <v>798</v>
      </c>
      <c r="H30" s="217"/>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985</v>
      </c>
      <c r="B31" s="55" t="s">
        <v>972</v>
      </c>
      <c r="C31" s="215" t="s">
        <v>986</v>
      </c>
      <c r="D31" s="216"/>
      <c r="E31" s="56" t="s">
        <v>798</v>
      </c>
      <c r="F31" s="55" t="s">
        <v>798</v>
      </c>
      <c r="G31" s="217" t="s">
        <v>798</v>
      </c>
      <c r="H31" s="217"/>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987</v>
      </c>
      <c r="B32" s="55" t="s">
        <v>972</v>
      </c>
      <c r="C32" s="215" t="s">
        <v>988</v>
      </c>
      <c r="D32" s="216"/>
      <c r="E32" s="56" t="s">
        <v>798</v>
      </c>
      <c r="F32" s="55" t="s">
        <v>798</v>
      </c>
      <c r="G32" s="217" t="s">
        <v>798</v>
      </c>
      <c r="H32" s="217"/>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15" t="s">
        <v>798</v>
      </c>
      <c r="D33" s="216"/>
      <c r="E33" s="56" t="s">
        <v>798</v>
      </c>
      <c r="F33" s="55" t="s">
        <v>798</v>
      </c>
      <c r="G33" s="217" t="s">
        <v>798</v>
      </c>
      <c r="H33" s="217"/>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5" t="s">
        <v>798</v>
      </c>
      <c r="D34" s="216"/>
      <c r="E34" s="56" t="s">
        <v>798</v>
      </c>
      <c r="F34" s="55" t="s">
        <v>798</v>
      </c>
      <c r="G34" s="217" t="s">
        <v>798</v>
      </c>
      <c r="H34" s="217"/>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5" t="s">
        <v>798</v>
      </c>
      <c r="D35" s="216"/>
      <c r="E35" s="56" t="s">
        <v>798</v>
      </c>
      <c r="F35" s="55" t="s">
        <v>798</v>
      </c>
      <c r="G35" s="217" t="s">
        <v>798</v>
      </c>
      <c r="H35" s="217"/>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5" t="s">
        <v>798</v>
      </c>
      <c r="D36" s="216"/>
      <c r="E36" s="56" t="s">
        <v>798</v>
      </c>
      <c r="F36" s="55" t="s">
        <v>798</v>
      </c>
      <c r="G36" s="217" t="s">
        <v>798</v>
      </c>
      <c r="H36" s="217"/>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5" t="s">
        <v>798</v>
      </c>
      <c r="D37" s="216"/>
      <c r="E37" s="56" t="s">
        <v>798</v>
      </c>
      <c r="F37" s="55" t="s">
        <v>798</v>
      </c>
      <c r="G37" s="217" t="s">
        <v>798</v>
      </c>
      <c r="H37" s="217"/>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5" t="s">
        <v>798</v>
      </c>
      <c r="D38" s="216"/>
      <c r="E38" s="56" t="s">
        <v>798</v>
      </c>
      <c r="F38" s="55" t="s">
        <v>798</v>
      </c>
      <c r="G38" s="217" t="s">
        <v>798</v>
      </c>
      <c r="H38" s="217"/>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5" t="s">
        <v>798</v>
      </c>
      <c r="D39" s="216"/>
      <c r="E39" s="56" t="s">
        <v>18</v>
      </c>
      <c r="F39" s="55" t="s">
        <v>798</v>
      </c>
      <c r="G39" s="217" t="s">
        <v>798</v>
      </c>
      <c r="H39" s="217"/>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5"/>
      <c r="D40" s="216"/>
      <c r="E40" s="56"/>
      <c r="F40" s="55"/>
      <c r="G40" s="217"/>
      <c r="H40" s="217"/>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5"/>
      <c r="D41" s="216"/>
      <c r="E41" s="56"/>
      <c r="F41" s="55"/>
      <c r="G41" s="217"/>
      <c r="H41" s="217"/>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2" t="s">
        <v>770</v>
      </c>
      <c r="F55" s="212"/>
      <c r="I55" s="13"/>
      <c r="J55" s="13"/>
      <c r="K55" s="212" t="s">
        <v>773</v>
      </c>
      <c r="L55" s="212"/>
      <c r="M55" s="212"/>
      <c r="N55" s="212"/>
      <c r="O55" s="212"/>
      <c r="P55" s="212"/>
      <c r="Q55" s="212"/>
      <c r="R55" s="212"/>
      <c r="S55" s="212"/>
      <c r="T55" s="212"/>
      <c r="U55" s="212"/>
      <c r="V55" s="212"/>
      <c r="W55" s="212"/>
      <c r="X55" s="212"/>
      <c r="Y55" s="212"/>
      <c r="Z55" s="212"/>
      <c r="AA55" s="212"/>
      <c r="AB55" s="136"/>
      <c r="AG55" s="80"/>
      <c r="AH55" s="80"/>
      <c r="AI55" s="80"/>
      <c r="AJ55" s="80" t="s">
        <v>774</v>
      </c>
      <c r="AK55" s="80"/>
      <c r="AL55" s="80"/>
      <c r="AP55" s="13"/>
      <c r="AV55" s="212" t="s">
        <v>776</v>
      </c>
      <c r="AW55" s="212"/>
      <c r="AX55" s="212"/>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29-OCT-2016 X X X                                                     </v>
      </c>
      <c r="I57" s="13" t="s">
        <v>617</v>
      </c>
      <c r="J57" s="117" t="str">
        <f>list!$C$606</f>
        <v>10/29/16</v>
      </c>
      <c r="K57" s="12" t="s">
        <v>795</v>
      </c>
      <c r="L57" s="118" t="str">
        <f>list!$C$1</f>
        <v xml:space="preserve">X X 01-JAN-0000 X                                                               Startdate 29-OCT-2016 X X X                                                     </v>
      </c>
      <c r="S57" s="13"/>
      <c r="V57" s="117"/>
      <c r="W57" s="117"/>
      <c r="X57" s="117"/>
      <c r="Y57" s="117"/>
      <c r="Z57" s="13" t="s">
        <v>617</v>
      </c>
      <c r="AA57" s="117" t="str">
        <f>list!$C$606</f>
        <v>10/29/16</v>
      </c>
      <c r="AB57" s="137"/>
      <c r="AC57" s="12" t="s">
        <v>795</v>
      </c>
      <c r="AD57" s="118" t="str">
        <f>list!$C$1</f>
        <v xml:space="preserve">X X 01-JAN-0000 X                                                               Startdate 29-OCT-2016 X X X                                                     </v>
      </c>
      <c r="AP57" s="13" t="s">
        <v>617</v>
      </c>
      <c r="AQ57" s="117" t="str">
        <f>list!$C$606</f>
        <v>10/29/16</v>
      </c>
      <c r="AR57" s="12" t="s">
        <v>795</v>
      </c>
      <c r="AS57" s="118" t="str">
        <f>list!$C$1</f>
        <v xml:space="preserve">X X 01-JAN-0000 X                                                               Startdate 29-OCT-2016 X X X                                                     </v>
      </c>
      <c r="BA57" s="13" t="s">
        <v>617</v>
      </c>
      <c r="BB57" s="117" t="str">
        <f>list!$C$606</f>
        <v>10/29/16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86,7</v>
      </c>
      <c r="G61" s="20" t="s">
        <v>758</v>
      </c>
      <c r="H61" s="1" t="str">
        <f>list!$C$27</f>
        <v>7</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11,5</v>
      </c>
      <c r="H63" s="61"/>
      <c r="K63" s="226"/>
      <c r="L63" s="227"/>
      <c r="M63" s="227"/>
      <c r="N63" s="227"/>
      <c r="O63" s="227"/>
      <c r="P63" s="227"/>
      <c r="Q63" s="227"/>
      <c r="R63" s="227"/>
      <c r="S63" s="227"/>
      <c r="T63" s="227"/>
      <c r="U63" s="227"/>
      <c r="V63" s="227"/>
      <c r="W63" s="227"/>
      <c r="X63" s="227"/>
      <c r="Y63" s="227"/>
      <c r="Z63" s="227"/>
      <c r="AA63" s="228"/>
      <c r="AB63" s="125"/>
      <c r="AC63" s="21" t="s">
        <v>686</v>
      </c>
      <c r="AD63" s="82"/>
      <c r="AE63" s="213" t="s">
        <v>702</v>
      </c>
      <c r="AF63" s="213"/>
      <c r="AG63" s="213" t="s">
        <v>703</v>
      </c>
      <c r="AH63" s="213"/>
      <c r="AI63" s="213" t="s">
        <v>704</v>
      </c>
      <c r="AJ63" s="213"/>
      <c r="AK63" s="213" t="s">
        <v>705</v>
      </c>
      <c r="AL63" s="213"/>
      <c r="AM63" s="213" t="s">
        <v>706</v>
      </c>
      <c r="AN63" s="213"/>
      <c r="AO63" s="213" t="s">
        <v>707</v>
      </c>
      <c r="AP63" s="213"/>
      <c r="AQ63" s="64" t="s">
        <v>708</v>
      </c>
    </row>
    <row r="64" spans="1:54" ht="13.5" thickTop="1" x14ac:dyDescent="0.2">
      <c r="I64" s="16"/>
      <c r="K64" s="229"/>
      <c r="L64" s="230"/>
      <c r="M64" s="230"/>
      <c r="N64" s="230"/>
      <c r="O64" s="230"/>
      <c r="P64" s="230"/>
      <c r="Q64" s="230"/>
      <c r="R64" s="230"/>
      <c r="S64" s="230"/>
      <c r="T64" s="230"/>
      <c r="U64" s="230"/>
      <c r="V64" s="230"/>
      <c r="W64" s="230"/>
      <c r="X64" s="230"/>
      <c r="Y64" s="230"/>
      <c r="Z64" s="230"/>
      <c r="AA64" s="231"/>
      <c r="AB64" s="125"/>
      <c r="AC64" s="85" t="s">
        <v>687</v>
      </c>
      <c r="AD64" s="82"/>
      <c r="AE64" s="211">
        <f>list!C487</f>
        <v>0</v>
      </c>
      <c r="AF64" s="211"/>
      <c r="AG64" s="211">
        <f>list!C502</f>
        <v>0</v>
      </c>
      <c r="AH64" s="211"/>
      <c r="AI64" s="211">
        <f>list!C517</f>
        <v>0</v>
      </c>
      <c r="AJ64" s="211"/>
      <c r="AK64" s="211">
        <f>list!C532</f>
        <v>0</v>
      </c>
      <c r="AL64" s="211"/>
      <c r="AM64" s="211">
        <f>list!C547</f>
        <v>0</v>
      </c>
      <c r="AN64" s="211"/>
      <c r="AO64" s="211">
        <f>list!C562</f>
        <v>0</v>
      </c>
      <c r="AP64" s="211"/>
      <c r="AQ64" s="84">
        <f>list!C577</f>
        <v>0</v>
      </c>
    </row>
    <row r="65" spans="1:43" ht="13.5" thickBot="1" x14ac:dyDescent="0.25">
      <c r="A65" s="21" t="s">
        <v>709</v>
      </c>
      <c r="B65" s="62"/>
      <c r="C65" s="62"/>
      <c r="D65" s="63"/>
      <c r="E65" s="64" t="s">
        <v>738</v>
      </c>
      <c r="F65" s="64" t="s">
        <v>739</v>
      </c>
      <c r="G65" s="64" t="s">
        <v>740</v>
      </c>
      <c r="H65" s="64" t="s">
        <v>741</v>
      </c>
      <c r="I65" s="64" t="s">
        <v>742</v>
      </c>
      <c r="K65" s="229"/>
      <c r="L65" s="230"/>
      <c r="M65" s="230"/>
      <c r="N65" s="230"/>
      <c r="O65" s="230"/>
      <c r="P65" s="230"/>
      <c r="Q65" s="230"/>
      <c r="R65" s="230"/>
      <c r="S65" s="230"/>
      <c r="T65" s="230"/>
      <c r="U65" s="230"/>
      <c r="V65" s="230"/>
      <c r="W65" s="230"/>
      <c r="X65" s="230"/>
      <c r="Y65" s="230"/>
      <c r="Z65" s="230"/>
      <c r="AA65" s="231"/>
      <c r="AB65" s="125"/>
      <c r="AC65" s="85" t="s">
        <v>688</v>
      </c>
      <c r="AD65" s="82"/>
      <c r="AE65" s="214">
        <f>list!C488</f>
        <v>0</v>
      </c>
      <c r="AF65" s="214"/>
      <c r="AG65" s="214">
        <f>list!C503</f>
        <v>0</v>
      </c>
      <c r="AH65" s="214"/>
      <c r="AI65" s="214">
        <f>list!C518</f>
        <v>0</v>
      </c>
      <c r="AJ65" s="214"/>
      <c r="AK65" s="214">
        <f>list!C533</f>
        <v>0</v>
      </c>
      <c r="AL65" s="214"/>
      <c r="AM65" s="214">
        <f>list!C548</f>
        <v>0</v>
      </c>
      <c r="AN65" s="214"/>
      <c r="AO65" s="214">
        <f>list!C563</f>
        <v>0</v>
      </c>
      <c r="AP65" s="214"/>
      <c r="AQ65" s="83">
        <f>list!C578</f>
        <v>0</v>
      </c>
    </row>
    <row r="66" spans="1:43" ht="13.5" thickTop="1" x14ac:dyDescent="0.2">
      <c r="A66" s="27" t="s">
        <v>710</v>
      </c>
      <c r="B66" s="23"/>
      <c r="C66" s="23"/>
      <c r="D66" s="23"/>
      <c r="E66" s="44" t="str">
        <f>list!C29</f>
        <v>90,5</v>
      </c>
      <c r="F66" s="30" t="e">
        <f t="shared" ref="F66:F76" si="6">E66/60</f>
        <v>#VALUE!</v>
      </c>
      <c r="G66" s="45" t="str">
        <f>list!C40</f>
        <v>100,0</v>
      </c>
      <c r="H66" s="45" t="str">
        <f>list!C51</f>
        <v>N/A</v>
      </c>
      <c r="I66" s="37" t="str">
        <f>list!C62</f>
        <v>N/A</v>
      </c>
      <c r="K66" s="229"/>
      <c r="L66" s="230"/>
      <c r="M66" s="230"/>
      <c r="N66" s="230"/>
      <c r="O66" s="230"/>
      <c r="P66" s="230"/>
      <c r="Q66" s="230"/>
      <c r="R66" s="230"/>
      <c r="S66" s="230"/>
      <c r="T66" s="230"/>
      <c r="U66" s="230"/>
      <c r="V66" s="230"/>
      <c r="W66" s="230"/>
      <c r="X66" s="230"/>
      <c r="Y66" s="230"/>
      <c r="Z66" s="230"/>
      <c r="AA66" s="231"/>
      <c r="AB66" s="125"/>
      <c r="AC66" s="85" t="s">
        <v>689</v>
      </c>
      <c r="AD66" s="82"/>
      <c r="AE66" s="210">
        <f>list!C489</f>
        <v>0</v>
      </c>
      <c r="AF66" s="210"/>
      <c r="AG66" s="210">
        <f>list!C504</f>
        <v>0</v>
      </c>
      <c r="AH66" s="210"/>
      <c r="AI66" s="210">
        <f>list!C519</f>
        <v>0</v>
      </c>
      <c r="AJ66" s="210"/>
      <c r="AK66" s="210">
        <f>list!C534</f>
        <v>0</v>
      </c>
      <c r="AL66" s="210"/>
      <c r="AM66" s="210">
        <f>list!C549</f>
        <v>0</v>
      </c>
      <c r="AN66" s="210"/>
      <c r="AO66" s="210">
        <f>list!C564</f>
        <v>0</v>
      </c>
      <c r="AP66" s="210"/>
      <c r="AQ66" s="83">
        <f>list!C579</f>
        <v>0</v>
      </c>
    </row>
    <row r="67" spans="1:43" x14ac:dyDescent="0.2">
      <c r="A67" s="27" t="s">
        <v>711</v>
      </c>
      <c r="B67" s="23"/>
      <c r="C67" s="23"/>
      <c r="D67" s="23"/>
      <c r="E67" s="46" t="str">
        <f>list!C30</f>
        <v>78,5</v>
      </c>
      <c r="F67" s="30" t="e">
        <f t="shared" si="6"/>
        <v>#VALUE!</v>
      </c>
      <c r="G67" s="65" t="str">
        <f>list!C41</f>
        <v>86,7</v>
      </c>
      <c r="H67" s="65" t="str">
        <f>list!C52</f>
        <v>100,0</v>
      </c>
      <c r="I67" s="35" t="str">
        <f>list!C63</f>
        <v>96,9</v>
      </c>
      <c r="K67" s="229"/>
      <c r="L67" s="230"/>
      <c r="M67" s="230"/>
      <c r="N67" s="230"/>
      <c r="O67" s="230"/>
      <c r="P67" s="230"/>
      <c r="Q67" s="230"/>
      <c r="R67" s="230"/>
      <c r="S67" s="230"/>
      <c r="T67" s="230"/>
      <c r="U67" s="230"/>
      <c r="V67" s="230"/>
      <c r="W67" s="230"/>
      <c r="X67" s="230"/>
      <c r="Y67" s="230"/>
      <c r="Z67" s="230"/>
      <c r="AA67" s="231"/>
      <c r="AB67" s="125"/>
      <c r="AC67" s="85" t="s">
        <v>690</v>
      </c>
      <c r="AD67" s="82"/>
      <c r="AE67" s="210">
        <f>list!C490</f>
        <v>0</v>
      </c>
      <c r="AF67" s="210"/>
      <c r="AG67" s="210">
        <f>list!C505</f>
        <v>0</v>
      </c>
      <c r="AH67" s="210"/>
      <c r="AI67" s="210">
        <f>list!C520</f>
        <v>0</v>
      </c>
      <c r="AJ67" s="210"/>
      <c r="AK67" s="210">
        <f>list!C535</f>
        <v>0</v>
      </c>
      <c r="AL67" s="210"/>
      <c r="AM67" s="210">
        <f>list!C550</f>
        <v>0</v>
      </c>
      <c r="AN67" s="210"/>
      <c r="AO67" s="210">
        <f>list!C565</f>
        <v>0</v>
      </c>
      <c r="AP67" s="210"/>
      <c r="AQ67" s="83">
        <f>list!C580</f>
        <v>0</v>
      </c>
    </row>
    <row r="68" spans="1:43" ht="13.5" thickBot="1" x14ac:dyDescent="0.25">
      <c r="A68" s="27" t="s">
        <v>712</v>
      </c>
      <c r="B68" s="23"/>
      <c r="C68" s="23"/>
      <c r="D68" s="23"/>
      <c r="E68" s="46" t="str">
        <f>list!C31</f>
        <v>81,0</v>
      </c>
      <c r="F68" s="30" t="e">
        <f t="shared" si="6"/>
        <v>#VALUE!</v>
      </c>
      <c r="G68" s="65" t="str">
        <f>list!C42</f>
        <v>89,5</v>
      </c>
      <c r="H68" s="65" t="str">
        <f>list!C53</f>
        <v>N/A</v>
      </c>
      <c r="I68" s="66" t="str">
        <f>list!C64</f>
        <v>100,0</v>
      </c>
      <c r="K68" s="229"/>
      <c r="L68" s="230"/>
      <c r="M68" s="230"/>
      <c r="N68" s="230"/>
      <c r="O68" s="230"/>
      <c r="P68" s="230"/>
      <c r="Q68" s="230"/>
      <c r="R68" s="230"/>
      <c r="S68" s="230"/>
      <c r="T68" s="230"/>
      <c r="U68" s="230"/>
      <c r="V68" s="230"/>
      <c r="W68" s="230"/>
      <c r="X68" s="230"/>
      <c r="Y68" s="230"/>
      <c r="Z68" s="230"/>
      <c r="AA68" s="231"/>
      <c r="AB68" s="125"/>
      <c r="AC68" s="85" t="s">
        <v>691</v>
      </c>
      <c r="AD68" s="82"/>
      <c r="AE68" s="210">
        <f>list!C491</f>
        <v>0</v>
      </c>
      <c r="AF68" s="210"/>
      <c r="AG68" s="210">
        <f>list!C506</f>
        <v>0</v>
      </c>
      <c r="AH68" s="210"/>
      <c r="AI68" s="210">
        <f>list!C521</f>
        <v>0</v>
      </c>
      <c r="AJ68" s="210"/>
      <c r="AK68" s="210">
        <f>list!C536</f>
        <v>0</v>
      </c>
      <c r="AL68" s="210"/>
      <c r="AM68" s="210">
        <f>list!C551</f>
        <v>0</v>
      </c>
      <c r="AN68" s="210"/>
      <c r="AO68" s="210">
        <f>list!C566</f>
        <v>0</v>
      </c>
      <c r="AP68" s="210"/>
      <c r="AQ68" s="83">
        <f>list!C581</f>
        <v>0</v>
      </c>
    </row>
    <row r="69" spans="1:43" x14ac:dyDescent="0.2">
      <c r="A69" s="27" t="s">
        <v>713</v>
      </c>
      <c r="B69" s="23"/>
      <c r="C69" s="23"/>
      <c r="D69" s="23"/>
      <c r="E69" s="46" t="str">
        <f>list!C32</f>
        <v>0,5</v>
      </c>
      <c r="F69" s="112" t="e">
        <f t="shared" si="6"/>
        <v>#VALUE!</v>
      </c>
      <c r="G69" s="67" t="str">
        <f>list!C43</f>
        <v>0,6</v>
      </c>
      <c r="H69" s="113" t="str">
        <f>list!C54</f>
        <v>0,6</v>
      </c>
      <c r="I69" s="67" t="str">
        <f>list!C65</f>
        <v>0,6</v>
      </c>
      <c r="K69" s="229"/>
      <c r="L69" s="230"/>
      <c r="M69" s="230"/>
      <c r="N69" s="230"/>
      <c r="O69" s="230"/>
      <c r="P69" s="230"/>
      <c r="Q69" s="230"/>
      <c r="R69" s="230"/>
      <c r="S69" s="230"/>
      <c r="T69" s="230"/>
      <c r="U69" s="230"/>
      <c r="V69" s="230"/>
      <c r="W69" s="230"/>
      <c r="X69" s="230"/>
      <c r="Y69" s="230"/>
      <c r="Z69" s="230"/>
      <c r="AA69" s="231"/>
      <c r="AB69" s="125"/>
      <c r="AC69" s="85" t="s">
        <v>692</v>
      </c>
      <c r="AD69" s="82"/>
      <c r="AE69" s="210">
        <f>list!C492</f>
        <v>0</v>
      </c>
      <c r="AF69" s="210"/>
      <c r="AG69" s="210">
        <f>list!C507</f>
        <v>0</v>
      </c>
      <c r="AH69" s="210"/>
      <c r="AI69" s="210">
        <f>list!C522</f>
        <v>0</v>
      </c>
      <c r="AJ69" s="210"/>
      <c r="AK69" s="210">
        <f>list!C537</f>
        <v>0</v>
      </c>
      <c r="AL69" s="210"/>
      <c r="AM69" s="210">
        <f>list!C552</f>
        <v>0</v>
      </c>
      <c r="AN69" s="210"/>
      <c r="AO69" s="210">
        <f>list!C567</f>
        <v>0</v>
      </c>
      <c r="AP69" s="210"/>
      <c r="AQ69" s="83">
        <f>list!C582</f>
        <v>0</v>
      </c>
    </row>
    <row r="70" spans="1:43" x14ac:dyDescent="0.2">
      <c r="A70" s="27" t="s">
        <v>714</v>
      </c>
      <c r="B70" s="23"/>
      <c r="C70" s="23"/>
      <c r="D70" s="23"/>
      <c r="E70" s="46" t="str">
        <f>list!C33</f>
        <v>51,0</v>
      </c>
      <c r="F70" s="112" t="e">
        <f t="shared" si="6"/>
        <v>#VALUE!</v>
      </c>
      <c r="G70" s="68" t="str">
        <f>list!C44</f>
        <v>56,4</v>
      </c>
      <c r="H70" s="114" t="str">
        <f>list!C55</f>
        <v>65,0</v>
      </c>
      <c r="I70" s="68" t="str">
        <f>list!C66</f>
        <v>63,0</v>
      </c>
      <c r="K70" s="229"/>
      <c r="L70" s="230"/>
      <c r="M70" s="230"/>
      <c r="N70" s="230"/>
      <c r="O70" s="230"/>
      <c r="P70" s="230"/>
      <c r="Q70" s="230"/>
      <c r="R70" s="230"/>
      <c r="S70" s="230"/>
      <c r="T70" s="230"/>
      <c r="U70" s="230"/>
      <c r="V70" s="230"/>
      <c r="W70" s="230"/>
      <c r="X70" s="230"/>
      <c r="Y70" s="230"/>
      <c r="Z70" s="230"/>
      <c r="AA70" s="231"/>
      <c r="AB70" s="125"/>
      <c r="AC70" s="85" t="s">
        <v>693</v>
      </c>
      <c r="AD70" s="82"/>
      <c r="AE70" s="210">
        <f>list!C493</f>
        <v>0</v>
      </c>
      <c r="AF70" s="210"/>
      <c r="AG70" s="210">
        <f>list!C508</f>
        <v>0</v>
      </c>
      <c r="AH70" s="210"/>
      <c r="AI70" s="210">
        <f>list!C523</f>
        <v>0</v>
      </c>
      <c r="AJ70" s="210"/>
      <c r="AK70" s="210">
        <f>list!C538</f>
        <v>0</v>
      </c>
      <c r="AL70" s="210"/>
      <c r="AM70" s="210">
        <f>list!C553</f>
        <v>0</v>
      </c>
      <c r="AN70" s="210"/>
      <c r="AO70" s="210">
        <f>list!C568</f>
        <v>0</v>
      </c>
      <c r="AP70" s="210"/>
      <c r="AQ70" s="83">
        <f>list!C583</f>
        <v>0</v>
      </c>
    </row>
    <row r="71" spans="1:43" x14ac:dyDescent="0.2">
      <c r="A71" s="27" t="s">
        <v>715</v>
      </c>
      <c r="B71" s="23"/>
      <c r="C71" s="23"/>
      <c r="D71" s="23"/>
      <c r="E71" s="46" t="str">
        <f>list!C34</f>
        <v>27,0</v>
      </c>
      <c r="F71" s="112" t="e">
        <f t="shared" si="6"/>
        <v>#VALUE!</v>
      </c>
      <c r="G71" s="68" t="str">
        <f>list!C45</f>
        <v>29,8</v>
      </c>
      <c r="H71" s="114" t="str">
        <f>list!C56</f>
        <v>34,4</v>
      </c>
      <c r="I71" s="68" t="str">
        <f>list!C67</f>
        <v>33,3</v>
      </c>
      <c r="K71" s="229"/>
      <c r="L71" s="230"/>
      <c r="M71" s="230"/>
      <c r="N71" s="230"/>
      <c r="O71" s="230"/>
      <c r="P71" s="230"/>
      <c r="Q71" s="230"/>
      <c r="R71" s="230"/>
      <c r="S71" s="230"/>
      <c r="T71" s="230"/>
      <c r="U71" s="230"/>
      <c r="V71" s="230"/>
      <c r="W71" s="230"/>
      <c r="X71" s="230"/>
      <c r="Y71" s="230"/>
      <c r="Z71" s="230"/>
      <c r="AA71" s="231"/>
      <c r="AB71" s="125"/>
      <c r="AC71" s="85" t="s">
        <v>694</v>
      </c>
      <c r="AD71" s="82"/>
      <c r="AE71" s="210">
        <f>list!C494</f>
        <v>0</v>
      </c>
      <c r="AF71" s="210"/>
      <c r="AG71" s="210">
        <f>list!C509</f>
        <v>0</v>
      </c>
      <c r="AH71" s="210"/>
      <c r="AI71" s="210">
        <f>list!C524</f>
        <v>0</v>
      </c>
      <c r="AJ71" s="210"/>
      <c r="AK71" s="210">
        <f>list!C539</f>
        <v>0</v>
      </c>
      <c r="AL71" s="210"/>
      <c r="AM71" s="210">
        <f>list!C554</f>
        <v>0</v>
      </c>
      <c r="AN71" s="210"/>
      <c r="AO71" s="210">
        <f>list!C569</f>
        <v>0</v>
      </c>
      <c r="AP71" s="210"/>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29"/>
      <c r="L72" s="230"/>
      <c r="M72" s="230"/>
      <c r="N72" s="230"/>
      <c r="O72" s="230"/>
      <c r="P72" s="230"/>
      <c r="Q72" s="230"/>
      <c r="R72" s="230"/>
      <c r="S72" s="230"/>
      <c r="T72" s="230"/>
      <c r="U72" s="230"/>
      <c r="V72" s="230"/>
      <c r="W72" s="230"/>
      <c r="X72" s="230"/>
      <c r="Y72" s="230"/>
      <c r="Z72" s="230"/>
      <c r="AA72" s="231"/>
      <c r="AB72" s="125"/>
      <c r="AC72" s="85" t="s">
        <v>695</v>
      </c>
      <c r="AD72" s="82"/>
      <c r="AE72" s="210">
        <f>list!C495</f>
        <v>0</v>
      </c>
      <c r="AF72" s="210"/>
      <c r="AG72" s="210">
        <f>list!C510</f>
        <v>0</v>
      </c>
      <c r="AH72" s="210"/>
      <c r="AI72" s="210">
        <f>list!C525</f>
        <v>0</v>
      </c>
      <c r="AJ72" s="210"/>
      <c r="AK72" s="210">
        <f>list!C540</f>
        <v>0</v>
      </c>
      <c r="AL72" s="210"/>
      <c r="AM72" s="210">
        <f>list!C555</f>
        <v>0</v>
      </c>
      <c r="AN72" s="210"/>
      <c r="AO72" s="210">
        <f>list!C570</f>
        <v>0</v>
      </c>
      <c r="AP72" s="210"/>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29"/>
      <c r="L73" s="230"/>
      <c r="M73" s="230"/>
      <c r="N73" s="230"/>
      <c r="O73" s="230"/>
      <c r="P73" s="230"/>
      <c r="Q73" s="230"/>
      <c r="R73" s="230"/>
      <c r="S73" s="230"/>
      <c r="T73" s="230"/>
      <c r="U73" s="230"/>
      <c r="V73" s="230"/>
      <c r="W73" s="230"/>
      <c r="X73" s="230"/>
      <c r="Y73" s="230"/>
      <c r="Z73" s="230"/>
      <c r="AA73" s="231"/>
      <c r="AB73" s="125"/>
      <c r="AC73" s="85" t="s">
        <v>696</v>
      </c>
      <c r="AD73" s="82"/>
      <c r="AE73" s="210">
        <f>list!C496</f>
        <v>0</v>
      </c>
      <c r="AF73" s="210"/>
      <c r="AG73" s="210">
        <f>list!C511</f>
        <v>0</v>
      </c>
      <c r="AH73" s="210"/>
      <c r="AI73" s="210">
        <f>list!C526</f>
        <v>0</v>
      </c>
      <c r="AJ73" s="210"/>
      <c r="AK73" s="210">
        <f>list!C541</f>
        <v>0</v>
      </c>
      <c r="AL73" s="210"/>
      <c r="AM73" s="210">
        <f>list!C556</f>
        <v>0</v>
      </c>
      <c r="AN73" s="210"/>
      <c r="AO73" s="210">
        <f>list!C571</f>
        <v>0</v>
      </c>
      <c r="AP73" s="210"/>
      <c r="AQ73" s="83">
        <f>list!C586</f>
        <v>0</v>
      </c>
    </row>
    <row r="74" spans="1:43" x14ac:dyDescent="0.2">
      <c r="A74" s="27" t="s">
        <v>718</v>
      </c>
      <c r="B74" s="23"/>
      <c r="C74" s="23"/>
      <c r="D74" s="23"/>
      <c r="E74" s="46" t="str">
        <f>list!C37</f>
        <v>12,0</v>
      </c>
      <c r="F74" s="112" t="e">
        <f t="shared" si="6"/>
        <v>#VALUE!</v>
      </c>
      <c r="G74" s="68" t="str">
        <f>list!C48</f>
        <v>13,3</v>
      </c>
      <c r="H74" s="37" t="str">
        <f>list!C59</f>
        <v>N/A</v>
      </c>
      <c r="I74" s="37" t="str">
        <f>list!C70</f>
        <v>3,1</v>
      </c>
      <c r="K74" s="229"/>
      <c r="L74" s="230"/>
      <c r="M74" s="230"/>
      <c r="N74" s="230"/>
      <c r="O74" s="230"/>
      <c r="P74" s="230"/>
      <c r="Q74" s="230"/>
      <c r="R74" s="230"/>
      <c r="S74" s="230"/>
      <c r="T74" s="230"/>
      <c r="U74" s="230"/>
      <c r="V74" s="230"/>
      <c r="W74" s="230"/>
      <c r="X74" s="230"/>
      <c r="Y74" s="230"/>
      <c r="Z74" s="230"/>
      <c r="AA74" s="231"/>
      <c r="AB74" s="125"/>
      <c r="AC74" s="85" t="s">
        <v>697</v>
      </c>
      <c r="AD74" s="82"/>
      <c r="AE74" s="210">
        <f>list!C497</f>
        <v>0</v>
      </c>
      <c r="AF74" s="210"/>
      <c r="AG74" s="210">
        <f>list!C512</f>
        <v>0</v>
      </c>
      <c r="AH74" s="210"/>
      <c r="AI74" s="210">
        <f>list!C527</f>
        <v>0</v>
      </c>
      <c r="AJ74" s="210"/>
      <c r="AK74" s="210">
        <f>list!C542</f>
        <v>0</v>
      </c>
      <c r="AL74" s="210"/>
      <c r="AM74" s="210">
        <f>list!C557</f>
        <v>0</v>
      </c>
      <c r="AN74" s="210"/>
      <c r="AO74" s="210">
        <f>list!C572</f>
        <v>0</v>
      </c>
      <c r="AP74" s="210"/>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29"/>
      <c r="L75" s="230"/>
      <c r="M75" s="230"/>
      <c r="N75" s="230"/>
      <c r="O75" s="230"/>
      <c r="P75" s="230"/>
      <c r="Q75" s="230"/>
      <c r="R75" s="230"/>
      <c r="S75" s="230"/>
      <c r="T75" s="230"/>
      <c r="U75" s="230"/>
      <c r="V75" s="230"/>
      <c r="W75" s="230"/>
      <c r="X75" s="230"/>
      <c r="Y75" s="230"/>
      <c r="Z75" s="230"/>
      <c r="AA75" s="231"/>
      <c r="AB75" s="125"/>
      <c r="AC75" s="85" t="s">
        <v>886</v>
      </c>
      <c r="AD75" s="82"/>
      <c r="AE75" s="210">
        <f>list!$C$664</f>
        <v>0</v>
      </c>
      <c r="AF75" s="210"/>
      <c r="AG75" s="210">
        <f>list!$C$665</f>
        <v>0</v>
      </c>
      <c r="AH75" s="210"/>
      <c r="AI75" s="210">
        <f>list!$C$666</f>
        <v>0</v>
      </c>
      <c r="AJ75" s="210"/>
      <c r="AK75" s="210">
        <f>list!$C$667</f>
        <v>0</v>
      </c>
      <c r="AL75" s="210"/>
      <c r="AM75" s="210">
        <f>list!$C$668</f>
        <v>0</v>
      </c>
      <c r="AN75" s="210"/>
      <c r="AO75" s="210">
        <f>list!$C$669</f>
        <v>0</v>
      </c>
      <c r="AP75" s="210"/>
      <c r="AQ75" s="83">
        <f>list!$C$670</f>
        <v>0</v>
      </c>
    </row>
    <row r="76" spans="1:43" x14ac:dyDescent="0.2">
      <c r="A76" s="27" t="s">
        <v>720</v>
      </c>
      <c r="B76" s="23"/>
      <c r="C76" s="23"/>
      <c r="D76" s="23"/>
      <c r="E76" s="46" t="str">
        <f>list!C39</f>
        <v>1,0</v>
      </c>
      <c r="F76" s="30" t="e">
        <f t="shared" si="6"/>
        <v>#VALUE!</v>
      </c>
      <c r="G76" s="30" t="str">
        <f>list!C50</f>
        <v>1,1</v>
      </c>
      <c r="H76" s="35" t="str">
        <f>list!C61</f>
        <v>N/A</v>
      </c>
      <c r="I76" s="36" t="str">
        <f>list!C72</f>
        <v>N/A</v>
      </c>
      <c r="K76" s="229"/>
      <c r="L76" s="230"/>
      <c r="M76" s="230"/>
      <c r="N76" s="230"/>
      <c r="O76" s="230"/>
      <c r="P76" s="230"/>
      <c r="Q76" s="230"/>
      <c r="R76" s="230"/>
      <c r="S76" s="230"/>
      <c r="T76" s="230"/>
      <c r="U76" s="230"/>
      <c r="V76" s="230"/>
      <c r="W76" s="230"/>
      <c r="X76" s="230"/>
      <c r="Y76" s="230"/>
      <c r="Z76" s="230"/>
      <c r="AA76" s="231"/>
      <c r="AB76" s="125"/>
      <c r="AC76" s="85" t="s">
        <v>698</v>
      </c>
      <c r="AD76" s="82"/>
      <c r="AE76" s="209">
        <f>list!$C$498</f>
        <v>0</v>
      </c>
      <c r="AF76" s="209"/>
      <c r="AG76" s="209">
        <f>list!$C$513</f>
        <v>0</v>
      </c>
      <c r="AH76" s="209"/>
      <c r="AI76" s="209">
        <f>list!$C$528</f>
        <v>0</v>
      </c>
      <c r="AJ76" s="209"/>
      <c r="AK76" s="209">
        <f>list!$C$543</f>
        <v>0</v>
      </c>
      <c r="AL76" s="209"/>
      <c r="AM76" s="209">
        <f>list!$C$558</f>
        <v>0</v>
      </c>
      <c r="AN76" s="209"/>
      <c r="AO76" s="209">
        <f>list!$C$573</f>
        <v>0</v>
      </c>
      <c r="AP76" s="209"/>
      <c r="AQ76" s="188">
        <f>list!$C$588</f>
        <v>0</v>
      </c>
    </row>
    <row r="77" spans="1:43" x14ac:dyDescent="0.2">
      <c r="I77" s="23"/>
      <c r="K77" s="232"/>
      <c r="L77" s="204"/>
      <c r="M77" s="204"/>
      <c r="N77" s="204"/>
      <c r="O77" s="204"/>
      <c r="P77" s="204"/>
      <c r="Q77" s="204"/>
      <c r="R77" s="204"/>
      <c r="S77" s="204"/>
      <c r="T77" s="204"/>
      <c r="U77" s="204"/>
      <c r="V77" s="204"/>
      <c r="W77" s="204"/>
      <c r="X77" s="204"/>
      <c r="Y77" s="204"/>
      <c r="Z77" s="204"/>
      <c r="AA77" s="233"/>
      <c r="AB77" s="125"/>
      <c r="AC77" s="85" t="s">
        <v>699</v>
      </c>
      <c r="AD77" s="82"/>
      <c r="AE77" s="209">
        <f>list!$C$499</f>
        <v>0</v>
      </c>
      <c r="AF77" s="209"/>
      <c r="AG77" s="209">
        <f>list!$C$514</f>
        <v>0</v>
      </c>
      <c r="AH77" s="209"/>
      <c r="AI77" s="209">
        <f>list!$C$529</f>
        <v>0</v>
      </c>
      <c r="AJ77" s="209"/>
      <c r="AK77" s="209">
        <f>list!$C$544</f>
        <v>0</v>
      </c>
      <c r="AL77" s="209"/>
      <c r="AM77" s="209">
        <f>list!$C$559</f>
        <v>0</v>
      </c>
      <c r="AN77" s="209"/>
      <c r="AO77" s="209">
        <f>list!$C$574</f>
        <v>0</v>
      </c>
      <c r="AP77" s="209"/>
      <c r="AQ77" s="188">
        <f>list!$C$589</f>
        <v>0</v>
      </c>
    </row>
    <row r="78" spans="1:43" ht="13.5" thickBot="1" x14ac:dyDescent="0.25">
      <c r="A78" s="21" t="s">
        <v>721</v>
      </c>
      <c r="B78" s="57"/>
      <c r="C78" s="57"/>
      <c r="D78" s="70"/>
      <c r="E78" s="22" t="s">
        <v>738</v>
      </c>
      <c r="F78" s="22" t="s">
        <v>739</v>
      </c>
      <c r="G78" s="22" t="s">
        <v>740</v>
      </c>
      <c r="H78" s="22" t="s">
        <v>741</v>
      </c>
      <c r="I78" s="22" t="s">
        <v>742</v>
      </c>
      <c r="K78" s="232"/>
      <c r="L78" s="204"/>
      <c r="M78" s="204"/>
      <c r="N78" s="204"/>
      <c r="O78" s="204"/>
      <c r="P78" s="204"/>
      <c r="Q78" s="204"/>
      <c r="R78" s="204"/>
      <c r="S78" s="204"/>
      <c r="T78" s="204"/>
      <c r="U78" s="204"/>
      <c r="V78" s="204"/>
      <c r="W78" s="204"/>
      <c r="X78" s="204"/>
      <c r="Y78" s="204"/>
      <c r="Z78" s="204"/>
      <c r="AA78" s="233"/>
      <c r="AB78" s="125"/>
      <c r="AC78" s="85" t="s">
        <v>700</v>
      </c>
      <c r="AD78" s="82"/>
      <c r="AE78" s="209">
        <f>list!$C$500</f>
        <v>0</v>
      </c>
      <c r="AF78" s="209"/>
      <c r="AG78" s="209">
        <f>list!$C$515</f>
        <v>0</v>
      </c>
      <c r="AH78" s="209"/>
      <c r="AI78" s="209">
        <f>list!$C$530</f>
        <v>0</v>
      </c>
      <c r="AJ78" s="209"/>
      <c r="AK78" s="209">
        <f>list!$C$545</f>
        <v>0</v>
      </c>
      <c r="AL78" s="209"/>
      <c r="AM78" s="209">
        <f>list!$C$560</f>
        <v>0</v>
      </c>
      <c r="AN78" s="209"/>
      <c r="AO78" s="209">
        <f>list!$C$575</f>
        <v>0</v>
      </c>
      <c r="AP78" s="209"/>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2"/>
      <c r="L79" s="204"/>
      <c r="M79" s="204"/>
      <c r="N79" s="204"/>
      <c r="O79" s="204"/>
      <c r="P79" s="204"/>
      <c r="Q79" s="204"/>
      <c r="R79" s="204"/>
      <c r="S79" s="204"/>
      <c r="T79" s="204"/>
      <c r="U79" s="204"/>
      <c r="V79" s="204"/>
      <c r="W79" s="204"/>
      <c r="X79" s="204"/>
      <c r="Y79" s="204"/>
      <c r="Z79" s="204"/>
      <c r="AA79" s="233"/>
      <c r="AB79" s="125"/>
      <c r="AC79" s="85" t="s">
        <v>701</v>
      </c>
      <c r="AD79" s="82"/>
      <c r="AE79" s="209">
        <f>list!$C$501</f>
        <v>0</v>
      </c>
      <c r="AF79" s="209"/>
      <c r="AG79" s="209">
        <f>list!$C$516</f>
        <v>0</v>
      </c>
      <c r="AH79" s="209"/>
      <c r="AI79" s="209">
        <f>list!$C$531</f>
        <v>0</v>
      </c>
      <c r="AJ79" s="209"/>
      <c r="AK79" s="209">
        <f>list!$C$546</f>
        <v>0</v>
      </c>
      <c r="AL79" s="209"/>
      <c r="AM79" s="209">
        <f>list!$C$561</f>
        <v>0</v>
      </c>
      <c r="AN79" s="209"/>
      <c r="AO79" s="209">
        <f>list!$C$576</f>
        <v>0</v>
      </c>
      <c r="AP79" s="209"/>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2"/>
      <c r="L80" s="204"/>
      <c r="M80" s="204"/>
      <c r="N80" s="204"/>
      <c r="O80" s="204"/>
      <c r="P80" s="204"/>
      <c r="Q80" s="204"/>
      <c r="R80" s="204"/>
      <c r="S80" s="204"/>
      <c r="T80" s="204"/>
      <c r="U80" s="204"/>
      <c r="V80" s="204"/>
      <c r="W80" s="204"/>
      <c r="X80" s="204"/>
      <c r="Y80" s="204"/>
      <c r="Z80" s="204"/>
      <c r="AA80" s="233"/>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2"/>
      <c r="L81" s="204"/>
      <c r="M81" s="204"/>
      <c r="N81" s="204"/>
      <c r="O81" s="204"/>
      <c r="P81" s="204"/>
      <c r="Q81" s="204"/>
      <c r="R81" s="204"/>
      <c r="S81" s="204"/>
      <c r="T81" s="204"/>
      <c r="U81" s="204"/>
      <c r="V81" s="204"/>
      <c r="W81" s="204"/>
      <c r="X81" s="204"/>
      <c r="Y81" s="204"/>
      <c r="Z81" s="204"/>
      <c r="AA81" s="233"/>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2"/>
      <c r="L82" s="204"/>
      <c r="M82" s="204"/>
      <c r="N82" s="204"/>
      <c r="O82" s="204"/>
      <c r="P82" s="204"/>
      <c r="Q82" s="204"/>
      <c r="R82" s="204"/>
      <c r="S82" s="204"/>
      <c r="T82" s="204"/>
      <c r="U82" s="204"/>
      <c r="V82" s="204"/>
      <c r="W82" s="204"/>
      <c r="X82" s="204"/>
      <c r="Y82" s="204"/>
      <c r="Z82" s="204"/>
      <c r="AA82" s="233"/>
      <c r="AB82" s="125"/>
    </row>
    <row r="83" spans="1:28" x14ac:dyDescent="0.2">
      <c r="K83" s="232"/>
      <c r="L83" s="204"/>
      <c r="M83" s="204"/>
      <c r="N83" s="204"/>
      <c r="O83" s="204"/>
      <c r="P83" s="204"/>
      <c r="Q83" s="204"/>
      <c r="R83" s="204"/>
      <c r="S83" s="204"/>
      <c r="T83" s="204"/>
      <c r="U83" s="204"/>
      <c r="V83" s="204"/>
      <c r="W83" s="204"/>
      <c r="X83" s="204"/>
      <c r="Y83" s="204"/>
      <c r="Z83" s="204"/>
      <c r="AA83" s="233"/>
      <c r="AB83" s="125"/>
    </row>
    <row r="84" spans="1:28" ht="13.5" thickBot="1" x14ac:dyDescent="0.25">
      <c r="A84" s="21" t="s">
        <v>722</v>
      </c>
      <c r="B84" s="57"/>
      <c r="C84" s="57"/>
      <c r="D84" s="57"/>
      <c r="E84" s="22" t="s">
        <v>743</v>
      </c>
      <c r="F84" s="22" t="s">
        <v>744</v>
      </c>
      <c r="G84" s="22" t="s">
        <v>745</v>
      </c>
      <c r="H84" s="22" t="s">
        <v>746</v>
      </c>
      <c r="K84" s="232"/>
      <c r="L84" s="204"/>
      <c r="M84" s="204"/>
      <c r="N84" s="204"/>
      <c r="O84" s="204"/>
      <c r="P84" s="204"/>
      <c r="Q84" s="204"/>
      <c r="R84" s="204"/>
      <c r="S84" s="204"/>
      <c r="T84" s="204"/>
      <c r="U84" s="204"/>
      <c r="V84" s="204"/>
      <c r="W84" s="204"/>
      <c r="X84" s="204"/>
      <c r="Y84" s="204"/>
      <c r="Z84" s="204"/>
      <c r="AA84" s="233"/>
      <c r="AB84" s="125"/>
    </row>
    <row r="85" spans="1:28" ht="13.5" thickTop="1" x14ac:dyDescent="0.2">
      <c r="A85" s="27" t="s">
        <v>723</v>
      </c>
      <c r="B85" s="23"/>
      <c r="C85" s="23"/>
      <c r="D85" s="23"/>
      <c r="E85" s="44" t="str">
        <f>list!C89</f>
        <v>9,5</v>
      </c>
      <c r="F85" s="111" t="e">
        <f>E85/60</f>
        <v>#VALUE!</v>
      </c>
      <c r="G85" s="71" t="str">
        <f>list!C97</f>
        <v>0,0</v>
      </c>
      <c r="H85" s="30" t="e">
        <f>G85/60</f>
        <v>#VALUE!</v>
      </c>
      <c r="K85" s="232"/>
      <c r="L85" s="204"/>
      <c r="M85" s="204"/>
      <c r="N85" s="204"/>
      <c r="O85" s="204"/>
      <c r="P85" s="204"/>
      <c r="Q85" s="204"/>
      <c r="R85" s="204"/>
      <c r="S85" s="204"/>
      <c r="T85" s="204"/>
      <c r="U85" s="204"/>
      <c r="V85" s="204"/>
      <c r="W85" s="204"/>
      <c r="X85" s="204"/>
      <c r="Y85" s="204"/>
      <c r="Z85" s="204"/>
      <c r="AA85" s="233"/>
      <c r="AB85" s="125"/>
    </row>
    <row r="86" spans="1:28" x14ac:dyDescent="0.2">
      <c r="A86" s="27" t="s">
        <v>724</v>
      </c>
      <c r="B86" s="23"/>
      <c r="C86" s="23"/>
      <c r="D86" s="23"/>
      <c r="E86" s="46" t="str">
        <f>list!C90</f>
        <v>11,5</v>
      </c>
      <c r="F86" s="35" t="e">
        <f t="shared" ref="F86:F92" si="7">E86/60</f>
        <v>#VALUE!</v>
      </c>
      <c r="G86" s="36" t="str">
        <f>list!C98</f>
        <v>0,0</v>
      </c>
      <c r="H86" s="30" t="e">
        <f t="shared" ref="H86:H92" si="8">G86/60</f>
        <v>#VALUE!</v>
      </c>
      <c r="K86" s="232"/>
      <c r="L86" s="204"/>
      <c r="M86" s="204"/>
      <c r="N86" s="204"/>
      <c r="O86" s="204"/>
      <c r="P86" s="204"/>
      <c r="Q86" s="204"/>
      <c r="R86" s="204"/>
      <c r="S86" s="204"/>
      <c r="T86" s="204"/>
      <c r="U86" s="204"/>
      <c r="V86" s="204"/>
      <c r="W86" s="204"/>
      <c r="X86" s="204"/>
      <c r="Y86" s="204"/>
      <c r="Z86" s="204"/>
      <c r="AA86" s="233"/>
      <c r="AB86" s="125"/>
    </row>
    <row r="87" spans="1:28" x14ac:dyDescent="0.2">
      <c r="A87" s="27" t="s">
        <v>697</v>
      </c>
      <c r="B87" s="23"/>
      <c r="C87" s="23"/>
      <c r="D87" s="23"/>
      <c r="E87" s="46" t="str">
        <f>list!C91</f>
        <v>-1,0</v>
      </c>
      <c r="F87" s="35" t="e">
        <f t="shared" si="7"/>
        <v>#VALUE!</v>
      </c>
      <c r="G87" s="36" t="str">
        <f>list!C99</f>
        <v>-1,0</v>
      </c>
      <c r="H87" s="30" t="e">
        <f t="shared" si="8"/>
        <v>#VALUE!</v>
      </c>
      <c r="K87" s="232"/>
      <c r="L87" s="204"/>
      <c r="M87" s="204"/>
      <c r="N87" s="204"/>
      <c r="O87" s="204"/>
      <c r="P87" s="204"/>
      <c r="Q87" s="204"/>
      <c r="R87" s="204"/>
      <c r="S87" s="204"/>
      <c r="T87" s="204"/>
      <c r="U87" s="204"/>
      <c r="V87" s="204"/>
      <c r="W87" s="204"/>
      <c r="X87" s="204"/>
      <c r="Y87" s="204"/>
      <c r="Z87" s="204"/>
      <c r="AA87" s="233"/>
      <c r="AB87" s="125"/>
    </row>
    <row r="88" spans="1:28" x14ac:dyDescent="0.2">
      <c r="A88" s="27" t="s">
        <v>698</v>
      </c>
      <c r="B88" s="23"/>
      <c r="C88" s="23"/>
      <c r="D88" s="23"/>
      <c r="E88" s="46" t="str">
        <f>list!C92</f>
        <v>9,5</v>
      </c>
      <c r="F88" s="35" t="e">
        <f t="shared" si="7"/>
        <v>#VALUE!</v>
      </c>
      <c r="G88" s="36" t="str">
        <f>list!C100</f>
        <v>-1,0</v>
      </c>
      <c r="H88" s="30" t="e">
        <f t="shared" si="8"/>
        <v>#VALUE!</v>
      </c>
      <c r="K88" s="232"/>
      <c r="L88" s="204"/>
      <c r="M88" s="204"/>
      <c r="N88" s="204"/>
      <c r="O88" s="204"/>
      <c r="P88" s="204"/>
      <c r="Q88" s="204"/>
      <c r="R88" s="204"/>
      <c r="S88" s="204"/>
      <c r="T88" s="204"/>
      <c r="U88" s="204"/>
      <c r="V88" s="204"/>
      <c r="W88" s="204"/>
      <c r="X88" s="204"/>
      <c r="Y88" s="204"/>
      <c r="Z88" s="204"/>
      <c r="AA88" s="233"/>
      <c r="AB88" s="125"/>
    </row>
    <row r="89" spans="1:28" x14ac:dyDescent="0.2">
      <c r="A89" s="27" t="s">
        <v>699</v>
      </c>
      <c r="B89" s="23"/>
      <c r="C89" s="23"/>
      <c r="D89" s="29"/>
      <c r="E89" s="36" t="str">
        <f>list!C93</f>
        <v>11,5</v>
      </c>
      <c r="F89" s="35" t="e">
        <f t="shared" si="7"/>
        <v>#VALUE!</v>
      </c>
      <c r="G89" s="35" t="str">
        <f>list!C101</f>
        <v>0,0</v>
      </c>
      <c r="H89" s="30" t="e">
        <f t="shared" si="8"/>
        <v>#VALUE!</v>
      </c>
      <c r="K89" s="232"/>
      <c r="L89" s="204"/>
      <c r="M89" s="204"/>
      <c r="N89" s="204"/>
      <c r="O89" s="204"/>
      <c r="P89" s="204"/>
      <c r="Q89" s="204"/>
      <c r="R89" s="204"/>
      <c r="S89" s="204"/>
      <c r="T89" s="204"/>
      <c r="U89" s="204"/>
      <c r="V89" s="204"/>
      <c r="W89" s="204"/>
      <c r="X89" s="204"/>
      <c r="Y89" s="204"/>
      <c r="Z89" s="204"/>
      <c r="AA89" s="233"/>
      <c r="AB89" s="125"/>
    </row>
    <row r="90" spans="1:28" x14ac:dyDescent="0.2">
      <c r="A90" s="27" t="s">
        <v>700</v>
      </c>
      <c r="B90" s="23"/>
      <c r="C90" s="23"/>
      <c r="D90" s="29"/>
      <c r="E90" s="36" t="str">
        <f>list!C94</f>
        <v>37,5</v>
      </c>
      <c r="F90" s="35" t="e">
        <f t="shared" si="7"/>
        <v>#VALUE!</v>
      </c>
      <c r="G90" s="35" t="str">
        <f>list!C102</f>
        <v>26,0</v>
      </c>
      <c r="H90" s="30" t="e">
        <f t="shared" si="8"/>
        <v>#VALUE!</v>
      </c>
      <c r="K90" s="232"/>
      <c r="L90" s="204"/>
      <c r="M90" s="204"/>
      <c r="N90" s="204"/>
      <c r="O90" s="204"/>
      <c r="P90" s="204"/>
      <c r="Q90" s="204"/>
      <c r="R90" s="204"/>
      <c r="S90" s="204"/>
      <c r="T90" s="204"/>
      <c r="U90" s="204"/>
      <c r="V90" s="204"/>
      <c r="W90" s="204"/>
      <c r="X90" s="204"/>
      <c r="Y90" s="204"/>
      <c r="Z90" s="204"/>
      <c r="AA90" s="233"/>
      <c r="AB90" s="125"/>
    </row>
    <row r="91" spans="1:28" x14ac:dyDescent="0.2">
      <c r="A91" s="27" t="s">
        <v>701</v>
      </c>
      <c r="B91" s="23"/>
      <c r="C91" s="23"/>
      <c r="D91" s="29"/>
      <c r="E91" s="36" t="str">
        <f>list!C95</f>
        <v>-1,0</v>
      </c>
      <c r="F91" s="35" t="e">
        <f t="shared" si="7"/>
        <v>#VALUE!</v>
      </c>
      <c r="G91" s="35" t="str">
        <f>list!C103</f>
        <v>-1,0</v>
      </c>
      <c r="H91" s="30" t="e">
        <f t="shared" si="8"/>
        <v>#VALUE!</v>
      </c>
      <c r="K91" s="232"/>
      <c r="L91" s="204"/>
      <c r="M91" s="204"/>
      <c r="N91" s="204"/>
      <c r="O91" s="204"/>
      <c r="P91" s="204"/>
      <c r="Q91" s="204"/>
      <c r="R91" s="204"/>
      <c r="S91" s="204"/>
      <c r="T91" s="204"/>
      <c r="U91" s="204"/>
      <c r="V91" s="204"/>
      <c r="W91" s="204"/>
      <c r="X91" s="204"/>
      <c r="Y91" s="204"/>
      <c r="Z91" s="204"/>
      <c r="AA91" s="233"/>
      <c r="AB91" s="125"/>
    </row>
    <row r="92" spans="1:28" x14ac:dyDescent="0.2">
      <c r="A92" s="27" t="s">
        <v>725</v>
      </c>
      <c r="B92" s="23"/>
      <c r="C92" s="23"/>
      <c r="D92" s="29"/>
      <c r="E92" s="36" t="str">
        <f>list!C96</f>
        <v>37,5</v>
      </c>
      <c r="F92" s="30" t="e">
        <f t="shared" si="7"/>
        <v>#VALUE!</v>
      </c>
      <c r="G92" s="35" t="str">
        <f>list!C104</f>
        <v>26,0</v>
      </c>
      <c r="H92" s="30" t="e">
        <f t="shared" si="8"/>
        <v>#VALUE!</v>
      </c>
      <c r="K92" s="232"/>
      <c r="L92" s="204"/>
      <c r="M92" s="204"/>
      <c r="N92" s="204"/>
      <c r="O92" s="204"/>
      <c r="P92" s="204"/>
      <c r="Q92" s="204"/>
      <c r="R92" s="204"/>
      <c r="S92" s="204"/>
      <c r="T92" s="204"/>
      <c r="U92" s="204"/>
      <c r="V92" s="204"/>
      <c r="W92" s="204"/>
      <c r="X92" s="204"/>
      <c r="Y92" s="204"/>
      <c r="Z92" s="204"/>
      <c r="AA92" s="233"/>
      <c r="AB92" s="125"/>
    </row>
    <row r="93" spans="1:28" x14ac:dyDescent="0.2">
      <c r="K93" s="232"/>
      <c r="L93" s="204"/>
      <c r="M93" s="204"/>
      <c r="N93" s="204"/>
      <c r="O93" s="204"/>
      <c r="P93" s="204"/>
      <c r="Q93" s="204"/>
      <c r="R93" s="204"/>
      <c r="S93" s="204"/>
      <c r="T93" s="204"/>
      <c r="U93" s="204"/>
      <c r="V93" s="204"/>
      <c r="W93" s="204"/>
      <c r="X93" s="204"/>
      <c r="Y93" s="204"/>
      <c r="Z93" s="204"/>
      <c r="AA93" s="233"/>
      <c r="AB93" s="125"/>
    </row>
    <row r="94" spans="1:28" ht="13.5" thickBot="1" x14ac:dyDescent="0.25">
      <c r="A94" s="21" t="s">
        <v>726</v>
      </c>
      <c r="B94" s="57"/>
      <c r="C94" s="57"/>
      <c r="D94" s="57"/>
      <c r="E94" s="22" t="s">
        <v>672</v>
      </c>
      <c r="F94" s="22" t="s">
        <v>673</v>
      </c>
      <c r="G94" s="221" t="s">
        <v>747</v>
      </c>
      <c r="H94" s="222"/>
      <c r="K94" s="232"/>
      <c r="L94" s="204"/>
      <c r="M94" s="204"/>
      <c r="N94" s="204"/>
      <c r="O94" s="204"/>
      <c r="P94" s="204"/>
      <c r="Q94" s="204"/>
      <c r="R94" s="204"/>
      <c r="S94" s="204"/>
      <c r="T94" s="204"/>
      <c r="U94" s="204"/>
      <c r="V94" s="204"/>
      <c r="W94" s="204"/>
      <c r="X94" s="204"/>
      <c r="Y94" s="204"/>
      <c r="Z94" s="204"/>
      <c r="AA94" s="233"/>
      <c r="AB94" s="125"/>
    </row>
    <row r="95" spans="1:28" ht="13.5" thickTop="1" x14ac:dyDescent="0.2">
      <c r="A95" s="27" t="s">
        <v>727</v>
      </c>
      <c r="B95" s="23"/>
      <c r="C95" s="23"/>
      <c r="D95" s="23"/>
      <c r="E95" s="28" t="str">
        <f>list!C105</f>
        <v>0</v>
      </c>
      <c r="F95" s="37" t="str">
        <f>list!C112</f>
        <v>0,0</v>
      </c>
      <c r="G95" s="223" t="e">
        <f>(E95/E101)*100</f>
        <v>#DIV/0!</v>
      </c>
      <c r="H95" s="224"/>
      <c r="K95" s="232"/>
      <c r="L95" s="204"/>
      <c r="M95" s="204"/>
      <c r="N95" s="204"/>
      <c r="O95" s="204"/>
      <c r="P95" s="204"/>
      <c r="Q95" s="204"/>
      <c r="R95" s="204"/>
      <c r="S95" s="204"/>
      <c r="T95" s="204"/>
      <c r="U95" s="204"/>
      <c r="V95" s="204"/>
      <c r="W95" s="204"/>
      <c r="X95" s="204"/>
      <c r="Y95" s="204"/>
      <c r="Z95" s="204"/>
      <c r="AA95" s="233"/>
      <c r="AB95" s="125"/>
    </row>
    <row r="96" spans="1:28" x14ac:dyDescent="0.2">
      <c r="A96" s="27" t="s">
        <v>728</v>
      </c>
      <c r="B96" s="23"/>
      <c r="C96" s="23"/>
      <c r="D96" s="23"/>
      <c r="E96" s="72" t="str">
        <f>list!C106</f>
        <v>0</v>
      </c>
      <c r="F96" s="37" t="str">
        <f>list!C113</f>
        <v>0,0</v>
      </c>
      <c r="G96" s="218" t="e">
        <f>(E96/E101)*100</f>
        <v>#DIV/0!</v>
      </c>
      <c r="H96" s="219"/>
      <c r="K96" s="232"/>
      <c r="L96" s="204"/>
      <c r="M96" s="204"/>
      <c r="N96" s="204"/>
      <c r="O96" s="204"/>
      <c r="P96" s="204"/>
      <c r="Q96" s="204"/>
      <c r="R96" s="204"/>
      <c r="S96" s="204"/>
      <c r="T96" s="204"/>
      <c r="U96" s="204"/>
      <c r="V96" s="204"/>
      <c r="W96" s="204"/>
      <c r="X96" s="204"/>
      <c r="Y96" s="204"/>
      <c r="Z96" s="204"/>
      <c r="AA96" s="233"/>
      <c r="AB96" s="125"/>
    </row>
    <row r="97" spans="1:54" x14ac:dyDescent="0.2">
      <c r="A97" s="27" t="s">
        <v>729</v>
      </c>
      <c r="B97" s="23"/>
      <c r="C97" s="23"/>
      <c r="D97" s="23"/>
      <c r="E97" s="31" t="str">
        <f>list!C107</f>
        <v>0</v>
      </c>
      <c r="F97" s="36" t="str">
        <f>list!C114</f>
        <v>0,0</v>
      </c>
      <c r="G97" s="218" t="e">
        <f>(E97/E101)*100</f>
        <v>#DIV/0!</v>
      </c>
      <c r="H97" s="219"/>
      <c r="K97" s="232"/>
      <c r="L97" s="204"/>
      <c r="M97" s="204"/>
      <c r="N97" s="204"/>
      <c r="O97" s="204"/>
      <c r="P97" s="204"/>
      <c r="Q97" s="204"/>
      <c r="R97" s="204"/>
      <c r="S97" s="204"/>
      <c r="T97" s="204"/>
      <c r="U97" s="204"/>
      <c r="V97" s="204"/>
      <c r="W97" s="204"/>
      <c r="X97" s="204"/>
      <c r="Y97" s="204"/>
      <c r="Z97" s="204"/>
      <c r="AA97" s="233"/>
      <c r="AB97" s="125"/>
    </row>
    <row r="98" spans="1:54" x14ac:dyDescent="0.2">
      <c r="A98" s="27" t="s">
        <v>730</v>
      </c>
      <c r="B98" s="23"/>
      <c r="C98" s="23"/>
      <c r="D98" s="23"/>
      <c r="E98" s="31" t="str">
        <f>list!C108</f>
        <v>0</v>
      </c>
      <c r="F98" s="36" t="str">
        <f>list!C115</f>
        <v>0,0</v>
      </c>
      <c r="G98" s="218" t="e">
        <f>(E98/E101)*100</f>
        <v>#DIV/0!</v>
      </c>
      <c r="H98" s="219"/>
      <c r="K98" s="232"/>
      <c r="L98" s="204"/>
      <c r="M98" s="204"/>
      <c r="N98" s="204"/>
      <c r="O98" s="204"/>
      <c r="P98" s="204"/>
      <c r="Q98" s="204"/>
      <c r="R98" s="204"/>
      <c r="S98" s="204"/>
      <c r="T98" s="204"/>
      <c r="U98" s="204"/>
      <c r="V98" s="204"/>
      <c r="W98" s="204"/>
      <c r="X98" s="204"/>
      <c r="Y98" s="204"/>
      <c r="Z98" s="204"/>
      <c r="AA98" s="233"/>
      <c r="AB98" s="125"/>
    </row>
    <row r="99" spans="1:54" x14ac:dyDescent="0.2">
      <c r="A99" s="27" t="s">
        <v>731</v>
      </c>
      <c r="B99" s="23"/>
      <c r="C99" s="23"/>
      <c r="D99" s="23"/>
      <c r="E99" s="31" t="str">
        <f>list!C109</f>
        <v>0</v>
      </c>
      <c r="F99" s="36" t="str">
        <f>list!C116</f>
        <v>0,0</v>
      </c>
      <c r="G99" s="218" t="e">
        <f>(E99/E101)*100</f>
        <v>#DIV/0!</v>
      </c>
      <c r="H99" s="219"/>
      <c r="K99" s="232"/>
      <c r="L99" s="204"/>
      <c r="M99" s="204"/>
      <c r="N99" s="204"/>
      <c r="O99" s="204"/>
      <c r="P99" s="204"/>
      <c r="Q99" s="204"/>
      <c r="R99" s="204"/>
      <c r="S99" s="204"/>
      <c r="T99" s="204"/>
      <c r="U99" s="204"/>
      <c r="V99" s="204"/>
      <c r="W99" s="204"/>
      <c r="X99" s="204"/>
      <c r="Y99" s="204"/>
      <c r="Z99" s="204"/>
      <c r="AA99" s="233"/>
      <c r="AB99" s="125"/>
    </row>
    <row r="100" spans="1:54" x14ac:dyDescent="0.2">
      <c r="A100" s="27" t="s">
        <v>732</v>
      </c>
      <c r="B100" s="23"/>
      <c r="C100" s="23"/>
      <c r="D100" s="23"/>
      <c r="E100" s="31" t="str">
        <f>list!C110</f>
        <v>0</v>
      </c>
      <c r="F100" s="36" t="str">
        <f>list!C117</f>
        <v>0,0</v>
      </c>
      <c r="G100" s="218" t="e">
        <f>(E100/E101)*100</f>
        <v>#DIV/0!</v>
      </c>
      <c r="H100" s="219"/>
      <c r="K100" s="232"/>
      <c r="L100" s="204"/>
      <c r="M100" s="204"/>
      <c r="N100" s="204"/>
      <c r="O100" s="204"/>
      <c r="P100" s="204"/>
      <c r="Q100" s="204"/>
      <c r="R100" s="204"/>
      <c r="S100" s="204"/>
      <c r="T100" s="204"/>
      <c r="U100" s="204"/>
      <c r="V100" s="204"/>
      <c r="W100" s="204"/>
      <c r="X100" s="204"/>
      <c r="Y100" s="204"/>
      <c r="Z100" s="204"/>
      <c r="AA100" s="233"/>
      <c r="AB100" s="125"/>
    </row>
    <row r="101" spans="1:54" x14ac:dyDescent="0.2">
      <c r="A101" s="73" t="s">
        <v>733</v>
      </c>
      <c r="B101" s="23"/>
      <c r="C101" s="23"/>
      <c r="D101" s="23"/>
      <c r="E101" s="31" t="str">
        <f>list!C111</f>
        <v>0</v>
      </c>
      <c r="F101" s="35" t="str">
        <f>list!C118</f>
        <v>0,0</v>
      </c>
      <c r="G101" s="218" t="e">
        <f>(E101/E101)*100</f>
        <v>#DIV/0!</v>
      </c>
      <c r="H101" s="219"/>
      <c r="K101" s="232"/>
      <c r="L101" s="204"/>
      <c r="M101" s="204"/>
      <c r="N101" s="204"/>
      <c r="O101" s="204"/>
      <c r="P101" s="204"/>
      <c r="Q101" s="204"/>
      <c r="R101" s="204"/>
      <c r="S101" s="204"/>
      <c r="T101" s="204"/>
      <c r="U101" s="204"/>
      <c r="V101" s="204"/>
      <c r="W101" s="204"/>
      <c r="X101" s="204"/>
      <c r="Y101" s="204"/>
      <c r="Z101" s="204"/>
      <c r="AA101" s="233"/>
      <c r="AB101" s="125"/>
    </row>
    <row r="102" spans="1:54" x14ac:dyDescent="0.2">
      <c r="K102" s="232"/>
      <c r="L102" s="204"/>
      <c r="M102" s="204"/>
      <c r="N102" s="204"/>
      <c r="O102" s="204"/>
      <c r="P102" s="204"/>
      <c r="Q102" s="204"/>
      <c r="R102" s="204"/>
      <c r="S102" s="204"/>
      <c r="T102" s="204"/>
      <c r="U102" s="204"/>
      <c r="V102" s="204"/>
      <c r="W102" s="204"/>
      <c r="X102" s="204"/>
      <c r="Y102" s="204"/>
      <c r="Z102" s="204"/>
      <c r="AA102" s="233"/>
      <c r="AB102" s="125"/>
    </row>
    <row r="103" spans="1:54" ht="13.5" thickBot="1" x14ac:dyDescent="0.25">
      <c r="A103" s="21" t="s">
        <v>734</v>
      </c>
      <c r="B103" s="23"/>
      <c r="C103" s="23"/>
      <c r="D103" s="23"/>
      <c r="E103" s="22" t="s">
        <v>608</v>
      </c>
      <c r="F103" s="22" t="s">
        <v>748</v>
      </c>
      <c r="G103" s="22" t="s">
        <v>661</v>
      </c>
      <c r="K103" s="232"/>
      <c r="L103" s="204"/>
      <c r="M103" s="204"/>
      <c r="N103" s="204"/>
      <c r="O103" s="204"/>
      <c r="P103" s="204"/>
      <c r="Q103" s="204"/>
      <c r="R103" s="204"/>
      <c r="S103" s="204"/>
      <c r="T103" s="204"/>
      <c r="U103" s="204"/>
      <c r="V103" s="204"/>
      <c r="W103" s="204"/>
      <c r="X103" s="204"/>
      <c r="Y103" s="204"/>
      <c r="Z103" s="204"/>
      <c r="AA103" s="233"/>
      <c r="AB103" s="125"/>
    </row>
    <row r="104" spans="1:54" ht="13.5" thickTop="1" x14ac:dyDescent="0.2">
      <c r="A104" s="74" t="s">
        <v>735</v>
      </c>
      <c r="B104" s="27"/>
      <c r="C104" s="23"/>
      <c r="D104" s="23"/>
      <c r="E104" s="28" t="str">
        <f>list!C132</f>
        <v>0,0</v>
      </c>
      <c r="F104" s="75" t="str">
        <f>list!C135</f>
        <v>0,0</v>
      </c>
      <c r="G104" s="75" t="str">
        <f>list!C138</f>
        <v>0,0</v>
      </c>
      <c r="K104" s="232"/>
      <c r="L104" s="204"/>
      <c r="M104" s="204"/>
      <c r="N104" s="204"/>
      <c r="O104" s="204"/>
      <c r="P104" s="204"/>
      <c r="Q104" s="204"/>
      <c r="R104" s="204"/>
      <c r="S104" s="204"/>
      <c r="T104" s="204"/>
      <c r="U104" s="204"/>
      <c r="V104" s="204"/>
      <c r="W104" s="204"/>
      <c r="X104" s="204"/>
      <c r="Y104" s="204"/>
      <c r="Z104" s="204"/>
      <c r="AA104" s="233"/>
      <c r="AB104" s="125"/>
    </row>
    <row r="105" spans="1:54" x14ac:dyDescent="0.2">
      <c r="A105" s="74" t="s">
        <v>736</v>
      </c>
      <c r="B105" s="27"/>
      <c r="C105" s="23"/>
      <c r="D105" s="23"/>
      <c r="E105" s="31" t="str">
        <f>list!C133</f>
        <v>0,0</v>
      </c>
      <c r="F105" s="32" t="str">
        <f>list!C136</f>
        <v>0,0</v>
      </c>
      <c r="G105" s="32" t="str">
        <f>list!C139</f>
        <v>0,0</v>
      </c>
      <c r="K105" s="232"/>
      <c r="L105" s="204"/>
      <c r="M105" s="204"/>
      <c r="N105" s="204"/>
      <c r="O105" s="204"/>
      <c r="P105" s="204"/>
      <c r="Q105" s="204"/>
      <c r="R105" s="204"/>
      <c r="S105" s="204"/>
      <c r="T105" s="204"/>
      <c r="U105" s="204"/>
      <c r="V105" s="204"/>
      <c r="W105" s="204"/>
      <c r="X105" s="204"/>
      <c r="Y105" s="204"/>
      <c r="Z105" s="204"/>
      <c r="AA105" s="233"/>
      <c r="AB105" s="125"/>
    </row>
    <row r="106" spans="1:54" x14ac:dyDescent="0.2">
      <c r="A106" s="74" t="s">
        <v>737</v>
      </c>
      <c r="B106" s="27"/>
      <c r="C106" s="23"/>
      <c r="D106" s="23"/>
      <c r="E106" s="31" t="str">
        <f>list!C134</f>
        <v>0,0</v>
      </c>
      <c r="F106" s="32" t="str">
        <f>list!C137</f>
        <v>0,0</v>
      </c>
      <c r="G106" s="32" t="str">
        <f>list!C140</f>
        <v>0,0</v>
      </c>
      <c r="K106" s="232"/>
      <c r="L106" s="204"/>
      <c r="M106" s="204"/>
      <c r="N106" s="204"/>
      <c r="O106" s="204"/>
      <c r="P106" s="204"/>
      <c r="Q106" s="204"/>
      <c r="R106" s="204"/>
      <c r="S106" s="204"/>
      <c r="T106" s="204"/>
      <c r="U106" s="204"/>
      <c r="V106" s="204"/>
      <c r="W106" s="204"/>
      <c r="X106" s="204"/>
      <c r="Y106" s="204"/>
      <c r="Z106" s="204"/>
      <c r="AA106" s="233"/>
      <c r="AB106" s="125"/>
    </row>
    <row r="107" spans="1:54" x14ac:dyDescent="0.2">
      <c r="A107" s="40"/>
      <c r="B107" s="40"/>
      <c r="C107" s="40"/>
      <c r="D107" s="40"/>
      <c r="E107" s="76"/>
      <c r="F107" s="76"/>
      <c r="G107" s="76"/>
      <c r="K107" s="232"/>
      <c r="L107" s="204"/>
      <c r="M107" s="204"/>
      <c r="N107" s="204"/>
      <c r="O107" s="204"/>
      <c r="P107" s="204"/>
      <c r="Q107" s="204"/>
      <c r="R107" s="204"/>
      <c r="S107" s="204"/>
      <c r="T107" s="204"/>
      <c r="U107" s="204"/>
      <c r="V107" s="204"/>
      <c r="W107" s="204"/>
      <c r="X107" s="204"/>
      <c r="Y107" s="204"/>
      <c r="Z107" s="204"/>
      <c r="AA107" s="233"/>
      <c r="AB107" s="125"/>
    </row>
    <row r="108" spans="1:54" x14ac:dyDescent="0.2">
      <c r="A108" s="40"/>
      <c r="B108" s="40"/>
      <c r="C108" s="40"/>
      <c r="D108" s="40"/>
      <c r="E108" s="76"/>
      <c r="F108" s="76"/>
      <c r="G108" s="76"/>
      <c r="K108" s="234"/>
      <c r="L108" s="235"/>
      <c r="M108" s="235"/>
      <c r="N108" s="235"/>
      <c r="O108" s="235"/>
      <c r="P108" s="235"/>
      <c r="Q108" s="235"/>
      <c r="R108" s="235"/>
      <c r="S108" s="235"/>
      <c r="T108" s="235"/>
      <c r="U108" s="235"/>
      <c r="V108" s="235"/>
      <c r="W108" s="235"/>
      <c r="X108" s="235"/>
      <c r="Y108" s="235"/>
      <c r="Z108" s="235"/>
      <c r="AA108" s="236"/>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2" t="s">
        <v>771</v>
      </c>
      <c r="F111" s="212"/>
      <c r="I111" s="13"/>
      <c r="J111" s="13"/>
      <c r="K111" s="212" t="s">
        <v>772</v>
      </c>
      <c r="L111" s="212"/>
      <c r="M111" s="212"/>
      <c r="N111" s="212"/>
      <c r="O111" s="212"/>
      <c r="P111" s="212"/>
      <c r="Q111" s="212"/>
      <c r="R111" s="212"/>
      <c r="S111" s="212"/>
      <c r="T111" s="212"/>
      <c r="U111" s="212"/>
      <c r="V111" s="212"/>
      <c r="W111" s="212"/>
      <c r="X111" s="212"/>
      <c r="Y111" s="212"/>
      <c r="Z111" s="212"/>
      <c r="AA111" s="212"/>
      <c r="AB111" s="136"/>
      <c r="AG111" s="80"/>
      <c r="AH111" s="80"/>
      <c r="AI111" s="80"/>
      <c r="AJ111" s="80" t="s">
        <v>775</v>
      </c>
      <c r="AK111" s="80"/>
      <c r="AL111" s="80"/>
      <c r="AP111" s="13"/>
      <c r="AV111" s="212" t="s">
        <v>790</v>
      </c>
      <c r="AW111" s="212"/>
      <c r="AX111" s="212"/>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G101:H101"/>
    <mergeCell ref="C41:D41"/>
    <mergeCell ref="G41:H41"/>
    <mergeCell ref="A44:I51"/>
    <mergeCell ref="E55:F55"/>
    <mergeCell ref="G97:H97"/>
    <mergeCell ref="G98:H98"/>
    <mergeCell ref="G99:H99"/>
    <mergeCell ref="G100:H100"/>
    <mergeCell ref="G94:H94"/>
    <mergeCell ref="G95:H95"/>
    <mergeCell ref="G96:H96"/>
    <mergeCell ref="AE70:AF70"/>
    <mergeCell ref="C39:D39"/>
    <mergeCell ref="G39:H39"/>
    <mergeCell ref="C40:D40"/>
    <mergeCell ref="G40:H40"/>
    <mergeCell ref="C37:D37"/>
    <mergeCell ref="G37:H37"/>
    <mergeCell ref="C38:D38"/>
    <mergeCell ref="G38:H38"/>
    <mergeCell ref="AE63:AF63"/>
    <mergeCell ref="AE64:AF64"/>
    <mergeCell ref="AE65:AF65"/>
    <mergeCell ref="AE66:AF66"/>
    <mergeCell ref="AG63:AH63"/>
    <mergeCell ref="AG64:AH64"/>
    <mergeCell ref="AG65:AH65"/>
    <mergeCell ref="AG66:AH66"/>
    <mergeCell ref="AE67:AF67"/>
    <mergeCell ref="AI63:AJ63"/>
    <mergeCell ref="AI64:AJ64"/>
    <mergeCell ref="AI65:AJ65"/>
    <mergeCell ref="AI66:AJ66"/>
    <mergeCell ref="AG75:AH75"/>
    <mergeCell ref="AG76:AH76"/>
    <mergeCell ref="AG67:AH67"/>
    <mergeCell ref="AG68:AH68"/>
    <mergeCell ref="AG70:AH70"/>
    <mergeCell ref="AG69:AH69"/>
    <mergeCell ref="AI71:AJ71"/>
    <mergeCell ref="AI72:AJ72"/>
    <mergeCell ref="AI73:AJ73"/>
    <mergeCell ref="AI74:AJ74"/>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77:AJ77"/>
    <mergeCell ref="AI78:AJ78"/>
    <mergeCell ref="AE71:AF71"/>
    <mergeCell ref="AE72:AF72"/>
    <mergeCell ref="AE73:AF73"/>
    <mergeCell ref="AE75:AF75"/>
    <mergeCell ref="AE76:AF76"/>
    <mergeCell ref="AE77:AF77"/>
    <mergeCell ref="AE78:AF78"/>
    <mergeCell ref="AE69:AF69"/>
    <mergeCell ref="AE74:AF74"/>
    <mergeCell ref="AK70:AL70"/>
    <mergeCell ref="AM76:AN76"/>
    <mergeCell ref="AM77:AN77"/>
    <mergeCell ref="AM70:AN70"/>
    <mergeCell ref="AM71:AN71"/>
    <mergeCell ref="AM72:AN72"/>
    <mergeCell ref="AM73:AN73"/>
    <mergeCell ref="AM75:AN75"/>
    <mergeCell ref="AK63:AL63"/>
    <mergeCell ref="AK64:AL64"/>
    <mergeCell ref="AK65:AL65"/>
    <mergeCell ref="AK66:AL66"/>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AM65:AN65"/>
    <mergeCell ref="AM66:AN66"/>
    <mergeCell ref="AK75:AL75"/>
    <mergeCell ref="AK76:AL76"/>
    <mergeCell ref="AK67:AL67"/>
    <mergeCell ref="AK68:AL68"/>
    <mergeCell ref="AK69:AL6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topLeftCell="A48" workbookViewId="0">
      <selection activeCell="E66" sqref="E66:E71"/>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29-OCT-2016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13,3%</v>
      </c>
    </row>
    <row r="32" spans="1:12" x14ac:dyDescent="0.2">
      <c r="A32" s="104" t="s">
        <v>785</v>
      </c>
      <c r="B32" s="105" t="str">
        <f>TotalStage1Sleep_TIB&amp;"%"</f>
        <v>0,6%</v>
      </c>
    </row>
    <row r="33" spans="1:2" x14ac:dyDescent="0.2">
      <c r="A33" s="104" t="s">
        <v>786</v>
      </c>
      <c r="B33" s="105" t="str">
        <f>TotalStage2Sleep_TIB&amp;"%"</f>
        <v>56,4%</v>
      </c>
    </row>
    <row r="34" spans="1:2" x14ac:dyDescent="0.2">
      <c r="A34" s="104" t="s">
        <v>787</v>
      </c>
      <c r="B34" s="105" t="str">
        <f>TotalStage3Sleep_TIB&amp;"%"</f>
        <v>29,8%</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11,5</v>
      </c>
    </row>
    <row r="38" spans="1:2" x14ac:dyDescent="0.2">
      <c r="A38" s="104" t="s">
        <v>783</v>
      </c>
      <c r="B38" s="34" t="str">
        <f>REMLatency_TIB</f>
        <v>-1,0</v>
      </c>
    </row>
    <row r="39" spans="1:2" ht="13.5" thickBot="1" x14ac:dyDescent="0.25">
      <c r="A39" s="106" t="s">
        <v>781</v>
      </c>
      <c r="B39" s="107" t="str">
        <f>SleepEfficiencyPCT&amp;"%"</f>
        <v>86,7%</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930</v>
      </c>
      <c r="B1" t="s">
        <v>931</v>
      </c>
      <c r="C1" t="s">
        <v>932</v>
      </c>
      <c r="D1" t="s">
        <v>933</v>
      </c>
      <c r="E1" t="s">
        <v>934</v>
      </c>
      <c r="F1" t="s">
        <v>935</v>
      </c>
      <c r="G1" t="s">
        <v>936</v>
      </c>
      <c r="H1" t="s">
        <v>937</v>
      </c>
      <c r="I1" t="s">
        <v>938</v>
      </c>
      <c r="J1" t="s">
        <v>941</v>
      </c>
      <c r="K1" t="s">
        <v>947</v>
      </c>
      <c r="L1" t="s">
        <v>948</v>
      </c>
      <c r="M1" t="s">
        <v>936</v>
      </c>
      <c r="N1" t="s">
        <v>954</v>
      </c>
      <c r="O1" t="s">
        <v>955</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10</vt:i4>
      </vt:variant>
      <vt:variant>
        <vt:lpstr>Intervalli denominati</vt:lpstr>
      </vt:variant>
      <vt:variant>
        <vt:i4>681</vt:i4>
      </vt:variant>
    </vt:vector>
  </HeadingPairs>
  <TitlesOfParts>
    <vt:vector size="691" baseType="lpstr">
      <vt:lpstr>list</vt:lpstr>
      <vt:lpstr>GraphData</vt:lpstr>
      <vt:lpstr>Score File</vt:lpstr>
      <vt:lpstr>Graphs</vt:lpstr>
      <vt:lpstr>Sleep Lab</vt:lpstr>
      <vt:lpstr>Report</vt:lpstr>
      <vt:lpstr>Sleep Charts</vt:lpstr>
      <vt:lpstr>Norm Chart</vt:lpstr>
      <vt:lpstr>Foglio1</vt:lpstr>
      <vt:lpstr>Foglio2</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2016-11-18T23:49:34Z</dcterms:modified>
</cp:coreProperties>
</file>