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owncloud\LEnsE\Projets LEnsE\ProjetsEnCours\Dmx512_2021\carteDmx512vF767\"/>
    </mc:Choice>
  </mc:AlternateContent>
  <xr:revisionPtr revIDLastSave="0" documentId="13_ncr:1_{B59EC804-A435-471E-B84A-E12B2BD6C524}" xr6:coauthVersionLast="47" xr6:coauthVersionMax="47" xr10:uidLastSave="{00000000-0000-0000-0000-000000000000}"/>
  <bookViews>
    <workbookView xWindow="2325" yWindow="3210" windowWidth="14655" windowHeight="11925" xr2:uid="{00000000-000D-0000-FFFF-FFFF00000000}"/>
  </bookViews>
  <sheets>
    <sheet name="Command" sheetId="2" r:id="rId1"/>
    <sheet name="BO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2" l="1"/>
  <c r="F13" i="2"/>
  <c r="L8" i="2"/>
  <c r="J14" i="2"/>
  <c r="L13" i="2" s="1"/>
  <c r="F14" i="2"/>
  <c r="F12" i="2"/>
  <c r="J10" i="2"/>
  <c r="J9" i="2"/>
  <c r="J8" i="2"/>
  <c r="J7" i="2"/>
  <c r="F11" i="2"/>
  <c r="L11" i="2" s="1"/>
  <c r="F10" i="2"/>
  <c r="F9" i="2"/>
  <c r="L9" i="2" s="1"/>
  <c r="F8" i="2"/>
  <c r="F7" i="2"/>
  <c r="L7" i="2" s="1"/>
  <c r="J5" i="2" l="1"/>
  <c r="F5" i="2"/>
  <c r="L12" i="2"/>
  <c r="L10" i="2"/>
  <c r="L5" i="2" l="1"/>
</calcChain>
</file>

<file path=xl/sharedStrings.xml><?xml version="1.0" encoding="utf-8"?>
<sst xmlns="http://schemas.openxmlformats.org/spreadsheetml/2006/main" count="59" uniqueCount="39">
  <si>
    <t xml:space="preserve">Electronic Board : </t>
  </si>
  <si>
    <t>DMX512vF767</t>
  </si>
  <si>
    <t xml:space="preserve">Design by : </t>
  </si>
  <si>
    <t>Julien VILLEMEJANE (LEnsE &amp; byVillou.fr)</t>
  </si>
  <si>
    <t>J7</t>
  </si>
  <si>
    <t>J9</t>
  </si>
  <si>
    <t>J13</t>
  </si>
  <si>
    <t>Part Number</t>
  </si>
  <si>
    <t>Part Designation</t>
  </si>
  <si>
    <t>Part Value</t>
  </si>
  <si>
    <t>Ref</t>
  </si>
  <si>
    <t>MIDI Connector</t>
  </si>
  <si>
    <t>Designation</t>
  </si>
  <si>
    <t>Quantity</t>
  </si>
  <si>
    <t>Reference</t>
  </si>
  <si>
    <t>DMX Connector</t>
  </si>
  <si>
    <t>Joystick</t>
  </si>
  <si>
    <t>Bouton</t>
  </si>
  <si>
    <t>LCD</t>
  </si>
  <si>
    <t xml:space="preserve">RS </t>
  </si>
  <si>
    <t>490-844</t>
  </si>
  <si>
    <t>Conrad</t>
  </si>
  <si>
    <t>https://www.conrad.fr/p/controleur-dmx-eurolite-dmx-operator-192-591476</t>
  </si>
  <si>
    <t>208-5185</t>
  </si>
  <si>
    <t>PU</t>
  </si>
  <si>
    <t>PT</t>
  </si>
  <si>
    <t>781-3064</t>
  </si>
  <si>
    <t>SD Card Support</t>
  </si>
  <si>
    <t>TOTAL</t>
  </si>
  <si>
    <t>734-6710</t>
  </si>
  <si>
    <t>758-8614</t>
  </si>
  <si>
    <t>Jack 6,35 mono</t>
  </si>
  <si>
    <t>Jack 3,5 stereo</t>
  </si>
  <si>
    <t>477-567</t>
  </si>
  <si>
    <t>505-1429</t>
  </si>
  <si>
    <t>SD</t>
  </si>
  <si>
    <t>https://www.gotronic.fr/art-module-carte-micro-sd-dfr0229-20602.htm</t>
  </si>
  <si>
    <t>micro-SD</t>
  </si>
  <si>
    <t>https://www.gotronic.fr/art-module-carte-sd-gt126-28506.htm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</si>
</sst>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525252"/>
      <name val="Roboto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/>
    </xf>
    <xf numFmtId="0" fontId="5" fillId="0" borderId="0" xfId="0" applyFont="1"/>
    <xf numFmtId="44" fontId="0" fillId="0" borderId="0" xfId="0" applyNumberFormat="1" applyAlignment="1">
      <alignment horizontal="center"/>
    </xf>
    <xf numFmtId="4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28BF-ACC9-4602-B41F-C7D3D88961B1}">
  <dimension ref="A1:L20"/>
  <sheetViews>
    <sheetView tabSelected="1" workbookViewId="0">
      <selection activeCell="I17" sqref="I17"/>
    </sheetView>
  </sheetViews>
  <sheetFormatPr baseColWidth="10" defaultRowHeight="15" x14ac:dyDescent="0.25"/>
  <cols>
    <col min="1" max="1" width="19.85546875" customWidth="1"/>
    <col min="3" max="3" width="5.28515625" customWidth="1"/>
    <col min="4" max="4" width="13.28515625" style="6" customWidth="1"/>
    <col min="5" max="6" width="11.42578125" style="4"/>
    <col min="7" max="7" width="5.28515625" customWidth="1"/>
    <col min="8" max="8" width="13.28515625" style="6" customWidth="1"/>
    <col min="9" max="10" width="11.42578125" style="4"/>
  </cols>
  <sheetData>
    <row r="1" spans="1:12" ht="18.75" x14ac:dyDescent="0.3">
      <c r="A1" s="1" t="s">
        <v>0</v>
      </c>
      <c r="C1" s="2" t="s">
        <v>1</v>
      </c>
      <c r="G1" s="2" t="s">
        <v>1</v>
      </c>
    </row>
    <row r="2" spans="1:12" x14ac:dyDescent="0.25">
      <c r="A2" s="3" t="s">
        <v>2</v>
      </c>
      <c r="C2" s="3" t="s">
        <v>3</v>
      </c>
      <c r="G2" s="3" t="s">
        <v>3</v>
      </c>
    </row>
    <row r="5" spans="1:12" x14ac:dyDescent="0.25">
      <c r="A5" t="s">
        <v>28</v>
      </c>
      <c r="F5" s="9">
        <f>SUM(F7:F14)</f>
        <v>99.509999999999991</v>
      </c>
      <c r="J5" s="9">
        <f>SUM(J7:J14)</f>
        <v>27.18</v>
      </c>
      <c r="L5" s="9">
        <f>SUM(L7:L14)</f>
        <v>54</v>
      </c>
    </row>
    <row r="6" spans="1:12" x14ac:dyDescent="0.25">
      <c r="A6" t="s">
        <v>12</v>
      </c>
      <c r="B6" t="s">
        <v>13</v>
      </c>
      <c r="C6" s="5" t="s">
        <v>14</v>
      </c>
      <c r="D6" s="5"/>
      <c r="E6" s="4" t="s">
        <v>24</v>
      </c>
      <c r="F6" s="4" t="s">
        <v>25</v>
      </c>
      <c r="G6" s="5" t="s">
        <v>14</v>
      </c>
      <c r="H6" s="5"/>
      <c r="I6" s="4" t="s">
        <v>24</v>
      </c>
      <c r="J6" s="4" t="s">
        <v>25</v>
      </c>
    </row>
    <row r="7" spans="1:12" x14ac:dyDescent="0.25">
      <c r="A7" t="s">
        <v>11</v>
      </c>
      <c r="B7" s="11">
        <v>5</v>
      </c>
      <c r="C7" s="4" t="s">
        <v>19</v>
      </c>
      <c r="D7" s="6" t="s">
        <v>20</v>
      </c>
      <c r="E7" s="7">
        <v>7.88</v>
      </c>
      <c r="F7" s="7">
        <f>E7*B7</f>
        <v>39.4</v>
      </c>
      <c r="G7" s="12" t="s">
        <v>21</v>
      </c>
      <c r="H7" s="13">
        <v>737823</v>
      </c>
      <c r="I7" s="14">
        <v>1.02</v>
      </c>
      <c r="J7" s="14">
        <f>I7*B7</f>
        <v>5.0999999999999996</v>
      </c>
      <c r="L7" s="10">
        <f>MIN(J7,F7)</f>
        <v>5.0999999999999996</v>
      </c>
    </row>
    <row r="8" spans="1:12" x14ac:dyDescent="0.25">
      <c r="A8" t="s">
        <v>15</v>
      </c>
      <c r="B8" s="11">
        <v>1</v>
      </c>
      <c r="C8" s="4" t="s">
        <v>19</v>
      </c>
      <c r="D8" s="6" t="s">
        <v>23</v>
      </c>
      <c r="E8" s="7">
        <v>5.93</v>
      </c>
      <c r="F8" s="7">
        <f>E8*B8</f>
        <v>5.93</v>
      </c>
      <c r="G8" s="12" t="s">
        <v>21</v>
      </c>
      <c r="H8" s="13">
        <v>2109258</v>
      </c>
      <c r="I8" s="14">
        <v>3.1</v>
      </c>
      <c r="J8" s="14">
        <f>I8*B8</f>
        <v>3.1</v>
      </c>
      <c r="L8" s="10">
        <f t="shared" ref="L8:L13" si="0">MIN(J8,F8)</f>
        <v>3.1</v>
      </c>
    </row>
    <row r="9" spans="1:12" x14ac:dyDescent="0.25">
      <c r="A9" t="s">
        <v>16</v>
      </c>
      <c r="B9" s="11">
        <v>1</v>
      </c>
      <c r="C9" s="4" t="s">
        <v>19</v>
      </c>
      <c r="D9" s="6" t="s">
        <v>26</v>
      </c>
      <c r="E9" s="7">
        <v>9.83</v>
      </c>
      <c r="F9" s="7">
        <f t="shared" ref="F9:F12" si="1">E9*B9</f>
        <v>9.83</v>
      </c>
      <c r="G9" s="12" t="s">
        <v>21</v>
      </c>
      <c r="H9" s="13">
        <v>1707629</v>
      </c>
      <c r="I9" s="14">
        <v>4.0599999999999996</v>
      </c>
      <c r="J9" s="14">
        <f t="shared" ref="J9:J10" si="2">I9*B9</f>
        <v>4.0599999999999996</v>
      </c>
      <c r="L9" s="10">
        <f t="shared" si="0"/>
        <v>4.0599999999999996</v>
      </c>
    </row>
    <row r="10" spans="1:12" x14ac:dyDescent="0.25">
      <c r="A10" t="s">
        <v>17</v>
      </c>
      <c r="B10" s="11">
        <v>4</v>
      </c>
      <c r="C10" s="12" t="s">
        <v>19</v>
      </c>
      <c r="D10" s="13" t="s">
        <v>29</v>
      </c>
      <c r="E10" s="14">
        <v>3.52</v>
      </c>
      <c r="F10" s="14">
        <f t="shared" si="1"/>
        <v>14.08</v>
      </c>
      <c r="G10" s="4" t="s">
        <v>21</v>
      </c>
      <c r="H10" s="6">
        <v>1954673</v>
      </c>
      <c r="I10" s="7">
        <v>3.73</v>
      </c>
      <c r="J10" s="7">
        <f t="shared" si="2"/>
        <v>14.92</v>
      </c>
      <c r="L10" s="10">
        <f t="shared" si="0"/>
        <v>14.08</v>
      </c>
    </row>
    <row r="11" spans="1:12" x14ac:dyDescent="0.25">
      <c r="A11" t="s">
        <v>18</v>
      </c>
      <c r="B11">
        <v>1</v>
      </c>
      <c r="C11" s="4" t="s">
        <v>19</v>
      </c>
      <c r="D11" s="6" t="s">
        <v>30</v>
      </c>
      <c r="E11" s="7">
        <v>24.42</v>
      </c>
      <c r="F11" s="7">
        <f t="shared" si="1"/>
        <v>24.42</v>
      </c>
      <c r="G11" s="4"/>
      <c r="I11" s="7"/>
      <c r="J11" s="7"/>
      <c r="L11" s="10">
        <f t="shared" si="0"/>
        <v>24.42</v>
      </c>
    </row>
    <row r="12" spans="1:12" x14ac:dyDescent="0.25">
      <c r="A12" t="s">
        <v>31</v>
      </c>
      <c r="B12" s="11">
        <v>2</v>
      </c>
      <c r="C12" s="12" t="s">
        <v>19</v>
      </c>
      <c r="D12" s="13" t="s">
        <v>33</v>
      </c>
      <c r="E12" s="14">
        <v>1.62</v>
      </c>
      <c r="F12" s="14">
        <f t="shared" si="1"/>
        <v>3.24</v>
      </c>
      <c r="J12" s="7"/>
      <c r="L12" s="10">
        <f t="shared" si="0"/>
        <v>3.24</v>
      </c>
    </row>
    <row r="13" spans="1:12" x14ac:dyDescent="0.25">
      <c r="A13" t="s">
        <v>32</v>
      </c>
      <c r="B13" s="11">
        <v>1</v>
      </c>
      <c r="C13" s="12" t="s">
        <v>19</v>
      </c>
      <c r="D13" s="13" t="s">
        <v>34</v>
      </c>
      <c r="E13" s="14">
        <v>2.61</v>
      </c>
      <c r="F13" s="14">
        <f t="shared" ref="F13" si="3">E13*B13</f>
        <v>2.61</v>
      </c>
      <c r="J13" s="7"/>
      <c r="L13" s="10">
        <f>MIN(J14,F14)</f>
        <v>0</v>
      </c>
    </row>
    <row r="14" spans="1:12" x14ac:dyDescent="0.25">
      <c r="A14" t="s">
        <v>27</v>
      </c>
      <c r="B14">
        <v>1</v>
      </c>
      <c r="F14" s="7">
        <f>E14*B14</f>
        <v>0</v>
      </c>
      <c r="J14" s="7">
        <f>I14*B14</f>
        <v>0</v>
      </c>
      <c r="L14" s="10">
        <f>MIN(J15,F15)</f>
        <v>0</v>
      </c>
    </row>
    <row r="16" spans="1:12" x14ac:dyDescent="0.25">
      <c r="D16" s="8"/>
      <c r="H16" s="8"/>
    </row>
    <row r="17" spans="1:2" x14ac:dyDescent="0.25">
      <c r="A17" t="s">
        <v>37</v>
      </c>
      <c r="B17" t="s">
        <v>36</v>
      </c>
    </row>
    <row r="18" spans="1:2" x14ac:dyDescent="0.25">
      <c r="A18" t="s">
        <v>35</v>
      </c>
      <c r="B18" t="s">
        <v>38</v>
      </c>
    </row>
    <row r="20" spans="1:2" x14ac:dyDescent="0.25">
      <c r="A20" t="s">
        <v>21</v>
      </c>
      <c r="B20" t="s">
        <v>22</v>
      </c>
    </row>
  </sheetData>
  <mergeCells count="2">
    <mergeCell ref="C6:D6"/>
    <mergeCell ref="G6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C7" sqref="C7"/>
    </sheetView>
  </sheetViews>
  <sheetFormatPr baseColWidth="10" defaultColWidth="9.140625" defaultRowHeight="15" x14ac:dyDescent="0.25"/>
  <cols>
    <col min="1" max="1" width="13.42578125" customWidth="1"/>
    <col min="2" max="2" width="13.85546875" customWidth="1"/>
    <col min="3" max="3" width="28.28515625" customWidth="1"/>
    <col min="4" max="4" width="22.5703125" customWidth="1"/>
  </cols>
  <sheetData>
    <row r="1" spans="1:4" ht="18.75" x14ac:dyDescent="0.3">
      <c r="A1" s="1" t="s">
        <v>0</v>
      </c>
      <c r="C1" s="2" t="s">
        <v>1</v>
      </c>
    </row>
    <row r="2" spans="1:4" x14ac:dyDescent="0.25">
      <c r="A2" s="3" t="s">
        <v>2</v>
      </c>
      <c r="C2" s="3" t="s">
        <v>3</v>
      </c>
    </row>
    <row r="5" spans="1:4" x14ac:dyDescent="0.25">
      <c r="A5" t="s">
        <v>7</v>
      </c>
      <c r="B5" t="s">
        <v>9</v>
      </c>
      <c r="C5" t="s">
        <v>8</v>
      </c>
      <c r="D5" t="s">
        <v>10</v>
      </c>
    </row>
    <row r="7" spans="1:4" x14ac:dyDescent="0.25">
      <c r="A7" t="s">
        <v>4</v>
      </c>
      <c r="C7" t="s">
        <v>11</v>
      </c>
    </row>
    <row r="8" spans="1:4" x14ac:dyDescent="0.25">
      <c r="A8" t="s">
        <v>5</v>
      </c>
    </row>
    <row r="9" spans="1:4" x14ac:dyDescent="0.25">
      <c r="A9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Villou</dc:creator>
  <cp:lastModifiedBy>Julien VILLEMEJANE</cp:lastModifiedBy>
  <dcterms:created xsi:type="dcterms:W3CDTF">2015-06-05T18:19:34Z</dcterms:created>
  <dcterms:modified xsi:type="dcterms:W3CDTF">2022-04-09T12:53:16Z</dcterms:modified>
</cp:coreProperties>
</file>