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evineis/Dropbox/FTR-QUALITY-FIGURES-AND-TEXT/"/>
    </mc:Choice>
  </mc:AlternateContent>
  <xr:revisionPtr revIDLastSave="0" documentId="13_ncr:1_{7342E238-EA3B-C042-9796-4A5866D49C02}" xr6:coauthVersionLast="46" xr6:coauthVersionMax="46" xr10:uidLastSave="{00000000-0000-0000-0000-000000000000}"/>
  <bookViews>
    <workbookView xWindow="2760" yWindow="5560" windowWidth="43100" windowHeight="23240" tabRatio="50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7" i="2" l="1"/>
  <c r="F13" i="2"/>
  <c r="F14" i="2"/>
  <c r="F15" i="2"/>
  <c r="F16" i="2"/>
  <c r="F17" i="2"/>
  <c r="F12" i="2"/>
</calcChain>
</file>

<file path=xl/sharedStrings.xml><?xml version="1.0" encoding="utf-8"?>
<sst xmlns="http://schemas.openxmlformats.org/spreadsheetml/2006/main" count="135" uniqueCount="75">
  <si>
    <t>sample</t>
  </si>
  <si>
    <t>pairs</t>
  </si>
  <si>
    <t>merged</t>
  </si>
  <si>
    <t>%retained</t>
  </si>
  <si>
    <t>1SPRE</t>
  </si>
  <si>
    <t>2DPRE</t>
  </si>
  <si>
    <t>2MPRE</t>
  </si>
  <si>
    <t>3DPRE</t>
  </si>
  <si>
    <t>N3DPOST</t>
  </si>
  <si>
    <t>S2MPOST</t>
  </si>
  <si>
    <t>S3DPOST</t>
  </si>
  <si>
    <t>percentage mapped to non-redundant MAGs</t>
  </si>
  <si>
    <t>1DPRE</t>
  </si>
  <si>
    <t>1MPRE</t>
  </si>
  <si>
    <t>2SPRE</t>
  </si>
  <si>
    <t>3MPRE</t>
  </si>
  <si>
    <t>3SPRE</t>
  </si>
  <si>
    <t>N1DPOST</t>
  </si>
  <si>
    <t>N1MPOST</t>
  </si>
  <si>
    <t>N1SPOST</t>
  </si>
  <si>
    <t>N2DPOST</t>
  </si>
  <si>
    <t>N2MPOST</t>
  </si>
  <si>
    <t>N2SPOST</t>
  </si>
  <si>
    <t>N3MPOST</t>
  </si>
  <si>
    <t>N3SPOST</t>
  </si>
  <si>
    <t>S1DPOST</t>
  </si>
  <si>
    <t>S1MPOST</t>
  </si>
  <si>
    <t>S1SPOST</t>
  </si>
  <si>
    <t>S2DPOST</t>
  </si>
  <si>
    <t>S2SPOST</t>
  </si>
  <si>
    <t>S3MPOST</t>
  </si>
  <si>
    <t>S3SPOST</t>
  </si>
  <si>
    <t>N50</t>
  </si>
  <si>
    <t>L50</t>
  </si>
  <si>
    <t>L75</t>
  </si>
  <si>
    <t>L90</t>
  </si>
  <si>
    <t>N75</t>
  </si>
  <si>
    <t>N90</t>
  </si>
  <si>
    <t>Ribosomal_RNAs</t>
  </si>
  <si>
    <t>num contigs</t>
  </si>
  <si>
    <t>Archaea_76</t>
  </si>
  <si>
    <t>Bacteria_71</t>
  </si>
  <si>
    <t>Protista_83</t>
  </si>
  <si>
    <t>Total Length</t>
  </si>
  <si>
    <t>Reads and filtering</t>
  </si>
  <si>
    <t>Assembly Stats</t>
  </si>
  <si>
    <t>Num Contigs &gt; 5 kb</t>
  </si>
  <si>
    <t>Num Contigs &gt; 10 kb</t>
  </si>
  <si>
    <t>Num Contigs &gt; 20 kb</t>
  </si>
  <si>
    <t>Num Contigs &gt; 50 kb</t>
  </si>
  <si>
    <t>Num Contigs &gt; 100 kb</t>
  </si>
  <si>
    <t>Longest Contig</t>
  </si>
  <si>
    <t>Shortest Contig</t>
  </si>
  <si>
    <t>Num Genes (prodigal)</t>
  </si>
  <si>
    <t>archaea (Archaea_76)</t>
  </si>
  <si>
    <t>eukarya (Protista_83)</t>
  </si>
  <si>
    <t>bacteria (Bacteria_71)</t>
  </si>
  <si>
    <t>5St14</t>
  </si>
  <si>
    <t>5Wt14</t>
  </si>
  <si>
    <t>7St14</t>
  </si>
  <si>
    <t>7Wt14</t>
  </si>
  <si>
    <t>9St14</t>
  </si>
  <si>
    <t>9Wt14</t>
  </si>
  <si>
    <t>Experiment</t>
  </si>
  <si>
    <t>Treatment</t>
  </si>
  <si>
    <t>PRE</t>
  </si>
  <si>
    <t>Nitrate</t>
  </si>
  <si>
    <t>Sulfide</t>
  </si>
  <si>
    <t>na</t>
  </si>
  <si>
    <t>environmental</t>
  </si>
  <si>
    <t>FTR</t>
  </si>
  <si>
    <t>Sample Metadata</t>
  </si>
  <si>
    <t>number of total MAGs</t>
  </si>
  <si>
    <t>reads mapped to non-redundant MAGs</t>
  </si>
  <si>
    <t>MAGS and Recruitiment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</si>
</sst>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7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Border="1" applyAlignment="1">
      <alignment horizontal="center"/>
    </xf>
    <xf numFmtId="49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49" fontId="5" fillId="3" borderId="1" xfId="0" applyNumberFormat="1" applyFont="1" applyFill="1" applyBorder="1" applyAlignment="1">
      <alignment horizontal="center" wrapText="1"/>
    </xf>
    <xf numFmtId="49" fontId="5" fillId="4" borderId="1" xfId="0" applyNumberFormat="1" applyFont="1" applyFill="1" applyBorder="1" applyAlignment="1">
      <alignment horizontal="center" wrapText="1"/>
    </xf>
    <xf numFmtId="0" fontId="4" fillId="3" borderId="2" xfId="0" applyFont="1" applyFill="1" applyBorder="1"/>
    <xf numFmtId="49" fontId="5" fillId="3" borderId="3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5" borderId="0" xfId="0" applyFill="1"/>
    <xf numFmtId="49" fontId="5" fillId="5" borderId="1" xfId="0" applyNumberFormat="1" applyFont="1" applyFill="1" applyBorder="1" applyAlignment="1">
      <alignment horizontal="center" wrapText="1"/>
    </xf>
    <xf numFmtId="0" fontId="4" fillId="5" borderId="0" xfId="0" applyFont="1" applyFill="1"/>
    <xf numFmtId="165" fontId="5" fillId="2" borderId="1" xfId="0" applyNumberFormat="1" applyFont="1" applyFill="1" applyBorder="1" applyAlignment="1">
      <alignment wrapText="1"/>
    </xf>
    <xf numFmtId="0" fontId="4" fillId="4" borderId="2" xfId="0" applyFont="1" applyFill="1" applyBorder="1"/>
    <xf numFmtId="49" fontId="5" fillId="4" borderId="3" xfId="0" applyNumberFormat="1" applyFont="1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2" borderId="1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165" fontId="0" fillId="0" borderId="0" xfId="0" applyNumberFormat="1"/>
    <xf numFmtId="0" fontId="0" fillId="0" borderId="7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4" fillId="2" borderId="0" xfId="0" applyFont="1" applyFill="1" applyBorder="1"/>
    <xf numFmtId="0" fontId="0" fillId="4" borderId="0" xfId="0" applyFill="1" applyBorder="1"/>
    <xf numFmtId="0" fontId="0" fillId="4" borderId="5" xfId="0" applyFill="1" applyBorder="1"/>
    <xf numFmtId="49" fontId="5" fillId="4" borderId="4" xfId="0" applyNumberFormat="1" applyFont="1" applyFill="1" applyBorder="1" applyAlignment="1">
      <alignment horizontal="center" wrapText="1"/>
    </xf>
    <xf numFmtId="165" fontId="0" fillId="0" borderId="2" xfId="29" applyNumberFormat="1" applyFont="1" applyBorder="1" applyAlignment="1"/>
    <xf numFmtId="164" fontId="0" fillId="0" borderId="6" xfId="0" applyNumberFormat="1" applyBorder="1" applyAlignment="1"/>
    <xf numFmtId="164" fontId="0" fillId="0" borderId="5" xfId="0" applyNumberFormat="1" applyBorder="1" applyAlignment="1"/>
    <xf numFmtId="165" fontId="0" fillId="0" borderId="0" xfId="29" applyNumberFormat="1" applyFont="1" applyBorder="1" applyAlignment="1"/>
    <xf numFmtId="165" fontId="0" fillId="0" borderId="3" xfId="29" applyNumberFormat="1" applyFont="1" applyBorder="1" applyAlignment="1"/>
    <xf numFmtId="164" fontId="0" fillId="0" borderId="4" xfId="0" applyNumberFormat="1" applyBorder="1" applyAlignment="1"/>
    <xf numFmtId="165" fontId="0" fillId="0" borderId="1" xfId="29" applyNumberFormat="1" applyFont="1" applyBorder="1" applyAlignment="1"/>
  </cellXfs>
  <cellStyles count="30">
    <cellStyle name="Comma" xfId="2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7"/>
  <sheetViews>
    <sheetView tabSelected="1" workbookViewId="0">
      <pane xSplit="1" topLeftCell="B1" activePane="topRight" state="frozen"/>
      <selection pane="topRight" activeCell="G16" sqref="G16"/>
    </sheetView>
  </sheetViews>
  <sheetFormatPr baseColWidth="10" defaultRowHeight="16" x14ac:dyDescent="0.2"/>
  <cols>
    <col min="1" max="1" width="23.1640625" customWidth="1"/>
    <col min="2" max="2" width="13" bestFit="1" customWidth="1"/>
    <col min="3" max="3" width="11.5" bestFit="1" customWidth="1"/>
    <col min="4" max="5" width="15" bestFit="1" customWidth="1"/>
    <col min="6" max="6" width="11.5" customWidth="1"/>
    <col min="7" max="7" width="14" bestFit="1" customWidth="1"/>
    <col min="8" max="8" width="14.5" customWidth="1"/>
    <col min="9" max="9" width="13.83203125" customWidth="1"/>
    <col min="10" max="10" width="12.83203125" customWidth="1"/>
    <col min="11" max="11" width="13" customWidth="1"/>
    <col min="12" max="12" width="13.6640625" customWidth="1"/>
    <col min="13" max="13" width="13.33203125" customWidth="1"/>
    <col min="14" max="14" width="13.1640625" customWidth="1"/>
    <col min="15" max="15" width="13.6640625" bestFit="1" customWidth="1"/>
    <col min="16" max="16" width="19.5" bestFit="1" customWidth="1"/>
    <col min="17" max="17" width="5.1640625" bestFit="1" customWidth="1"/>
    <col min="18" max="20" width="6.1640625" bestFit="1" customWidth="1"/>
    <col min="21" max="22" width="5.1640625" bestFit="1" customWidth="1"/>
    <col min="26" max="26" width="15.33203125" bestFit="1" customWidth="1"/>
    <col min="27" max="27" width="12.6640625" customWidth="1"/>
    <col min="28" max="28" width="11.83203125" customWidth="1"/>
    <col min="29" max="29" width="19.6640625" bestFit="1" customWidth="1"/>
    <col min="30" max="30" width="12.5" customWidth="1"/>
    <col min="31" max="31" width="25" customWidth="1"/>
    <col min="32" max="32" width="23" customWidth="1"/>
  </cols>
  <sheetData>
    <row r="1" spans="1:32" ht="41" customHeight="1" x14ac:dyDescent="0.3">
      <c r="A1" s="13" t="s">
        <v>71</v>
      </c>
      <c r="B1" s="11"/>
      <c r="C1" s="11"/>
      <c r="D1" s="15" t="s">
        <v>44</v>
      </c>
      <c r="E1" s="31"/>
      <c r="F1" s="32"/>
      <c r="G1" s="30" t="s">
        <v>45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8" t="s">
        <v>74</v>
      </c>
      <c r="AE1" s="5"/>
      <c r="AF1" s="5"/>
    </row>
    <row r="2" spans="1:32" s="2" customFormat="1" ht="59" customHeight="1" x14ac:dyDescent="0.25">
      <c r="A2" s="12" t="s">
        <v>0</v>
      </c>
      <c r="B2" s="12" t="s">
        <v>63</v>
      </c>
      <c r="C2" s="12" t="s">
        <v>64</v>
      </c>
      <c r="D2" s="16" t="s">
        <v>1</v>
      </c>
      <c r="E2" s="7" t="s">
        <v>2</v>
      </c>
      <c r="F2" s="33" t="s">
        <v>3</v>
      </c>
      <c r="G2" s="14" t="s">
        <v>43</v>
      </c>
      <c r="H2" s="14" t="s">
        <v>39</v>
      </c>
      <c r="I2" s="25" t="s">
        <v>46</v>
      </c>
      <c r="J2" s="25" t="s">
        <v>47</v>
      </c>
      <c r="K2" s="25" t="s">
        <v>48</v>
      </c>
      <c r="L2" s="25" t="s">
        <v>49</v>
      </c>
      <c r="M2" s="25" t="s">
        <v>50</v>
      </c>
      <c r="N2" s="25" t="s">
        <v>51</v>
      </c>
      <c r="O2" s="25" t="s">
        <v>52</v>
      </c>
      <c r="P2" s="25" t="s">
        <v>53</v>
      </c>
      <c r="Q2" s="25" t="s">
        <v>33</v>
      </c>
      <c r="R2" s="25" t="s">
        <v>34</v>
      </c>
      <c r="S2" s="25" t="s">
        <v>35</v>
      </c>
      <c r="T2" s="25" t="s">
        <v>32</v>
      </c>
      <c r="U2" s="25" t="s">
        <v>36</v>
      </c>
      <c r="V2" s="25" t="s">
        <v>37</v>
      </c>
      <c r="W2" s="25" t="s">
        <v>38</v>
      </c>
      <c r="X2" s="25" t="s">
        <v>40</v>
      </c>
      <c r="Y2" s="25" t="s">
        <v>42</v>
      </c>
      <c r="Z2" s="25" t="s">
        <v>41</v>
      </c>
      <c r="AA2" s="25" t="s">
        <v>54</v>
      </c>
      <c r="AB2" s="25" t="s">
        <v>55</v>
      </c>
      <c r="AC2" s="26" t="s">
        <v>56</v>
      </c>
      <c r="AD2" s="9" t="s">
        <v>72</v>
      </c>
      <c r="AE2" s="6" t="s">
        <v>73</v>
      </c>
      <c r="AF2" s="6" t="s">
        <v>11</v>
      </c>
    </row>
    <row r="3" spans="1:32" x14ac:dyDescent="0.2">
      <c r="A3" s="1" t="s">
        <v>12</v>
      </c>
      <c r="B3" s="1" t="s">
        <v>70</v>
      </c>
      <c r="C3" s="1" t="s">
        <v>65</v>
      </c>
      <c r="D3" s="34">
        <v>21859014</v>
      </c>
      <c r="E3" s="37">
        <v>20470039</v>
      </c>
      <c r="F3" s="35">
        <v>93.645756391390762</v>
      </c>
      <c r="G3" s="28">
        <v>7242281</v>
      </c>
      <c r="H3" s="3">
        <v>2317</v>
      </c>
      <c r="I3" s="3">
        <v>205</v>
      </c>
      <c r="J3" s="3">
        <v>37</v>
      </c>
      <c r="K3" s="3">
        <v>2</v>
      </c>
      <c r="L3" s="3">
        <v>0</v>
      </c>
      <c r="M3" s="3">
        <v>0</v>
      </c>
      <c r="N3" s="3">
        <v>27130</v>
      </c>
      <c r="O3" s="3">
        <v>2000</v>
      </c>
      <c r="P3" s="3">
        <v>8279</v>
      </c>
      <c r="Q3" s="3">
        <v>764</v>
      </c>
      <c r="R3" s="3">
        <v>1471</v>
      </c>
      <c r="S3" s="3">
        <v>1965</v>
      </c>
      <c r="T3" s="3">
        <v>2928</v>
      </c>
      <c r="U3" s="3">
        <v>2307</v>
      </c>
      <c r="V3" s="3">
        <v>2103</v>
      </c>
      <c r="W3" s="3">
        <v>71</v>
      </c>
      <c r="X3" s="3">
        <v>2</v>
      </c>
      <c r="Y3" s="3">
        <v>7</v>
      </c>
      <c r="Z3" s="3">
        <v>131</v>
      </c>
      <c r="AA3" s="3">
        <v>0</v>
      </c>
      <c r="AB3" s="3">
        <v>0</v>
      </c>
      <c r="AC3" s="22">
        <v>2</v>
      </c>
      <c r="AD3" s="3">
        <v>1</v>
      </c>
      <c r="AE3" s="3">
        <v>279849</v>
      </c>
      <c r="AF3" s="17">
        <v>0.71169941635861644</v>
      </c>
    </row>
    <row r="4" spans="1:32" x14ac:dyDescent="0.2">
      <c r="A4" s="1" t="s">
        <v>13</v>
      </c>
      <c r="B4" s="1" t="s">
        <v>70</v>
      </c>
      <c r="C4" s="1" t="s">
        <v>65</v>
      </c>
      <c r="D4" s="34">
        <v>21190033</v>
      </c>
      <c r="E4" s="37">
        <v>20032368</v>
      </c>
      <c r="F4" s="36">
        <v>94.536747535975991</v>
      </c>
      <c r="G4" s="1">
        <v>5235545</v>
      </c>
      <c r="H4" s="3">
        <v>1969</v>
      </c>
      <c r="I4" s="3">
        <v>39</v>
      </c>
      <c r="J4" s="3">
        <v>0</v>
      </c>
      <c r="K4" s="3">
        <v>0</v>
      </c>
      <c r="L4" s="3">
        <v>0</v>
      </c>
      <c r="M4" s="3">
        <v>0</v>
      </c>
      <c r="N4" s="3">
        <v>8781</v>
      </c>
      <c r="O4" s="3">
        <v>2000</v>
      </c>
      <c r="P4" s="3">
        <v>6051</v>
      </c>
      <c r="Q4" s="3">
        <v>794</v>
      </c>
      <c r="R4" s="3">
        <v>1347</v>
      </c>
      <c r="S4" s="3">
        <v>1713</v>
      </c>
      <c r="T4" s="3">
        <v>2544</v>
      </c>
      <c r="U4" s="3">
        <v>2218</v>
      </c>
      <c r="V4" s="3">
        <v>2083</v>
      </c>
      <c r="W4" s="3">
        <v>49</v>
      </c>
      <c r="X4" s="3">
        <v>3</v>
      </c>
      <c r="Y4" s="3">
        <v>4</v>
      </c>
      <c r="Z4" s="3">
        <v>97</v>
      </c>
      <c r="AA4" s="3">
        <v>0</v>
      </c>
      <c r="AB4" s="3">
        <v>0</v>
      </c>
      <c r="AC4" s="23">
        <v>1</v>
      </c>
      <c r="AD4" s="3">
        <v>1</v>
      </c>
      <c r="AE4" s="3">
        <v>206277</v>
      </c>
      <c r="AF4" s="17">
        <v>0.89791903323515332</v>
      </c>
    </row>
    <row r="5" spans="1:32" x14ac:dyDescent="0.2">
      <c r="A5" s="1" t="s">
        <v>4</v>
      </c>
      <c r="B5" s="1" t="s">
        <v>70</v>
      </c>
      <c r="C5" s="1" t="s">
        <v>65</v>
      </c>
      <c r="D5" s="34">
        <v>36700819</v>
      </c>
      <c r="E5" s="37">
        <v>33482171</v>
      </c>
      <c r="F5" s="36">
        <v>91.230037673001249</v>
      </c>
      <c r="G5" s="1">
        <v>12775750</v>
      </c>
      <c r="H5" s="3">
        <v>4577</v>
      </c>
      <c r="I5" s="3">
        <v>154</v>
      </c>
      <c r="J5" s="3">
        <v>11</v>
      </c>
      <c r="K5" s="3">
        <v>1</v>
      </c>
      <c r="L5" s="3">
        <v>0</v>
      </c>
      <c r="M5" s="3">
        <v>0</v>
      </c>
      <c r="N5" s="3">
        <v>22653</v>
      </c>
      <c r="O5" s="3">
        <v>2000</v>
      </c>
      <c r="P5" s="3">
        <v>15291</v>
      </c>
      <c r="Q5" s="3">
        <v>1759</v>
      </c>
      <c r="R5" s="3">
        <v>3070</v>
      </c>
      <c r="S5" s="3">
        <v>3952</v>
      </c>
      <c r="T5" s="3">
        <v>2664</v>
      </c>
      <c r="U5" s="3">
        <v>2260</v>
      </c>
      <c r="V5" s="3">
        <v>2093</v>
      </c>
      <c r="W5" s="3">
        <v>102</v>
      </c>
      <c r="X5" s="3">
        <v>4</v>
      </c>
      <c r="Y5" s="3">
        <v>14</v>
      </c>
      <c r="Z5" s="3">
        <v>183</v>
      </c>
      <c r="AA5" s="3">
        <v>0</v>
      </c>
      <c r="AB5" s="3">
        <v>0</v>
      </c>
      <c r="AC5" s="23">
        <v>2</v>
      </c>
      <c r="AD5" s="20">
        <v>0</v>
      </c>
      <c r="AE5" s="3">
        <v>394498</v>
      </c>
      <c r="AF5" s="17">
        <v>1.9271971098833762</v>
      </c>
    </row>
    <row r="6" spans="1:32" x14ac:dyDescent="0.2">
      <c r="A6" s="1" t="s">
        <v>5</v>
      </c>
      <c r="B6" s="1" t="s">
        <v>70</v>
      </c>
      <c r="C6" s="1" t="s">
        <v>65</v>
      </c>
      <c r="D6" s="34">
        <v>37028008</v>
      </c>
      <c r="E6" s="37">
        <v>33933634</v>
      </c>
      <c r="F6" s="36">
        <v>91.643152934394962</v>
      </c>
      <c r="G6" s="1">
        <v>20399924</v>
      </c>
      <c r="H6" s="3">
        <v>7132</v>
      </c>
      <c r="I6" s="3">
        <v>326</v>
      </c>
      <c r="J6" s="3">
        <v>45</v>
      </c>
      <c r="K6" s="3">
        <v>3</v>
      </c>
      <c r="L6" s="3">
        <v>0</v>
      </c>
      <c r="M6" s="3">
        <v>0</v>
      </c>
      <c r="N6" s="3">
        <v>24789</v>
      </c>
      <c r="O6" s="3">
        <v>2000</v>
      </c>
      <c r="P6" s="3">
        <v>23586</v>
      </c>
      <c r="Q6" s="3">
        <v>2639</v>
      </c>
      <c r="R6" s="3">
        <v>4727</v>
      </c>
      <c r="S6" s="3">
        <v>6135</v>
      </c>
      <c r="T6" s="3">
        <v>2680</v>
      </c>
      <c r="U6" s="3">
        <v>2260</v>
      </c>
      <c r="V6" s="3">
        <v>2095</v>
      </c>
      <c r="W6" s="3">
        <v>202</v>
      </c>
      <c r="X6" s="3">
        <v>2</v>
      </c>
      <c r="Y6" s="3">
        <v>25</v>
      </c>
      <c r="Z6" s="3">
        <v>337</v>
      </c>
      <c r="AA6" s="3">
        <v>0</v>
      </c>
      <c r="AB6" s="3">
        <v>0</v>
      </c>
      <c r="AC6" s="23">
        <v>4</v>
      </c>
      <c r="AD6" s="20">
        <v>0</v>
      </c>
      <c r="AE6" s="3">
        <v>489660</v>
      </c>
      <c r="AF6" s="17">
        <v>2.4443440735513642</v>
      </c>
    </row>
    <row r="7" spans="1:32" x14ac:dyDescent="0.2">
      <c r="A7" s="1" t="s">
        <v>6</v>
      </c>
      <c r="B7" s="1" t="s">
        <v>70</v>
      </c>
      <c r="C7" s="1" t="s">
        <v>65</v>
      </c>
      <c r="D7" s="34">
        <v>24258355</v>
      </c>
      <c r="E7" s="37">
        <v>22264047</v>
      </c>
      <c r="F7" s="36">
        <v>91.778881956340413</v>
      </c>
      <c r="G7" s="1">
        <v>7300929</v>
      </c>
      <c r="H7" s="3">
        <v>2448</v>
      </c>
      <c r="I7" s="3">
        <v>160</v>
      </c>
      <c r="J7" s="3">
        <v>16</v>
      </c>
      <c r="K7" s="3">
        <v>2</v>
      </c>
      <c r="L7" s="3">
        <v>0</v>
      </c>
      <c r="M7" s="3">
        <v>0</v>
      </c>
      <c r="N7" s="3">
        <v>23449</v>
      </c>
      <c r="O7" s="3">
        <v>2000</v>
      </c>
      <c r="P7" s="3">
        <v>8443</v>
      </c>
      <c r="Q7" s="3">
        <v>870</v>
      </c>
      <c r="R7" s="3">
        <v>1593</v>
      </c>
      <c r="S7" s="3">
        <v>2092</v>
      </c>
      <c r="T7" s="3">
        <v>2839</v>
      </c>
      <c r="U7" s="3">
        <v>2294</v>
      </c>
      <c r="V7" s="3">
        <v>2105</v>
      </c>
      <c r="W7" s="3">
        <v>74</v>
      </c>
      <c r="X7" s="3">
        <v>4</v>
      </c>
      <c r="Y7" s="3">
        <v>12</v>
      </c>
      <c r="Z7" s="3">
        <v>125</v>
      </c>
      <c r="AA7" s="3">
        <v>0</v>
      </c>
      <c r="AB7" s="3">
        <v>0</v>
      </c>
      <c r="AC7" s="23">
        <v>2</v>
      </c>
      <c r="AD7" s="20">
        <v>0</v>
      </c>
      <c r="AE7" s="3">
        <v>299875</v>
      </c>
      <c r="AF7" s="17">
        <v>0.89562591386323187</v>
      </c>
    </row>
    <row r="8" spans="1:32" x14ac:dyDescent="0.2">
      <c r="A8" s="1" t="s">
        <v>14</v>
      </c>
      <c r="B8" s="1" t="s">
        <v>70</v>
      </c>
      <c r="C8" s="1" t="s">
        <v>65</v>
      </c>
      <c r="D8" s="34">
        <v>24526411</v>
      </c>
      <c r="E8" s="37">
        <v>23004214</v>
      </c>
      <c r="F8" s="36">
        <v>93.793641474898223</v>
      </c>
      <c r="G8" s="1">
        <v>4021543</v>
      </c>
      <c r="H8" s="3">
        <v>1498</v>
      </c>
      <c r="I8" s="3">
        <v>28</v>
      </c>
      <c r="J8" s="3">
        <v>0</v>
      </c>
      <c r="K8" s="3">
        <v>0</v>
      </c>
      <c r="L8" s="3">
        <v>0</v>
      </c>
      <c r="M8" s="3">
        <v>0</v>
      </c>
      <c r="N8" s="3">
        <v>7863</v>
      </c>
      <c r="O8" s="3">
        <v>2000</v>
      </c>
      <c r="P8" s="3">
        <v>4929</v>
      </c>
      <c r="Q8" s="3">
        <v>601</v>
      </c>
      <c r="R8" s="3">
        <v>1021</v>
      </c>
      <c r="S8" s="3">
        <v>1301</v>
      </c>
      <c r="T8" s="3">
        <v>2615</v>
      </c>
      <c r="U8" s="3">
        <v>2226</v>
      </c>
      <c r="V8" s="3">
        <v>2084</v>
      </c>
      <c r="W8" s="3">
        <v>62</v>
      </c>
      <c r="X8" s="3">
        <v>5</v>
      </c>
      <c r="Y8" s="3">
        <v>10</v>
      </c>
      <c r="Z8" s="3">
        <v>82</v>
      </c>
      <c r="AA8" s="3">
        <v>0</v>
      </c>
      <c r="AB8" s="3">
        <v>0</v>
      </c>
      <c r="AC8" s="23">
        <v>1</v>
      </c>
      <c r="AD8" s="20">
        <v>0</v>
      </c>
      <c r="AE8" s="3">
        <v>203842</v>
      </c>
      <c r="AF8" s="17">
        <v>0.60070784048652137</v>
      </c>
    </row>
    <row r="9" spans="1:32" x14ac:dyDescent="0.2">
      <c r="A9" s="1" t="s">
        <v>7</v>
      </c>
      <c r="B9" s="1" t="s">
        <v>70</v>
      </c>
      <c r="C9" s="1" t="s">
        <v>65</v>
      </c>
      <c r="D9" s="34">
        <v>33959249</v>
      </c>
      <c r="E9" s="37">
        <v>31116481</v>
      </c>
      <c r="F9" s="36">
        <v>91.628884372560776</v>
      </c>
      <c r="G9" s="1">
        <v>21777617</v>
      </c>
      <c r="H9" s="3">
        <v>7470</v>
      </c>
      <c r="I9" s="3">
        <v>408</v>
      </c>
      <c r="J9" s="3">
        <v>41</v>
      </c>
      <c r="K9" s="3">
        <v>1</v>
      </c>
      <c r="L9" s="3">
        <v>0</v>
      </c>
      <c r="M9" s="3">
        <v>0</v>
      </c>
      <c r="N9" s="3">
        <v>21077</v>
      </c>
      <c r="O9" s="3">
        <v>2000</v>
      </c>
      <c r="P9" s="3">
        <v>24960</v>
      </c>
      <c r="Q9" s="3">
        <v>2730</v>
      </c>
      <c r="R9" s="3">
        <v>4914</v>
      </c>
      <c r="S9" s="3">
        <v>6406</v>
      </c>
      <c r="T9" s="3">
        <v>2759</v>
      </c>
      <c r="U9" s="3">
        <v>2285</v>
      </c>
      <c r="V9" s="3">
        <v>2098</v>
      </c>
      <c r="W9" s="3">
        <v>192</v>
      </c>
      <c r="X9" s="3">
        <v>1</v>
      </c>
      <c r="Y9" s="3">
        <v>33</v>
      </c>
      <c r="Z9" s="3">
        <v>372</v>
      </c>
      <c r="AA9" s="3">
        <v>0</v>
      </c>
      <c r="AB9" s="3">
        <v>0</v>
      </c>
      <c r="AC9" s="23">
        <v>6</v>
      </c>
      <c r="AD9" s="3">
        <v>2</v>
      </c>
      <c r="AE9" s="3">
        <v>464218</v>
      </c>
      <c r="AF9" s="17">
        <v>2.085056683540059</v>
      </c>
    </row>
    <row r="10" spans="1:32" x14ac:dyDescent="0.2">
      <c r="A10" s="1" t="s">
        <v>15</v>
      </c>
      <c r="B10" s="1" t="s">
        <v>70</v>
      </c>
      <c r="C10" s="1" t="s">
        <v>65</v>
      </c>
      <c r="D10" s="34">
        <v>23946900</v>
      </c>
      <c r="E10" s="37">
        <v>22481684</v>
      </c>
      <c r="F10" s="36">
        <v>93.881395921810338</v>
      </c>
      <c r="G10" s="1">
        <v>5078784</v>
      </c>
      <c r="H10" s="3">
        <v>1894</v>
      </c>
      <c r="I10" s="3">
        <v>57</v>
      </c>
      <c r="J10" s="3">
        <v>3</v>
      </c>
      <c r="K10" s="3">
        <v>0</v>
      </c>
      <c r="L10" s="3">
        <v>0</v>
      </c>
      <c r="M10" s="3">
        <v>0</v>
      </c>
      <c r="N10" s="3">
        <v>15796</v>
      </c>
      <c r="O10" s="3">
        <v>2000</v>
      </c>
      <c r="P10" s="3">
        <v>6022</v>
      </c>
      <c r="Q10" s="3">
        <v>750</v>
      </c>
      <c r="R10" s="3">
        <v>1288</v>
      </c>
      <c r="S10" s="3">
        <v>1644</v>
      </c>
      <c r="T10" s="3">
        <v>2523</v>
      </c>
      <c r="U10" s="3">
        <v>2218</v>
      </c>
      <c r="V10" s="3">
        <v>2069</v>
      </c>
      <c r="W10" s="3">
        <v>41</v>
      </c>
      <c r="X10" s="3">
        <v>3</v>
      </c>
      <c r="Y10" s="3">
        <v>3</v>
      </c>
      <c r="Z10" s="3">
        <v>73</v>
      </c>
      <c r="AA10" s="3">
        <v>0</v>
      </c>
      <c r="AB10" s="3">
        <v>0</v>
      </c>
      <c r="AC10" s="23">
        <v>0</v>
      </c>
      <c r="AD10" s="20">
        <v>0</v>
      </c>
      <c r="AE10" s="3">
        <v>271160</v>
      </c>
      <c r="AF10" s="17">
        <v>1.1787405559694411</v>
      </c>
    </row>
    <row r="11" spans="1:32" x14ac:dyDescent="0.2">
      <c r="A11" s="1" t="s">
        <v>16</v>
      </c>
      <c r="B11" s="1" t="s">
        <v>70</v>
      </c>
      <c r="C11" s="1" t="s">
        <v>65</v>
      </c>
      <c r="D11" s="34">
        <v>18712556</v>
      </c>
      <c r="E11" s="37">
        <v>17600898</v>
      </c>
      <c r="F11" s="36">
        <v>94.05929366357006</v>
      </c>
      <c r="G11" s="1">
        <v>1715126</v>
      </c>
      <c r="H11" s="3">
        <v>627</v>
      </c>
      <c r="I11" s="3">
        <v>26</v>
      </c>
      <c r="J11" s="3">
        <v>0</v>
      </c>
      <c r="K11" s="3">
        <v>0</v>
      </c>
      <c r="L11" s="3">
        <v>0</v>
      </c>
      <c r="M11" s="3">
        <v>0</v>
      </c>
      <c r="N11" s="3">
        <v>9084</v>
      </c>
      <c r="O11" s="3">
        <v>2000</v>
      </c>
      <c r="P11" s="3">
        <v>1980</v>
      </c>
      <c r="Q11" s="3">
        <v>246</v>
      </c>
      <c r="R11" s="3">
        <v>424</v>
      </c>
      <c r="S11" s="3">
        <v>543</v>
      </c>
      <c r="T11" s="3">
        <v>2583</v>
      </c>
      <c r="U11" s="3">
        <v>2246</v>
      </c>
      <c r="V11" s="3">
        <v>2085</v>
      </c>
      <c r="W11" s="3">
        <v>25</v>
      </c>
      <c r="X11" s="3">
        <v>4</v>
      </c>
      <c r="Y11" s="3">
        <v>1</v>
      </c>
      <c r="Z11" s="3">
        <v>47</v>
      </c>
      <c r="AA11" s="3">
        <v>0</v>
      </c>
      <c r="AB11" s="3">
        <v>0</v>
      </c>
      <c r="AC11" s="23">
        <v>0</v>
      </c>
      <c r="AD11" s="20">
        <v>0</v>
      </c>
      <c r="AE11" s="3">
        <v>172381</v>
      </c>
      <c r="AF11" s="17">
        <v>0.55398616572355985</v>
      </c>
    </row>
    <row r="12" spans="1:32" x14ac:dyDescent="0.2">
      <c r="A12" s="3" t="s">
        <v>57</v>
      </c>
      <c r="B12" s="3" t="s">
        <v>69</v>
      </c>
      <c r="C12" s="3" t="s">
        <v>68</v>
      </c>
      <c r="D12" s="34">
        <v>98237351</v>
      </c>
      <c r="E12" s="37">
        <v>31377061</v>
      </c>
      <c r="F12" s="36">
        <f t="shared" ref="F12:F17" si="0">E12/D12*100</f>
        <v>31.940052007306264</v>
      </c>
      <c r="G12" s="29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23"/>
      <c r="AD12" s="3"/>
      <c r="AE12" s="3">
        <v>329843</v>
      </c>
      <c r="AF12" s="17">
        <v>1.0512233762110479</v>
      </c>
    </row>
    <row r="13" spans="1:32" x14ac:dyDescent="0.2">
      <c r="A13" s="3" t="s">
        <v>58</v>
      </c>
      <c r="B13" s="3" t="s">
        <v>69</v>
      </c>
      <c r="C13" s="3" t="s">
        <v>68</v>
      </c>
      <c r="D13" s="34">
        <v>62170034</v>
      </c>
      <c r="E13" s="37">
        <v>56488207</v>
      </c>
      <c r="F13" s="36">
        <f t="shared" si="0"/>
        <v>90.860826937942491</v>
      </c>
      <c r="G13" s="1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23"/>
      <c r="AD13" s="3"/>
      <c r="AE13" s="3">
        <v>669566</v>
      </c>
      <c r="AF13" s="17">
        <v>1.1853199730697772</v>
      </c>
    </row>
    <row r="14" spans="1:32" x14ac:dyDescent="0.2">
      <c r="A14" s="3" t="s">
        <v>59</v>
      </c>
      <c r="B14" s="3" t="s">
        <v>69</v>
      </c>
      <c r="C14" s="3" t="s">
        <v>68</v>
      </c>
      <c r="D14" s="34">
        <v>115336544</v>
      </c>
      <c r="E14" s="37">
        <v>108680382</v>
      </c>
      <c r="F14" s="36">
        <f t="shared" si="0"/>
        <v>94.228921927815009</v>
      </c>
      <c r="G14" s="1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23"/>
      <c r="AD14" s="3"/>
      <c r="AE14" s="3">
        <v>1111586</v>
      </c>
      <c r="AF14" s="17">
        <v>1.0228028090663133</v>
      </c>
    </row>
    <row r="15" spans="1:32" x14ac:dyDescent="0.2">
      <c r="A15" s="3" t="s">
        <v>60</v>
      </c>
      <c r="B15" s="3" t="s">
        <v>69</v>
      </c>
      <c r="C15" s="3" t="s">
        <v>68</v>
      </c>
      <c r="D15" s="34">
        <v>61716130</v>
      </c>
      <c r="E15" s="37">
        <v>56396080</v>
      </c>
      <c r="F15" s="36">
        <f t="shared" si="0"/>
        <v>91.379806219216917</v>
      </c>
      <c r="G15" s="1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23"/>
      <c r="AD15" s="3"/>
      <c r="AE15" s="3">
        <v>508829</v>
      </c>
      <c r="AF15" s="17">
        <v>0.90224178701782098</v>
      </c>
    </row>
    <row r="16" spans="1:32" x14ac:dyDescent="0.2">
      <c r="A16" s="3" t="s">
        <v>61</v>
      </c>
      <c r="B16" s="3" t="s">
        <v>69</v>
      </c>
      <c r="C16" s="3" t="s">
        <v>68</v>
      </c>
      <c r="D16" s="34">
        <v>122778254</v>
      </c>
      <c r="E16" s="37">
        <v>31459222</v>
      </c>
      <c r="F16" s="36">
        <f t="shared" si="0"/>
        <v>25.62279636261972</v>
      </c>
      <c r="G16" s="1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23"/>
      <c r="AD16" s="3"/>
      <c r="AE16" s="3">
        <v>270155</v>
      </c>
      <c r="AF16" s="17">
        <v>0.85874660218870014</v>
      </c>
    </row>
    <row r="17" spans="1:32" x14ac:dyDescent="0.2">
      <c r="A17" s="1" t="s">
        <v>62</v>
      </c>
      <c r="B17" s="1" t="s">
        <v>69</v>
      </c>
      <c r="C17" s="1" t="s">
        <v>68</v>
      </c>
      <c r="D17" s="34">
        <v>53016563</v>
      </c>
      <c r="E17" s="37">
        <v>48212018</v>
      </c>
      <c r="F17" s="36">
        <f t="shared" si="0"/>
        <v>90.937652823703417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23"/>
      <c r="AD17" s="1"/>
      <c r="AE17" s="3">
        <v>396816</v>
      </c>
      <c r="AF17" s="19">
        <v>0.8230644898539613</v>
      </c>
    </row>
    <row r="18" spans="1:32" x14ac:dyDescent="0.2">
      <c r="A18" s="1" t="s">
        <v>17</v>
      </c>
      <c r="B18" s="1" t="s">
        <v>70</v>
      </c>
      <c r="C18" s="1" t="s">
        <v>66</v>
      </c>
      <c r="D18" s="34">
        <v>42505350</v>
      </c>
      <c r="E18" s="37">
        <v>39321235</v>
      </c>
      <c r="F18" s="36">
        <v>92.508907702206898</v>
      </c>
      <c r="G18" s="1">
        <v>54558492</v>
      </c>
      <c r="H18" s="3">
        <v>4734</v>
      </c>
      <c r="I18" s="3">
        <v>4734</v>
      </c>
      <c r="J18" s="3">
        <v>1399</v>
      </c>
      <c r="K18" s="3">
        <v>467</v>
      </c>
      <c r="L18" s="3">
        <v>109</v>
      </c>
      <c r="M18" s="3">
        <v>26</v>
      </c>
      <c r="N18" s="3">
        <v>298704</v>
      </c>
      <c r="O18" s="3">
        <v>5000</v>
      </c>
      <c r="P18" s="3">
        <v>54546</v>
      </c>
      <c r="Q18" s="3">
        <v>956</v>
      </c>
      <c r="R18" s="3">
        <v>2436</v>
      </c>
      <c r="S18" s="3">
        <v>3713</v>
      </c>
      <c r="T18" s="3">
        <v>12715</v>
      </c>
      <c r="U18" s="3">
        <v>7269</v>
      </c>
      <c r="V18" s="3">
        <v>5704</v>
      </c>
      <c r="W18" s="3">
        <v>529</v>
      </c>
      <c r="X18" s="3">
        <v>3</v>
      </c>
      <c r="Y18" s="3">
        <v>76</v>
      </c>
      <c r="Z18" s="3">
        <v>1049</v>
      </c>
      <c r="AA18" s="3">
        <v>0</v>
      </c>
      <c r="AB18" s="3">
        <v>0</v>
      </c>
      <c r="AC18" s="23">
        <v>14</v>
      </c>
      <c r="AD18" s="3">
        <v>12</v>
      </c>
      <c r="AE18" s="3">
        <v>6138025</v>
      </c>
      <c r="AF18" s="17">
        <v>27.302336426399375</v>
      </c>
    </row>
    <row r="19" spans="1:32" x14ac:dyDescent="0.2">
      <c r="A19" s="1" t="s">
        <v>18</v>
      </c>
      <c r="B19" s="1" t="s">
        <v>70</v>
      </c>
      <c r="C19" s="1" t="s">
        <v>66</v>
      </c>
      <c r="D19" s="34">
        <v>23597246</v>
      </c>
      <c r="E19" s="37">
        <v>22121305</v>
      </c>
      <c r="F19" s="36">
        <v>93.745282818172939</v>
      </c>
      <c r="G19" s="1">
        <v>74707625</v>
      </c>
      <c r="H19" s="3">
        <v>14393</v>
      </c>
      <c r="I19" s="3">
        <v>3110</v>
      </c>
      <c r="J19" s="3">
        <v>1142</v>
      </c>
      <c r="K19" s="3">
        <v>431</v>
      </c>
      <c r="L19" s="3">
        <v>120</v>
      </c>
      <c r="M19" s="3">
        <v>25</v>
      </c>
      <c r="N19" s="3">
        <v>269223</v>
      </c>
      <c r="O19" s="3">
        <v>2000</v>
      </c>
      <c r="P19" s="3">
        <v>79916</v>
      </c>
      <c r="Q19" s="3">
        <v>2191</v>
      </c>
      <c r="R19" s="3">
        <v>6652</v>
      </c>
      <c r="S19" s="3">
        <v>10905</v>
      </c>
      <c r="T19" s="3">
        <v>6326</v>
      </c>
      <c r="U19" s="3">
        <v>3073</v>
      </c>
      <c r="V19" s="3">
        <v>2308</v>
      </c>
      <c r="W19" s="3">
        <v>748</v>
      </c>
      <c r="X19" s="3">
        <v>8</v>
      </c>
      <c r="Y19" s="3">
        <v>107</v>
      </c>
      <c r="Z19" s="3">
        <v>1432</v>
      </c>
      <c r="AA19" s="3">
        <v>0</v>
      </c>
      <c r="AB19" s="3">
        <v>0</v>
      </c>
      <c r="AC19" s="23">
        <v>19</v>
      </c>
      <c r="AD19" s="3">
        <v>15</v>
      </c>
      <c r="AE19" s="3">
        <v>2956875</v>
      </c>
      <c r="AF19" s="17">
        <v>16.799568976537447</v>
      </c>
    </row>
    <row r="20" spans="1:32" x14ac:dyDescent="0.2">
      <c r="A20" s="1" t="s">
        <v>19</v>
      </c>
      <c r="B20" s="1" t="s">
        <v>70</v>
      </c>
      <c r="C20" s="1" t="s">
        <v>66</v>
      </c>
      <c r="D20" s="34">
        <v>23540726</v>
      </c>
      <c r="E20" s="37">
        <v>21940251</v>
      </c>
      <c r="F20" s="36">
        <v>93.201250462708757</v>
      </c>
      <c r="G20" s="1">
        <v>21974447</v>
      </c>
      <c r="H20" s="3">
        <v>6867</v>
      </c>
      <c r="I20" s="3">
        <v>560</v>
      </c>
      <c r="J20" s="3">
        <v>138</v>
      </c>
      <c r="K20" s="3">
        <v>24</v>
      </c>
      <c r="L20" s="3">
        <v>1</v>
      </c>
      <c r="M20" s="3">
        <v>0</v>
      </c>
      <c r="N20" s="3">
        <v>51505</v>
      </c>
      <c r="O20" s="3">
        <v>2000</v>
      </c>
      <c r="P20" s="3">
        <v>25969</v>
      </c>
      <c r="Q20" s="3">
        <v>2212</v>
      </c>
      <c r="R20" s="3">
        <v>4317</v>
      </c>
      <c r="S20" s="3">
        <v>5800</v>
      </c>
      <c r="T20" s="3">
        <v>2947</v>
      </c>
      <c r="U20" s="3">
        <v>2348</v>
      </c>
      <c r="V20" s="3">
        <v>2118</v>
      </c>
      <c r="W20" s="3">
        <v>248</v>
      </c>
      <c r="X20" s="3">
        <v>5</v>
      </c>
      <c r="Y20" s="3">
        <v>35</v>
      </c>
      <c r="Z20" s="3">
        <v>436</v>
      </c>
      <c r="AA20" s="3">
        <v>0</v>
      </c>
      <c r="AB20" s="3">
        <v>0</v>
      </c>
      <c r="AC20" s="23">
        <v>4</v>
      </c>
      <c r="AD20" s="3">
        <v>3</v>
      </c>
      <c r="AE20" s="3">
        <v>1440937</v>
      </c>
      <c r="AF20" s="17">
        <v>6.513797445494288</v>
      </c>
    </row>
    <row r="21" spans="1:32" x14ac:dyDescent="0.2">
      <c r="A21" s="1" t="s">
        <v>20</v>
      </c>
      <c r="B21" s="1" t="s">
        <v>70</v>
      </c>
      <c r="C21" s="1" t="s">
        <v>66</v>
      </c>
      <c r="D21" s="34">
        <v>23166618</v>
      </c>
      <c r="E21" s="37">
        <v>21603678</v>
      </c>
      <c r="F21" s="36">
        <v>93.253482230336772</v>
      </c>
      <c r="G21" s="1">
        <v>65472439</v>
      </c>
      <c r="H21" s="3">
        <v>13356</v>
      </c>
      <c r="I21" s="3">
        <v>2628</v>
      </c>
      <c r="J21" s="3">
        <v>925</v>
      </c>
      <c r="K21" s="3">
        <v>336</v>
      </c>
      <c r="L21" s="3">
        <v>87</v>
      </c>
      <c r="M21" s="3">
        <v>25</v>
      </c>
      <c r="N21" s="3">
        <v>276174</v>
      </c>
      <c r="O21" s="3">
        <v>2000</v>
      </c>
      <c r="P21" s="3">
        <v>71209</v>
      </c>
      <c r="Q21" s="3">
        <v>2207</v>
      </c>
      <c r="R21" s="3">
        <v>6444</v>
      </c>
      <c r="S21" s="3">
        <v>10281</v>
      </c>
      <c r="T21" s="3">
        <v>5589</v>
      </c>
      <c r="U21" s="3">
        <v>2928</v>
      </c>
      <c r="V21" s="3">
        <v>2278</v>
      </c>
      <c r="W21" s="3">
        <v>636</v>
      </c>
      <c r="X21" s="3">
        <v>4</v>
      </c>
      <c r="Y21" s="3">
        <v>96</v>
      </c>
      <c r="Z21" s="3">
        <v>1244</v>
      </c>
      <c r="AA21" s="3">
        <v>0</v>
      </c>
      <c r="AB21" s="3">
        <v>0</v>
      </c>
      <c r="AC21" s="23">
        <v>15</v>
      </c>
      <c r="AD21" s="3">
        <v>15</v>
      </c>
      <c r="AE21" s="3">
        <v>2923819</v>
      </c>
      <c r="AF21" s="17">
        <v>13.326278719418481</v>
      </c>
    </row>
    <row r="22" spans="1:32" x14ac:dyDescent="0.2">
      <c r="A22" s="1" t="s">
        <v>21</v>
      </c>
      <c r="B22" s="1" t="s">
        <v>70</v>
      </c>
      <c r="C22" s="1" t="s">
        <v>66</v>
      </c>
      <c r="D22" s="34">
        <v>20446529</v>
      </c>
      <c r="E22" s="37">
        <v>19057282</v>
      </c>
      <c r="F22" s="36">
        <v>93.205462892992742</v>
      </c>
      <c r="G22" s="1">
        <v>30659694</v>
      </c>
      <c r="H22" s="3">
        <v>6361</v>
      </c>
      <c r="I22" s="3">
        <v>1305</v>
      </c>
      <c r="J22" s="3">
        <v>487</v>
      </c>
      <c r="K22" s="3">
        <v>158</v>
      </c>
      <c r="L22" s="3">
        <v>33</v>
      </c>
      <c r="M22" s="3">
        <v>4</v>
      </c>
      <c r="N22" s="3">
        <v>117199</v>
      </c>
      <c r="O22" s="3">
        <v>2000</v>
      </c>
      <c r="P22" s="3">
        <v>33482</v>
      </c>
      <c r="Q22" s="3">
        <v>1088</v>
      </c>
      <c r="R22" s="3">
        <v>3092</v>
      </c>
      <c r="S22" s="3">
        <v>4913</v>
      </c>
      <c r="T22" s="3">
        <v>5637</v>
      </c>
      <c r="U22" s="3">
        <v>2878</v>
      </c>
      <c r="V22" s="3">
        <v>2254</v>
      </c>
      <c r="W22" s="3">
        <v>386</v>
      </c>
      <c r="X22" s="3">
        <v>6</v>
      </c>
      <c r="Y22" s="3">
        <v>52</v>
      </c>
      <c r="Z22" s="3">
        <v>648</v>
      </c>
      <c r="AA22" s="3">
        <v>1</v>
      </c>
      <c r="AB22" s="3">
        <v>0</v>
      </c>
      <c r="AC22" s="23">
        <v>8</v>
      </c>
      <c r="AD22" s="3">
        <v>9</v>
      </c>
      <c r="AE22" s="3">
        <v>1722942</v>
      </c>
      <c r="AF22" s="17">
        <v>7.9752253296869178</v>
      </c>
    </row>
    <row r="23" spans="1:32" x14ac:dyDescent="0.2">
      <c r="A23" s="1" t="s">
        <v>22</v>
      </c>
      <c r="B23" s="1" t="s">
        <v>70</v>
      </c>
      <c r="C23" s="1" t="s">
        <v>66</v>
      </c>
      <c r="D23" s="34">
        <v>19906220</v>
      </c>
      <c r="E23" s="37">
        <v>18517753</v>
      </c>
      <c r="F23" s="36">
        <v>93.024959032905301</v>
      </c>
      <c r="G23" s="1">
        <v>33060854</v>
      </c>
      <c r="H23" s="3">
        <v>8702</v>
      </c>
      <c r="I23" s="3">
        <v>1427</v>
      </c>
      <c r="J23" s="3">
        <v>345</v>
      </c>
      <c r="K23" s="3">
        <v>45</v>
      </c>
      <c r="L23" s="3">
        <v>0</v>
      </c>
      <c r="M23" s="3">
        <v>0</v>
      </c>
      <c r="N23" s="3">
        <v>44160</v>
      </c>
      <c r="O23" s="3">
        <v>2000</v>
      </c>
      <c r="P23" s="3">
        <v>37127</v>
      </c>
      <c r="Q23" s="3">
        <v>2372</v>
      </c>
      <c r="R23" s="3">
        <v>5041</v>
      </c>
      <c r="S23" s="3">
        <v>7122</v>
      </c>
      <c r="T23" s="3">
        <v>3823</v>
      </c>
      <c r="U23" s="3">
        <v>2602</v>
      </c>
      <c r="V23" s="3">
        <v>2199</v>
      </c>
      <c r="W23" s="3">
        <v>346</v>
      </c>
      <c r="X23" s="3">
        <v>6</v>
      </c>
      <c r="Y23" s="3">
        <v>57</v>
      </c>
      <c r="Z23" s="3">
        <v>683</v>
      </c>
      <c r="AA23" s="3">
        <v>0</v>
      </c>
      <c r="AB23" s="3">
        <v>0</v>
      </c>
      <c r="AC23" s="23">
        <v>9</v>
      </c>
      <c r="AD23" s="3">
        <v>6</v>
      </c>
      <c r="AE23" s="3">
        <v>1404436</v>
      </c>
      <c r="AF23" s="17">
        <v>7.3695503902392794</v>
      </c>
    </row>
    <row r="24" spans="1:32" x14ac:dyDescent="0.2">
      <c r="A24" s="1" t="s">
        <v>8</v>
      </c>
      <c r="B24" s="1" t="s">
        <v>70</v>
      </c>
      <c r="C24" s="1" t="s">
        <v>66</v>
      </c>
      <c r="D24" s="34">
        <v>33059039</v>
      </c>
      <c r="E24" s="37">
        <v>30266650</v>
      </c>
      <c r="F24" s="36">
        <v>91.553326761857775</v>
      </c>
      <c r="G24" s="1">
        <v>78317698</v>
      </c>
      <c r="H24" s="3">
        <v>19329</v>
      </c>
      <c r="I24" s="3">
        <v>3296</v>
      </c>
      <c r="J24" s="3">
        <v>908</v>
      </c>
      <c r="K24" s="3">
        <v>183</v>
      </c>
      <c r="L24" s="3">
        <v>22</v>
      </c>
      <c r="M24" s="3">
        <v>11</v>
      </c>
      <c r="N24" s="3">
        <v>306815</v>
      </c>
      <c r="O24" s="3">
        <v>2000</v>
      </c>
      <c r="P24" s="3">
        <v>86416</v>
      </c>
      <c r="Q24" s="3">
        <v>4737</v>
      </c>
      <c r="R24" s="3">
        <v>10753</v>
      </c>
      <c r="S24" s="3">
        <v>15603</v>
      </c>
      <c r="T24" s="3">
        <v>4134</v>
      </c>
      <c r="U24" s="3">
        <v>2676</v>
      </c>
      <c r="V24" s="3">
        <v>2218</v>
      </c>
      <c r="W24" s="3">
        <v>725</v>
      </c>
      <c r="X24" s="3">
        <v>6</v>
      </c>
      <c r="Y24" s="3">
        <v>100</v>
      </c>
      <c r="Z24" s="3">
        <v>1405</v>
      </c>
      <c r="AA24" s="3">
        <v>0</v>
      </c>
      <c r="AB24" s="3">
        <v>0</v>
      </c>
      <c r="AC24" s="23">
        <v>17</v>
      </c>
      <c r="AD24" s="3">
        <v>15</v>
      </c>
      <c r="AE24" s="3">
        <v>3444530</v>
      </c>
      <c r="AF24" s="17">
        <v>18.601230937684502</v>
      </c>
    </row>
    <row r="25" spans="1:32" x14ac:dyDescent="0.2">
      <c r="A25" s="1" t="s">
        <v>23</v>
      </c>
      <c r="B25" s="1" t="s">
        <v>70</v>
      </c>
      <c r="C25" s="1" t="s">
        <v>66</v>
      </c>
      <c r="D25" s="34">
        <v>26349859</v>
      </c>
      <c r="E25" s="37">
        <v>24190751</v>
      </c>
      <c r="F25" s="36">
        <v>91.805997899267695</v>
      </c>
      <c r="G25" s="1">
        <v>52380150</v>
      </c>
      <c r="H25" s="3">
        <v>10299</v>
      </c>
      <c r="I25" s="3">
        <v>2325</v>
      </c>
      <c r="J25" s="3">
        <v>786</v>
      </c>
      <c r="K25" s="3">
        <v>252</v>
      </c>
      <c r="L25" s="3">
        <v>52</v>
      </c>
      <c r="M25" s="3">
        <v>19</v>
      </c>
      <c r="N25" s="3">
        <v>555178</v>
      </c>
      <c r="O25" s="3">
        <v>2000</v>
      </c>
      <c r="P25" s="3">
        <v>56723</v>
      </c>
      <c r="Q25" s="3">
        <v>1701</v>
      </c>
      <c r="R25" s="3">
        <v>4849</v>
      </c>
      <c r="S25" s="3">
        <v>7848</v>
      </c>
      <c r="T25" s="3">
        <v>6114</v>
      </c>
      <c r="U25" s="3">
        <v>3056</v>
      </c>
      <c r="V25" s="3">
        <v>2299</v>
      </c>
      <c r="W25" s="3">
        <v>516</v>
      </c>
      <c r="X25" s="3">
        <v>6</v>
      </c>
      <c r="Y25" s="3">
        <v>80</v>
      </c>
      <c r="Z25" s="3">
        <v>986</v>
      </c>
      <c r="AA25" s="3">
        <v>1</v>
      </c>
      <c r="AB25" s="3">
        <v>0</v>
      </c>
      <c r="AC25" s="23">
        <v>15</v>
      </c>
      <c r="AD25" s="3">
        <v>9</v>
      </c>
      <c r="AE25" s="3">
        <v>2014556</v>
      </c>
      <c r="AF25" s="17">
        <v>6.6560256916441034</v>
      </c>
    </row>
    <row r="26" spans="1:32" x14ac:dyDescent="0.2">
      <c r="A26" s="1" t="s">
        <v>24</v>
      </c>
      <c r="B26" s="1" t="s">
        <v>70</v>
      </c>
      <c r="C26" s="1" t="s">
        <v>66</v>
      </c>
      <c r="D26" s="34">
        <v>24341643</v>
      </c>
      <c r="E26" s="37">
        <v>22972784</v>
      </c>
      <c r="F26" s="36">
        <v>94.376472450935211</v>
      </c>
      <c r="G26" s="1">
        <v>40611775</v>
      </c>
      <c r="H26" s="3">
        <v>5643</v>
      </c>
      <c r="I26" s="3">
        <v>1464</v>
      </c>
      <c r="J26" s="3">
        <v>678</v>
      </c>
      <c r="K26" s="3">
        <v>333</v>
      </c>
      <c r="L26" s="3">
        <v>108</v>
      </c>
      <c r="M26" s="3">
        <v>37</v>
      </c>
      <c r="N26" s="3">
        <v>254189</v>
      </c>
      <c r="O26" s="3">
        <v>2500</v>
      </c>
      <c r="P26" s="3">
        <v>41997</v>
      </c>
      <c r="Q26" s="3">
        <v>552</v>
      </c>
      <c r="R26" s="3">
        <v>2259</v>
      </c>
      <c r="S26" s="3">
        <v>4120</v>
      </c>
      <c r="T26" s="3">
        <v>12443</v>
      </c>
      <c r="U26" s="3">
        <v>3876</v>
      </c>
      <c r="V26" s="3">
        <v>2864</v>
      </c>
      <c r="W26" s="3">
        <v>408</v>
      </c>
      <c r="X26" s="3">
        <v>2</v>
      </c>
      <c r="Y26" s="3">
        <v>60</v>
      </c>
      <c r="Z26" s="3">
        <v>777</v>
      </c>
      <c r="AA26" s="3">
        <v>0</v>
      </c>
      <c r="AB26" s="3">
        <v>0</v>
      </c>
      <c r="AC26" s="23">
        <v>12</v>
      </c>
      <c r="AD26" s="3">
        <v>9</v>
      </c>
      <c r="AE26" s="3">
        <v>3095116</v>
      </c>
      <c r="AF26" s="17">
        <v>12.794625516173516</v>
      </c>
    </row>
    <row r="27" spans="1:32" x14ac:dyDescent="0.2">
      <c r="A27" s="1" t="s">
        <v>25</v>
      </c>
      <c r="B27" s="1" t="s">
        <v>70</v>
      </c>
      <c r="C27" s="1" t="s">
        <v>67</v>
      </c>
      <c r="D27" s="34">
        <v>23907648</v>
      </c>
      <c r="E27" s="37">
        <v>22541609</v>
      </c>
      <c r="F27" s="36">
        <v>94.286184069633279</v>
      </c>
      <c r="G27" s="1">
        <v>20578390</v>
      </c>
      <c r="H27" s="3">
        <v>6846</v>
      </c>
      <c r="I27" s="3">
        <v>469</v>
      </c>
      <c r="J27" s="3">
        <v>61</v>
      </c>
      <c r="K27" s="3">
        <v>6</v>
      </c>
      <c r="L27" s="3">
        <v>0</v>
      </c>
      <c r="M27" s="3">
        <v>0</v>
      </c>
      <c r="N27" s="3">
        <v>26738</v>
      </c>
      <c r="O27" s="3">
        <v>2000</v>
      </c>
      <c r="P27" s="3">
        <v>23241</v>
      </c>
      <c r="Q27" s="3">
        <v>2412</v>
      </c>
      <c r="R27" s="3">
        <v>4443</v>
      </c>
      <c r="S27" s="3">
        <v>5844</v>
      </c>
      <c r="T27" s="3">
        <v>2826</v>
      </c>
      <c r="U27" s="3">
        <v>2309</v>
      </c>
      <c r="V27" s="3">
        <v>2109</v>
      </c>
      <c r="W27" s="3">
        <v>201</v>
      </c>
      <c r="X27" s="3">
        <v>5</v>
      </c>
      <c r="Y27" s="3">
        <v>36</v>
      </c>
      <c r="Z27" s="3">
        <v>338</v>
      </c>
      <c r="AA27" s="3">
        <v>0</v>
      </c>
      <c r="AB27" s="3">
        <v>0</v>
      </c>
      <c r="AC27" s="23">
        <v>4</v>
      </c>
      <c r="AD27" s="3">
        <v>1</v>
      </c>
      <c r="AE27" s="3">
        <v>368293</v>
      </c>
      <c r="AF27" s="17">
        <v>1.6338363423835451</v>
      </c>
    </row>
    <row r="28" spans="1:32" x14ac:dyDescent="0.2">
      <c r="A28" s="1" t="s">
        <v>26</v>
      </c>
      <c r="B28" s="1" t="s">
        <v>70</v>
      </c>
      <c r="C28" s="1" t="s">
        <v>67</v>
      </c>
      <c r="D28" s="34">
        <v>24977828</v>
      </c>
      <c r="E28" s="37">
        <v>23417232</v>
      </c>
      <c r="F28" s="36">
        <v>93.752074840134213</v>
      </c>
      <c r="G28" s="1">
        <v>15256484</v>
      </c>
      <c r="H28" s="3">
        <v>5322</v>
      </c>
      <c r="I28" s="3">
        <v>259</v>
      </c>
      <c r="J28" s="3">
        <v>18</v>
      </c>
      <c r="K28" s="3">
        <v>0</v>
      </c>
      <c r="L28" s="3">
        <v>0</v>
      </c>
      <c r="M28" s="3">
        <v>0</v>
      </c>
      <c r="N28" s="3">
        <v>16855</v>
      </c>
      <c r="O28" s="3">
        <v>2000</v>
      </c>
      <c r="P28" s="3">
        <v>17169</v>
      </c>
      <c r="Q28" s="3">
        <v>1986</v>
      </c>
      <c r="R28" s="3">
        <v>3530</v>
      </c>
      <c r="S28" s="3">
        <v>4577</v>
      </c>
      <c r="T28" s="3">
        <v>2725</v>
      </c>
      <c r="U28" s="3">
        <v>2282</v>
      </c>
      <c r="V28" s="3">
        <v>2098</v>
      </c>
      <c r="W28" s="3">
        <v>138</v>
      </c>
      <c r="X28" s="3">
        <v>3</v>
      </c>
      <c r="Y28" s="3">
        <v>25</v>
      </c>
      <c r="Z28" s="3">
        <v>221</v>
      </c>
      <c r="AA28" s="3">
        <v>0</v>
      </c>
      <c r="AB28" s="3">
        <v>0</v>
      </c>
      <c r="AC28" s="23">
        <v>3</v>
      </c>
      <c r="AD28" s="3">
        <v>1</v>
      </c>
      <c r="AE28" s="3">
        <v>322004</v>
      </c>
      <c r="AF28" s="17">
        <v>1.3750728523337004</v>
      </c>
    </row>
    <row r="29" spans="1:32" x14ac:dyDescent="0.2">
      <c r="A29" s="1" t="s">
        <v>27</v>
      </c>
      <c r="B29" s="1" t="s">
        <v>70</v>
      </c>
      <c r="C29" s="1" t="s">
        <v>67</v>
      </c>
      <c r="D29" s="34">
        <v>22818311</v>
      </c>
      <c r="E29" s="37">
        <v>21308464</v>
      </c>
      <c r="F29" s="36">
        <v>93.383178097625191</v>
      </c>
      <c r="G29" s="1">
        <v>8898731</v>
      </c>
      <c r="H29" s="3">
        <v>3416</v>
      </c>
      <c r="I29" s="3">
        <v>49</v>
      </c>
      <c r="J29" s="3">
        <v>1</v>
      </c>
      <c r="K29" s="3">
        <v>1</v>
      </c>
      <c r="L29" s="3">
        <v>0</v>
      </c>
      <c r="M29" s="3">
        <v>0</v>
      </c>
      <c r="N29" s="3">
        <v>48158</v>
      </c>
      <c r="O29" s="3">
        <v>2000</v>
      </c>
      <c r="P29" s="3">
        <v>10651</v>
      </c>
      <c r="Q29" s="3">
        <v>1400</v>
      </c>
      <c r="R29" s="3">
        <v>2353</v>
      </c>
      <c r="S29" s="3">
        <v>2979</v>
      </c>
      <c r="T29" s="3">
        <v>2494</v>
      </c>
      <c r="U29" s="3">
        <v>2197</v>
      </c>
      <c r="V29" s="3">
        <v>2068</v>
      </c>
      <c r="W29" s="3">
        <v>97</v>
      </c>
      <c r="X29" s="3">
        <v>3</v>
      </c>
      <c r="Y29" s="3">
        <v>13</v>
      </c>
      <c r="Z29" s="3">
        <v>150</v>
      </c>
      <c r="AA29" s="3">
        <v>0</v>
      </c>
      <c r="AB29" s="3">
        <v>0</v>
      </c>
      <c r="AC29" s="23">
        <v>2</v>
      </c>
      <c r="AD29" s="20">
        <v>0</v>
      </c>
      <c r="AE29" s="3">
        <v>292250</v>
      </c>
      <c r="AF29" s="17">
        <v>1.3715207252855017</v>
      </c>
    </row>
    <row r="30" spans="1:32" x14ac:dyDescent="0.2">
      <c r="A30" s="1" t="s">
        <v>28</v>
      </c>
      <c r="B30" s="1" t="s">
        <v>70</v>
      </c>
      <c r="C30" s="1" t="s">
        <v>67</v>
      </c>
      <c r="D30" s="34">
        <v>24681911</v>
      </c>
      <c r="E30" s="37">
        <v>23082670</v>
      </c>
      <c r="F30" s="36">
        <v>93.520594900451599</v>
      </c>
      <c r="G30" s="1">
        <v>15311772</v>
      </c>
      <c r="H30" s="3">
        <v>4944</v>
      </c>
      <c r="I30" s="3">
        <v>391</v>
      </c>
      <c r="J30" s="3">
        <v>46</v>
      </c>
      <c r="K30" s="3">
        <v>3</v>
      </c>
      <c r="L30" s="3">
        <v>0</v>
      </c>
      <c r="M30" s="3">
        <v>0</v>
      </c>
      <c r="N30" s="3">
        <v>33763</v>
      </c>
      <c r="O30" s="3">
        <v>2000</v>
      </c>
      <c r="P30" s="3">
        <v>17328</v>
      </c>
      <c r="Q30" s="3">
        <v>1693</v>
      </c>
      <c r="R30" s="3">
        <v>3165</v>
      </c>
      <c r="S30" s="3">
        <v>4200</v>
      </c>
      <c r="T30" s="3">
        <v>2959</v>
      </c>
      <c r="U30" s="3">
        <v>2341</v>
      </c>
      <c r="V30" s="3">
        <v>2117</v>
      </c>
      <c r="W30" s="3">
        <v>135</v>
      </c>
      <c r="X30" s="3">
        <v>2</v>
      </c>
      <c r="Y30" s="3">
        <v>17</v>
      </c>
      <c r="Z30" s="3">
        <v>255</v>
      </c>
      <c r="AA30" s="3">
        <v>0</v>
      </c>
      <c r="AB30" s="3">
        <v>0</v>
      </c>
      <c r="AC30" s="23">
        <v>4</v>
      </c>
      <c r="AD30" s="3">
        <v>3</v>
      </c>
      <c r="AE30" s="3">
        <v>384784</v>
      </c>
      <c r="AF30" s="17">
        <v>1.6669821991996594</v>
      </c>
    </row>
    <row r="31" spans="1:32" x14ac:dyDescent="0.2">
      <c r="A31" s="1" t="s">
        <v>9</v>
      </c>
      <c r="B31" s="1" t="s">
        <v>70</v>
      </c>
      <c r="C31" s="1" t="s">
        <v>67</v>
      </c>
      <c r="D31" s="34">
        <v>50651030</v>
      </c>
      <c r="E31" s="37">
        <v>46411568</v>
      </c>
      <c r="F31" s="36">
        <v>91.63005767108784</v>
      </c>
      <c r="G31" s="1">
        <v>61463944</v>
      </c>
      <c r="H31" s="3">
        <v>19906</v>
      </c>
      <c r="I31" s="3">
        <v>1549</v>
      </c>
      <c r="J31" s="3">
        <v>190</v>
      </c>
      <c r="K31" s="3">
        <v>15</v>
      </c>
      <c r="L31" s="3">
        <v>0</v>
      </c>
      <c r="M31" s="3">
        <v>0</v>
      </c>
      <c r="N31" s="3">
        <v>28769</v>
      </c>
      <c r="O31" s="3">
        <v>2000</v>
      </c>
      <c r="P31" s="3">
        <v>68962</v>
      </c>
      <c r="Q31" s="3">
        <v>6876</v>
      </c>
      <c r="R31" s="3">
        <v>12786</v>
      </c>
      <c r="S31" s="3">
        <v>16919</v>
      </c>
      <c r="T31" s="3">
        <v>2931</v>
      </c>
      <c r="U31" s="3">
        <v>2355</v>
      </c>
      <c r="V31" s="3">
        <v>2122</v>
      </c>
      <c r="W31" s="3">
        <v>584</v>
      </c>
      <c r="X31" s="3">
        <v>6</v>
      </c>
      <c r="Y31" s="3">
        <v>84</v>
      </c>
      <c r="Z31" s="3">
        <v>1017</v>
      </c>
      <c r="AA31" s="3">
        <v>1</v>
      </c>
      <c r="AB31" s="3">
        <v>0</v>
      </c>
      <c r="AC31" s="23">
        <v>12</v>
      </c>
      <c r="AD31" s="3">
        <v>6</v>
      </c>
      <c r="AE31" s="3">
        <v>780709</v>
      </c>
      <c r="AF31" s="17">
        <v>1.6821431243176268</v>
      </c>
    </row>
    <row r="32" spans="1:32" x14ac:dyDescent="0.2">
      <c r="A32" s="1" t="s">
        <v>29</v>
      </c>
      <c r="B32" s="1" t="s">
        <v>70</v>
      </c>
      <c r="C32" s="1" t="s">
        <v>67</v>
      </c>
      <c r="D32" s="34">
        <v>23784578</v>
      </c>
      <c r="E32" s="37">
        <v>22254836</v>
      </c>
      <c r="F32" s="36">
        <v>93.568345000697505</v>
      </c>
      <c r="G32" s="3">
        <v>11214082</v>
      </c>
      <c r="H32" s="3">
        <v>4193</v>
      </c>
      <c r="I32" s="3">
        <v>101</v>
      </c>
      <c r="J32" s="3">
        <v>1</v>
      </c>
      <c r="K32" s="3">
        <v>1</v>
      </c>
      <c r="L32" s="3">
        <v>0</v>
      </c>
      <c r="M32" s="3">
        <v>0</v>
      </c>
      <c r="N32" s="3">
        <v>28075</v>
      </c>
      <c r="O32" s="3">
        <v>2000</v>
      </c>
      <c r="P32" s="3">
        <v>13059</v>
      </c>
      <c r="Q32" s="3">
        <v>1678</v>
      </c>
      <c r="R32" s="3">
        <v>2860</v>
      </c>
      <c r="S32" s="3">
        <v>3643</v>
      </c>
      <c r="T32" s="3">
        <v>2552</v>
      </c>
      <c r="U32" s="3">
        <v>2221</v>
      </c>
      <c r="V32" s="3">
        <v>2081</v>
      </c>
      <c r="W32" s="3">
        <v>115</v>
      </c>
      <c r="X32" s="3">
        <v>4</v>
      </c>
      <c r="Y32" s="3">
        <v>19</v>
      </c>
      <c r="Z32" s="3">
        <v>151</v>
      </c>
      <c r="AA32" s="3">
        <v>1</v>
      </c>
      <c r="AB32" s="3">
        <v>0</v>
      </c>
      <c r="AC32" s="23">
        <v>2</v>
      </c>
      <c r="AD32" s="20">
        <v>0</v>
      </c>
      <c r="AE32" s="3">
        <v>235475</v>
      </c>
      <c r="AF32" s="17">
        <v>1.058084633829699</v>
      </c>
    </row>
    <row r="33" spans="1:32" x14ac:dyDescent="0.2">
      <c r="A33" s="1" t="s">
        <v>10</v>
      </c>
      <c r="B33" s="1" t="s">
        <v>70</v>
      </c>
      <c r="C33" s="1" t="s">
        <v>67</v>
      </c>
      <c r="D33" s="34">
        <v>29394765</v>
      </c>
      <c r="E33" s="37">
        <v>26722055</v>
      </c>
      <c r="F33" s="36">
        <v>90.907530643636719</v>
      </c>
      <c r="G33" s="3">
        <v>20097973</v>
      </c>
      <c r="H33" s="3">
        <v>6316</v>
      </c>
      <c r="I33" s="3">
        <v>561</v>
      </c>
      <c r="J33" s="3">
        <v>81</v>
      </c>
      <c r="K33" s="3">
        <v>9</v>
      </c>
      <c r="L33" s="3">
        <v>1</v>
      </c>
      <c r="M33" s="3">
        <v>0</v>
      </c>
      <c r="N33" s="3">
        <v>54713</v>
      </c>
      <c r="O33" s="3">
        <v>2000</v>
      </c>
      <c r="P33" s="3">
        <v>22474</v>
      </c>
      <c r="Q33" s="3">
        <v>2107</v>
      </c>
      <c r="R33" s="3">
        <v>4001</v>
      </c>
      <c r="S33" s="3">
        <v>5342</v>
      </c>
      <c r="T33" s="3">
        <v>3009</v>
      </c>
      <c r="U33" s="3">
        <v>2374</v>
      </c>
      <c r="V33" s="3">
        <v>2134</v>
      </c>
      <c r="W33" s="3">
        <v>176</v>
      </c>
      <c r="X33" s="3">
        <v>3</v>
      </c>
      <c r="Y33" s="3">
        <v>25</v>
      </c>
      <c r="Z33" s="3">
        <v>362</v>
      </c>
      <c r="AA33" s="3">
        <v>0</v>
      </c>
      <c r="AB33" s="3">
        <v>0</v>
      </c>
      <c r="AC33" s="23">
        <v>4</v>
      </c>
      <c r="AD33" s="3">
        <v>2</v>
      </c>
      <c r="AE33" s="3">
        <v>480443</v>
      </c>
      <c r="AF33" s="17">
        <v>1.7979268435754661</v>
      </c>
    </row>
    <row r="34" spans="1:32" x14ac:dyDescent="0.2">
      <c r="A34" s="1" t="s">
        <v>30</v>
      </c>
      <c r="B34" s="1" t="s">
        <v>70</v>
      </c>
      <c r="C34" s="1" t="s">
        <v>67</v>
      </c>
      <c r="D34" s="34">
        <v>23387006</v>
      </c>
      <c r="E34" s="37">
        <v>21933198</v>
      </c>
      <c r="F34" s="36">
        <v>93.783693389397513</v>
      </c>
      <c r="G34" s="3">
        <v>10913968</v>
      </c>
      <c r="H34" s="3">
        <v>3226</v>
      </c>
      <c r="I34" s="3">
        <v>308</v>
      </c>
      <c r="J34" s="3">
        <v>124</v>
      </c>
      <c r="K34" s="3">
        <v>27</v>
      </c>
      <c r="L34" s="3">
        <v>2</v>
      </c>
      <c r="M34" s="3">
        <v>0</v>
      </c>
      <c r="N34" s="3">
        <v>78792</v>
      </c>
      <c r="O34" s="3">
        <v>2000</v>
      </c>
      <c r="P34" s="3">
        <v>12127</v>
      </c>
      <c r="Q34" s="3">
        <v>901</v>
      </c>
      <c r="R34" s="3">
        <v>1955</v>
      </c>
      <c r="S34" s="3">
        <v>2695</v>
      </c>
      <c r="T34" s="3">
        <v>2970</v>
      </c>
      <c r="U34" s="3">
        <v>2329</v>
      </c>
      <c r="V34" s="3">
        <v>2111</v>
      </c>
      <c r="W34" s="3">
        <v>125</v>
      </c>
      <c r="X34" s="3">
        <v>1</v>
      </c>
      <c r="Y34" s="3">
        <v>20</v>
      </c>
      <c r="Z34" s="3">
        <v>267</v>
      </c>
      <c r="AA34" s="3">
        <v>0</v>
      </c>
      <c r="AB34" s="3">
        <v>0</v>
      </c>
      <c r="AC34" s="23">
        <v>4</v>
      </c>
      <c r="AD34" s="3">
        <v>2</v>
      </c>
      <c r="AE34" s="3">
        <v>518066</v>
      </c>
      <c r="AF34" s="17">
        <v>2.3620176136649111</v>
      </c>
    </row>
    <row r="35" spans="1:32" x14ac:dyDescent="0.2">
      <c r="A35" s="10" t="s">
        <v>31</v>
      </c>
      <c r="B35" s="10" t="s">
        <v>70</v>
      </c>
      <c r="C35" s="10" t="s">
        <v>67</v>
      </c>
      <c r="D35" s="38">
        <v>21457784</v>
      </c>
      <c r="E35" s="40">
        <v>20287023</v>
      </c>
      <c r="F35" s="39">
        <v>94.543886731267307</v>
      </c>
      <c r="G35" s="10">
        <v>7409821</v>
      </c>
      <c r="H35" s="10">
        <v>2277</v>
      </c>
      <c r="I35" s="10">
        <v>171</v>
      </c>
      <c r="J35" s="10">
        <v>78</v>
      </c>
      <c r="K35" s="10">
        <v>19</v>
      </c>
      <c r="L35" s="10">
        <v>1</v>
      </c>
      <c r="M35" s="10">
        <v>0</v>
      </c>
      <c r="N35" s="10">
        <v>53067</v>
      </c>
      <c r="O35" s="10">
        <v>2000</v>
      </c>
      <c r="P35" s="10">
        <v>8604</v>
      </c>
      <c r="Q35" s="10">
        <v>665</v>
      </c>
      <c r="R35" s="10">
        <v>1406</v>
      </c>
      <c r="S35" s="10">
        <v>1915</v>
      </c>
      <c r="T35" s="10">
        <v>2796</v>
      </c>
      <c r="U35" s="10">
        <v>2285</v>
      </c>
      <c r="V35" s="10">
        <v>2096</v>
      </c>
      <c r="W35" s="10">
        <v>119</v>
      </c>
      <c r="X35" s="10">
        <v>0</v>
      </c>
      <c r="Y35" s="10">
        <v>17</v>
      </c>
      <c r="Z35" s="10">
        <v>169</v>
      </c>
      <c r="AA35" s="10">
        <v>1</v>
      </c>
      <c r="AB35" s="10">
        <v>0</v>
      </c>
      <c r="AC35" s="24">
        <v>2</v>
      </c>
      <c r="AD35" s="21">
        <v>1</v>
      </c>
      <c r="AE35" s="10">
        <v>321026</v>
      </c>
      <c r="AF35" s="18">
        <v>1.5824204468048368</v>
      </c>
    </row>
    <row r="37" spans="1:32" x14ac:dyDescent="0.2">
      <c r="D37" s="27">
        <f>AVERAGE(D3:D11,D18:D35)</f>
        <v>26820571.703703705</v>
      </c>
    </row>
  </sheetData>
  <sortState xmlns:xlrd2="http://schemas.microsoft.com/office/spreadsheetml/2017/richdata2" ref="A3:AF35">
    <sortCondition ref="A3:A3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MBL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Vineis</dc:creator>
  <cp:lastModifiedBy>Joseph Henry Vineis</cp:lastModifiedBy>
  <dcterms:created xsi:type="dcterms:W3CDTF">2018-01-11T13:52:30Z</dcterms:created>
  <dcterms:modified xsi:type="dcterms:W3CDTF">2021-01-11T13:10:25Z</dcterms:modified>
</cp:coreProperties>
</file>