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Speciale\rl_project\Data\"/>
    </mc:Choice>
  </mc:AlternateContent>
  <xr:revisionPtr revIDLastSave="0" documentId="8_{AC3B4B36-38B3-4439-9E38-C9AF6A244413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Real Net-Wealth" sheetId="4" r:id="rId1"/>
    <sheet name="Stocks, Bonds, Housing, Debt, P" sheetId="6" r:id="rId2"/>
    <sheet name="Allocation" sheetId="7" r:id="rId3"/>
    <sheet name="Definitioner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94" i="6" l="1"/>
  <c r="Q93" i="6"/>
  <c r="Z97" i="6"/>
  <c r="Y97" i="6"/>
  <c r="X97" i="6"/>
  <c r="W97" i="6"/>
  <c r="V97" i="6"/>
  <c r="U97" i="6"/>
  <c r="T97" i="6"/>
  <c r="S97" i="6"/>
  <c r="R97" i="6"/>
  <c r="Q97" i="6"/>
  <c r="Z96" i="6"/>
  <c r="Y96" i="6"/>
  <c r="X96" i="6"/>
  <c r="W96" i="6"/>
  <c r="V96" i="6"/>
  <c r="U96" i="6"/>
  <c r="T96" i="6"/>
  <c r="S96" i="6"/>
  <c r="R96" i="6"/>
  <c r="Q96" i="6"/>
  <c r="Z95" i="6"/>
  <c r="Y95" i="6"/>
  <c r="X95" i="6"/>
  <c r="W95" i="6"/>
  <c r="V95" i="6"/>
  <c r="U95" i="6"/>
  <c r="T95" i="6"/>
  <c r="S95" i="6"/>
  <c r="R95" i="6"/>
  <c r="Q95" i="6"/>
  <c r="Z94" i="6"/>
  <c r="Y94" i="6"/>
  <c r="X94" i="6"/>
  <c r="W94" i="6"/>
  <c r="V94" i="6"/>
  <c r="U94" i="6"/>
  <c r="T94" i="6"/>
  <c r="S94" i="6"/>
  <c r="R94" i="6"/>
  <c r="Z93" i="6"/>
  <c r="Y93" i="6"/>
  <c r="X93" i="6"/>
  <c r="W93" i="6"/>
  <c r="V93" i="6"/>
  <c r="U93" i="6"/>
  <c r="T93" i="6"/>
  <c r="S93" i="6"/>
  <c r="R93" i="6"/>
  <c r="AD81" i="6"/>
  <c r="AC79" i="6"/>
  <c r="AD79" i="6"/>
  <c r="AE79" i="6"/>
  <c r="AF79" i="6"/>
  <c r="AG79" i="6"/>
  <c r="AH79" i="6"/>
  <c r="AI79" i="6"/>
  <c r="AJ79" i="6"/>
  <c r="AK79" i="6"/>
  <c r="AL79" i="6"/>
  <c r="AC80" i="6"/>
  <c r="AD80" i="6"/>
  <c r="AE80" i="6"/>
  <c r="AF80" i="6"/>
  <c r="AG80" i="6"/>
  <c r="AH80" i="6"/>
  <c r="AI80" i="6"/>
  <c r="AJ80" i="6"/>
  <c r="AK80" i="6"/>
  <c r="AL80" i="6"/>
  <c r="AC81" i="6"/>
  <c r="AE81" i="6"/>
  <c r="AF81" i="6"/>
  <c r="AG81" i="6"/>
  <c r="AH81" i="6"/>
  <c r="AI81" i="6"/>
  <c r="AJ81" i="6"/>
  <c r="AK81" i="6"/>
  <c r="AL81" i="6"/>
  <c r="AC82" i="6"/>
  <c r="AD82" i="6"/>
  <c r="AE82" i="6"/>
  <c r="AF82" i="6"/>
  <c r="AG82" i="6"/>
  <c r="AH82" i="6"/>
  <c r="AI82" i="6"/>
  <c r="AJ82" i="6"/>
  <c r="AK82" i="6"/>
  <c r="AL82" i="6"/>
  <c r="AL78" i="6"/>
  <c r="AD78" i="6"/>
  <c r="AE78" i="6"/>
  <c r="AF78" i="6"/>
  <c r="AG78" i="6"/>
  <c r="AH78" i="6"/>
  <c r="AI78" i="6"/>
  <c r="AJ78" i="6"/>
  <c r="AK78" i="6"/>
  <c r="AC78" i="6"/>
  <c r="Q78" i="6"/>
  <c r="Z82" i="6"/>
  <c r="Y82" i="6"/>
  <c r="X82" i="6"/>
  <c r="W82" i="6"/>
  <c r="V82" i="6"/>
  <c r="U82" i="6"/>
  <c r="T82" i="6"/>
  <c r="S82" i="6"/>
  <c r="R82" i="6"/>
  <c r="Q82" i="6"/>
  <c r="Z81" i="6"/>
  <c r="Y81" i="6"/>
  <c r="X81" i="6"/>
  <c r="W81" i="6"/>
  <c r="V81" i="6"/>
  <c r="U81" i="6"/>
  <c r="T81" i="6"/>
  <c r="S81" i="6"/>
  <c r="R81" i="6"/>
  <c r="Q81" i="6"/>
  <c r="Z80" i="6"/>
  <c r="Y80" i="6"/>
  <c r="X80" i="6"/>
  <c r="W80" i="6"/>
  <c r="V80" i="6"/>
  <c r="U80" i="6"/>
  <c r="T80" i="6"/>
  <c r="S80" i="6"/>
  <c r="R80" i="6"/>
  <c r="Q80" i="6"/>
  <c r="Z79" i="6"/>
  <c r="Y79" i="6"/>
  <c r="X79" i="6"/>
  <c r="W79" i="6"/>
  <c r="V79" i="6"/>
  <c r="U79" i="6"/>
  <c r="T79" i="6"/>
  <c r="S79" i="6"/>
  <c r="R79" i="6"/>
  <c r="Q79" i="6"/>
  <c r="Z78" i="6"/>
  <c r="Y78" i="6"/>
  <c r="X78" i="6"/>
  <c r="W78" i="6"/>
  <c r="V78" i="6"/>
  <c r="U78" i="6"/>
  <c r="T78" i="6"/>
  <c r="S78" i="6"/>
  <c r="R78" i="6"/>
  <c r="Q42" i="7"/>
  <c r="R42" i="7"/>
  <c r="S42" i="7"/>
  <c r="T42" i="7"/>
  <c r="U42" i="7"/>
  <c r="V42" i="7"/>
  <c r="W42" i="7"/>
  <c r="X42" i="7"/>
  <c r="Y42" i="7"/>
  <c r="Z42" i="7"/>
  <c r="Q43" i="7"/>
  <c r="R43" i="7"/>
  <c r="S43" i="7"/>
  <c r="T43" i="7"/>
  <c r="U43" i="7"/>
  <c r="V43" i="7"/>
  <c r="W43" i="7"/>
  <c r="X43" i="7"/>
  <c r="Y43" i="7"/>
  <c r="Z43" i="7"/>
  <c r="Q44" i="7"/>
  <c r="R44" i="7"/>
  <c r="S44" i="7"/>
  <c r="T44" i="7"/>
  <c r="U44" i="7"/>
  <c r="V44" i="7"/>
  <c r="W44" i="7"/>
  <c r="X44" i="7"/>
  <c r="Y44" i="7"/>
  <c r="Z44" i="7"/>
  <c r="Q45" i="7"/>
  <c r="R45" i="7"/>
  <c r="S45" i="7"/>
  <c r="T45" i="7"/>
  <c r="U45" i="7"/>
  <c r="V45" i="7"/>
  <c r="W45" i="7"/>
  <c r="X45" i="7"/>
  <c r="Y45" i="7"/>
  <c r="Z45" i="7"/>
  <c r="R41" i="7"/>
  <c r="S41" i="7"/>
  <c r="T41" i="7"/>
  <c r="U41" i="7"/>
  <c r="V41" i="7"/>
  <c r="W41" i="7"/>
  <c r="X41" i="7"/>
  <c r="Y41" i="7"/>
  <c r="Z41" i="7"/>
  <c r="Q41" i="7"/>
  <c r="Q25" i="7"/>
  <c r="R25" i="7"/>
  <c r="S25" i="7"/>
  <c r="T25" i="7"/>
  <c r="U25" i="7"/>
  <c r="V25" i="7"/>
  <c r="W25" i="7"/>
  <c r="X25" i="7"/>
  <c r="Y25" i="7"/>
  <c r="Z25" i="7"/>
  <c r="Q26" i="7"/>
  <c r="R26" i="7"/>
  <c r="S26" i="7"/>
  <c r="T26" i="7"/>
  <c r="U26" i="7"/>
  <c r="V26" i="7"/>
  <c r="W26" i="7"/>
  <c r="X26" i="7"/>
  <c r="Y26" i="7"/>
  <c r="Z26" i="7"/>
  <c r="Q27" i="7"/>
  <c r="R27" i="7"/>
  <c r="S27" i="7"/>
  <c r="T27" i="7"/>
  <c r="U27" i="7"/>
  <c r="V27" i="7"/>
  <c r="W27" i="7"/>
  <c r="X27" i="7"/>
  <c r="Y27" i="7"/>
  <c r="Z27" i="7"/>
  <c r="Q28" i="7"/>
  <c r="R28" i="7"/>
  <c r="S28" i="7"/>
  <c r="T28" i="7"/>
  <c r="U28" i="7"/>
  <c r="V28" i="7"/>
  <c r="W28" i="7"/>
  <c r="X28" i="7"/>
  <c r="Y28" i="7"/>
  <c r="Z28" i="7"/>
  <c r="R24" i="7"/>
  <c r="S24" i="7"/>
  <c r="T24" i="7"/>
  <c r="U24" i="7"/>
  <c r="V24" i="7"/>
  <c r="W24" i="7"/>
  <c r="X24" i="7"/>
  <c r="Y24" i="7"/>
  <c r="Z24" i="7"/>
  <c r="Q24" i="7"/>
  <c r="Q16" i="7"/>
  <c r="R16" i="7"/>
  <c r="S16" i="7"/>
  <c r="T16" i="7"/>
  <c r="U16" i="7"/>
  <c r="V16" i="7"/>
  <c r="W16" i="7"/>
  <c r="X16" i="7"/>
  <c r="Y16" i="7"/>
  <c r="Z16" i="7"/>
  <c r="Q17" i="7"/>
  <c r="R17" i="7"/>
  <c r="S17" i="7"/>
  <c r="T17" i="7"/>
  <c r="U17" i="7"/>
  <c r="V17" i="7"/>
  <c r="W17" i="7"/>
  <c r="X17" i="7"/>
  <c r="Y17" i="7"/>
  <c r="Z17" i="7"/>
  <c r="Q18" i="7"/>
  <c r="R18" i="7"/>
  <c r="S18" i="7"/>
  <c r="T18" i="7"/>
  <c r="U18" i="7"/>
  <c r="V18" i="7"/>
  <c r="W18" i="7"/>
  <c r="X18" i="7"/>
  <c r="Y18" i="7"/>
  <c r="Z18" i="7"/>
  <c r="Q19" i="7"/>
  <c r="R19" i="7"/>
  <c r="S19" i="7"/>
  <c r="T19" i="7"/>
  <c r="U19" i="7"/>
  <c r="V19" i="7"/>
  <c r="W19" i="7"/>
  <c r="X19" i="7"/>
  <c r="Y19" i="7"/>
  <c r="Z19" i="7"/>
  <c r="R15" i="7"/>
  <c r="S15" i="7"/>
  <c r="T15" i="7"/>
  <c r="U15" i="7"/>
  <c r="V15" i="7"/>
  <c r="W15" i="7"/>
  <c r="X15" i="7"/>
  <c r="Y15" i="7"/>
  <c r="Z15" i="7"/>
  <c r="Q15" i="7"/>
  <c r="Q63" i="6"/>
  <c r="Z67" i="6"/>
  <c r="Y67" i="6"/>
  <c r="X67" i="6"/>
  <c r="W67" i="6"/>
  <c r="V67" i="6"/>
  <c r="U67" i="6"/>
  <c r="T67" i="6"/>
  <c r="S67" i="6"/>
  <c r="R67" i="6"/>
  <c r="Q67" i="6"/>
  <c r="Z66" i="6"/>
  <c r="Y66" i="6"/>
  <c r="X66" i="6"/>
  <c r="W66" i="6"/>
  <c r="V66" i="6"/>
  <c r="U66" i="6"/>
  <c r="T66" i="6"/>
  <c r="S66" i="6"/>
  <c r="R66" i="6"/>
  <c r="Q66" i="6"/>
  <c r="Z65" i="6"/>
  <c r="Y65" i="6"/>
  <c r="X65" i="6"/>
  <c r="W65" i="6"/>
  <c r="V65" i="6"/>
  <c r="U65" i="6"/>
  <c r="T65" i="6"/>
  <c r="S65" i="6"/>
  <c r="R65" i="6"/>
  <c r="Q65" i="6"/>
  <c r="Z64" i="6"/>
  <c r="Y64" i="6"/>
  <c r="X64" i="6"/>
  <c r="W64" i="6"/>
  <c r="V64" i="6"/>
  <c r="U64" i="6"/>
  <c r="T64" i="6"/>
  <c r="S64" i="6"/>
  <c r="R64" i="6"/>
  <c r="Q64" i="6"/>
  <c r="Z63" i="6"/>
  <c r="Y63" i="6"/>
  <c r="X63" i="6"/>
  <c r="W63" i="6"/>
  <c r="V63" i="6"/>
  <c r="U63" i="6"/>
  <c r="T63" i="6"/>
  <c r="S63" i="6"/>
  <c r="R63" i="6"/>
  <c r="Q52" i="6"/>
  <c r="Q50" i="6"/>
  <c r="Q48" i="6"/>
  <c r="Z52" i="6"/>
  <c r="Y52" i="6"/>
  <c r="X52" i="6"/>
  <c r="W52" i="6"/>
  <c r="V52" i="6"/>
  <c r="U52" i="6"/>
  <c r="T52" i="6"/>
  <c r="S52" i="6"/>
  <c r="R52" i="6"/>
  <c r="Z51" i="6"/>
  <c r="Y51" i="6"/>
  <c r="X51" i="6"/>
  <c r="W51" i="6"/>
  <c r="V51" i="6"/>
  <c r="U51" i="6"/>
  <c r="T51" i="6"/>
  <c r="S51" i="6"/>
  <c r="R51" i="6"/>
  <c r="Q51" i="6"/>
  <c r="Z50" i="6"/>
  <c r="Y50" i="6"/>
  <c r="X50" i="6"/>
  <c r="W50" i="6"/>
  <c r="V50" i="6"/>
  <c r="U50" i="6"/>
  <c r="T50" i="6"/>
  <c r="S50" i="6"/>
  <c r="R50" i="6"/>
  <c r="Z49" i="6"/>
  <c r="Y49" i="6"/>
  <c r="X49" i="6"/>
  <c r="W49" i="6"/>
  <c r="V49" i="6"/>
  <c r="U49" i="6"/>
  <c r="T49" i="6"/>
  <c r="S49" i="6"/>
  <c r="R49" i="6"/>
  <c r="Q49" i="6"/>
  <c r="Z48" i="6"/>
  <c r="Y48" i="6"/>
  <c r="X48" i="6"/>
  <c r="W48" i="6"/>
  <c r="V48" i="6"/>
  <c r="U48" i="6"/>
  <c r="T48" i="6"/>
  <c r="S48" i="6"/>
  <c r="R48" i="6"/>
  <c r="Q34" i="6"/>
  <c r="Q37" i="6"/>
  <c r="Q33" i="6"/>
  <c r="Z37" i="6"/>
  <c r="Y37" i="6"/>
  <c r="X37" i="6"/>
  <c r="W37" i="6"/>
  <c r="V37" i="6"/>
  <c r="U37" i="6"/>
  <c r="T37" i="6"/>
  <c r="S37" i="6"/>
  <c r="R37" i="6"/>
  <c r="Z36" i="6"/>
  <c r="Y36" i="6"/>
  <c r="X36" i="6"/>
  <c r="W36" i="6"/>
  <c r="V36" i="6"/>
  <c r="U36" i="6"/>
  <c r="T36" i="6"/>
  <c r="S36" i="6"/>
  <c r="R36" i="6"/>
  <c r="Q36" i="6"/>
  <c r="Z35" i="6"/>
  <c r="Y35" i="6"/>
  <c r="X35" i="6"/>
  <c r="W35" i="6"/>
  <c r="V35" i="6"/>
  <c r="U35" i="6"/>
  <c r="T35" i="6"/>
  <c r="S35" i="6"/>
  <c r="R35" i="6"/>
  <c r="Q35" i="6"/>
  <c r="Z34" i="6"/>
  <c r="Y34" i="6"/>
  <c r="X34" i="6"/>
  <c r="W34" i="6"/>
  <c r="V34" i="6"/>
  <c r="U34" i="6"/>
  <c r="T34" i="6"/>
  <c r="S34" i="6"/>
  <c r="R34" i="6"/>
  <c r="Z33" i="6"/>
  <c r="Y33" i="6"/>
  <c r="X33" i="6"/>
  <c r="W33" i="6"/>
  <c r="V33" i="6"/>
  <c r="U33" i="6"/>
  <c r="T33" i="6"/>
  <c r="S33" i="6"/>
  <c r="R33" i="6"/>
  <c r="Q18" i="6"/>
  <c r="Z22" i="6"/>
  <c r="Y22" i="6"/>
  <c r="X22" i="6"/>
  <c r="W22" i="6"/>
  <c r="V22" i="6"/>
  <c r="U22" i="6"/>
  <c r="T22" i="6"/>
  <c r="S22" i="6"/>
  <c r="R22" i="6"/>
  <c r="Q22" i="6"/>
  <c r="Z21" i="6"/>
  <c r="Y21" i="6"/>
  <c r="X21" i="6"/>
  <c r="W21" i="6"/>
  <c r="V21" i="6"/>
  <c r="U21" i="6"/>
  <c r="T21" i="6"/>
  <c r="S21" i="6"/>
  <c r="R21" i="6"/>
  <c r="Q21" i="6"/>
  <c r="Z20" i="6"/>
  <c r="Y20" i="6"/>
  <c r="X20" i="6"/>
  <c r="W20" i="6"/>
  <c r="V20" i="6"/>
  <c r="U20" i="6"/>
  <c r="T20" i="6"/>
  <c r="S20" i="6"/>
  <c r="R20" i="6"/>
  <c r="Q20" i="6"/>
  <c r="Z19" i="6"/>
  <c r="Y19" i="6"/>
  <c r="X19" i="6"/>
  <c r="W19" i="6"/>
  <c r="V19" i="6"/>
  <c r="U19" i="6"/>
  <c r="T19" i="6"/>
  <c r="S19" i="6"/>
  <c r="R19" i="6"/>
  <c r="Q19" i="6"/>
  <c r="Z18" i="6"/>
  <c r="Y18" i="6"/>
  <c r="X18" i="6"/>
  <c r="W18" i="6"/>
  <c r="V18" i="6"/>
  <c r="U18" i="6"/>
  <c r="T18" i="6"/>
  <c r="S18" i="6"/>
  <c r="R18" i="6"/>
  <c r="Q7" i="6"/>
  <c r="Q6" i="6"/>
  <c r="Q5" i="6"/>
  <c r="Q4" i="6"/>
  <c r="Q3" i="6"/>
  <c r="Z7" i="6"/>
  <c r="Y7" i="6"/>
  <c r="X7" i="6"/>
  <c r="W7" i="6"/>
  <c r="V7" i="6"/>
  <c r="U7" i="6"/>
  <c r="T7" i="6"/>
  <c r="S7" i="6"/>
  <c r="R7" i="6"/>
  <c r="Z6" i="6"/>
  <c r="Y6" i="6"/>
  <c r="X6" i="6"/>
  <c r="W6" i="6"/>
  <c r="V6" i="6"/>
  <c r="U6" i="6"/>
  <c r="T6" i="6"/>
  <c r="S6" i="6"/>
  <c r="R6" i="6"/>
  <c r="Z5" i="6"/>
  <c r="Y5" i="6"/>
  <c r="X5" i="6"/>
  <c r="W5" i="6"/>
  <c r="V5" i="6"/>
  <c r="U5" i="6"/>
  <c r="T5" i="6"/>
  <c r="S5" i="6"/>
  <c r="R5" i="6"/>
  <c r="Z4" i="6"/>
  <c r="Y4" i="6"/>
  <c r="X4" i="6"/>
  <c r="W4" i="6"/>
  <c r="V4" i="6"/>
  <c r="U4" i="6"/>
  <c r="T4" i="6"/>
  <c r="S4" i="6"/>
  <c r="R4" i="6"/>
  <c r="Z3" i="6"/>
  <c r="Y3" i="6"/>
  <c r="X3" i="6"/>
  <c r="W3" i="6"/>
  <c r="V3" i="6"/>
  <c r="U3" i="6"/>
  <c r="T3" i="6"/>
  <c r="S3" i="6"/>
  <c r="R3" i="6"/>
  <c r="O60" i="4"/>
  <c r="X64" i="4"/>
  <c r="W64" i="4"/>
  <c r="V64" i="4"/>
  <c r="U64" i="4"/>
  <c r="T64" i="4"/>
  <c r="S64" i="4"/>
  <c r="R64" i="4"/>
  <c r="Q64" i="4"/>
  <c r="P64" i="4"/>
  <c r="O64" i="4"/>
  <c r="X63" i="4"/>
  <c r="W63" i="4"/>
  <c r="V63" i="4"/>
  <c r="U63" i="4"/>
  <c r="T63" i="4"/>
  <c r="S63" i="4"/>
  <c r="R63" i="4"/>
  <c r="Q63" i="4"/>
  <c r="P63" i="4"/>
  <c r="O63" i="4"/>
  <c r="X62" i="4"/>
  <c r="W62" i="4"/>
  <c r="V62" i="4"/>
  <c r="U62" i="4"/>
  <c r="T62" i="4"/>
  <c r="S62" i="4"/>
  <c r="R62" i="4"/>
  <c r="Q62" i="4"/>
  <c r="P62" i="4"/>
  <c r="O62" i="4"/>
  <c r="X61" i="4"/>
  <c r="W61" i="4"/>
  <c r="V61" i="4"/>
  <c r="U61" i="4"/>
  <c r="T61" i="4"/>
  <c r="S61" i="4"/>
  <c r="R61" i="4"/>
  <c r="Q61" i="4"/>
  <c r="P61" i="4"/>
  <c r="O61" i="4"/>
  <c r="X60" i="4"/>
  <c r="W60" i="4"/>
  <c r="V60" i="4"/>
  <c r="U60" i="4"/>
  <c r="T60" i="4"/>
  <c r="S60" i="4"/>
  <c r="R60" i="4"/>
  <c r="Q60" i="4"/>
  <c r="P60" i="4"/>
  <c r="O41" i="4"/>
  <c r="X45" i="4"/>
  <c r="W45" i="4"/>
  <c r="V45" i="4"/>
  <c r="U45" i="4"/>
  <c r="T45" i="4"/>
  <c r="S45" i="4"/>
  <c r="R45" i="4"/>
  <c r="Q45" i="4"/>
  <c r="P45" i="4"/>
  <c r="O45" i="4"/>
  <c r="X44" i="4"/>
  <c r="W44" i="4"/>
  <c r="V44" i="4"/>
  <c r="U44" i="4"/>
  <c r="T44" i="4"/>
  <c r="S44" i="4"/>
  <c r="R44" i="4"/>
  <c r="Q44" i="4"/>
  <c r="P44" i="4"/>
  <c r="O44" i="4"/>
  <c r="X43" i="4"/>
  <c r="W43" i="4"/>
  <c r="V43" i="4"/>
  <c r="U43" i="4"/>
  <c r="T43" i="4"/>
  <c r="S43" i="4"/>
  <c r="R43" i="4"/>
  <c r="Q43" i="4"/>
  <c r="P43" i="4"/>
  <c r="O43" i="4"/>
  <c r="X42" i="4"/>
  <c r="W42" i="4"/>
  <c r="V42" i="4"/>
  <c r="U42" i="4"/>
  <c r="T42" i="4"/>
  <c r="S42" i="4"/>
  <c r="R42" i="4"/>
  <c r="Q42" i="4"/>
  <c r="P42" i="4"/>
  <c r="O42" i="4"/>
  <c r="X41" i="4"/>
  <c r="W41" i="4"/>
  <c r="V41" i="4"/>
  <c r="U41" i="4"/>
  <c r="T41" i="4"/>
  <c r="S41" i="4"/>
  <c r="R41" i="4"/>
  <c r="Q41" i="4"/>
  <c r="P41" i="4"/>
  <c r="O22" i="4"/>
  <c r="X26" i="4"/>
  <c r="W26" i="4"/>
  <c r="V26" i="4"/>
  <c r="U26" i="4"/>
  <c r="T26" i="4"/>
  <c r="S26" i="4"/>
  <c r="R26" i="4"/>
  <c r="Q26" i="4"/>
  <c r="P26" i="4"/>
  <c r="O26" i="4"/>
  <c r="X25" i="4"/>
  <c r="W25" i="4"/>
  <c r="V25" i="4"/>
  <c r="U25" i="4"/>
  <c r="T25" i="4"/>
  <c r="S25" i="4"/>
  <c r="R25" i="4"/>
  <c r="Q25" i="4"/>
  <c r="P25" i="4"/>
  <c r="O25" i="4"/>
  <c r="X24" i="4"/>
  <c r="W24" i="4"/>
  <c r="V24" i="4"/>
  <c r="U24" i="4"/>
  <c r="T24" i="4"/>
  <c r="S24" i="4"/>
  <c r="R24" i="4"/>
  <c r="Q24" i="4"/>
  <c r="P24" i="4"/>
  <c r="O24" i="4"/>
  <c r="X23" i="4"/>
  <c r="W23" i="4"/>
  <c r="V23" i="4"/>
  <c r="U23" i="4"/>
  <c r="T23" i="4"/>
  <c r="S23" i="4"/>
  <c r="R23" i="4"/>
  <c r="Q23" i="4"/>
  <c r="P23" i="4"/>
  <c r="O23" i="4"/>
  <c r="X22" i="4"/>
  <c r="W22" i="4"/>
  <c r="V22" i="4"/>
  <c r="U22" i="4"/>
  <c r="T22" i="4"/>
  <c r="S22" i="4"/>
  <c r="R22" i="4"/>
  <c r="Q22" i="4"/>
  <c r="P22" i="4"/>
  <c r="O3" i="4"/>
  <c r="P7" i="4"/>
  <c r="Q7" i="4"/>
  <c r="R7" i="4"/>
  <c r="S7" i="4"/>
  <c r="T7" i="4"/>
  <c r="U7" i="4"/>
  <c r="V7" i="4"/>
  <c r="W7" i="4"/>
  <c r="X7" i="4"/>
  <c r="O4" i="4"/>
  <c r="O5" i="4"/>
  <c r="O6" i="4"/>
  <c r="O7" i="4"/>
  <c r="P6" i="4"/>
  <c r="Q6" i="4"/>
  <c r="R6" i="4"/>
  <c r="S6" i="4"/>
  <c r="T6" i="4"/>
  <c r="U6" i="4"/>
  <c r="V6" i="4"/>
  <c r="W6" i="4"/>
  <c r="X6" i="4"/>
  <c r="P5" i="4"/>
  <c r="Q5" i="4"/>
  <c r="R5" i="4"/>
  <c r="S5" i="4"/>
  <c r="T5" i="4"/>
  <c r="U5" i="4"/>
  <c r="V5" i="4"/>
  <c r="W5" i="4"/>
  <c r="X5" i="4"/>
  <c r="P4" i="4"/>
  <c r="Q4" i="4"/>
  <c r="R4" i="4"/>
  <c r="S4" i="4"/>
  <c r="T4" i="4"/>
  <c r="U4" i="4"/>
  <c r="V4" i="4"/>
  <c r="W4" i="4"/>
  <c r="X4" i="4"/>
  <c r="P3" i="4"/>
  <c r="Q3" i="4"/>
  <c r="R3" i="4"/>
  <c r="S3" i="4"/>
  <c r="T3" i="4"/>
  <c r="U3" i="4"/>
  <c r="V3" i="4"/>
  <c r="W3" i="4"/>
  <c r="X3" i="4"/>
</calcChain>
</file>

<file path=xl/sharedStrings.xml><?xml version="1.0" encoding="utf-8"?>
<sst xmlns="http://schemas.openxmlformats.org/spreadsheetml/2006/main" count="543" uniqueCount="68">
  <si>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</si>
  <si>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</si>
  <si>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</si>
  <si>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</si>
  <si>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</si>
  <si>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</si>
  <si>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</si>
  <si>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</si>
  <si>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</si>
  <si>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</si>
  <si>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18 år og derover</t>
  </si>
  <si>
    <t>18-24 år</t>
  </si>
  <si>
    <t>25-29 år</t>
  </si>
  <si>
    <t>30-34 år</t>
  </si>
  <si>
    <t>35-39 år</t>
  </si>
  <si>
    <t>40-44 år</t>
  </si>
  <si>
    <t>45-49 år</t>
  </si>
  <si>
    <t>50-54 år</t>
  </si>
  <si>
    <t>55-59 år</t>
  </si>
  <si>
    <t>60-64 år</t>
  </si>
  <si>
    <t>65-69 år</t>
  </si>
  <si>
    <t>70-74 år</t>
  </si>
  <si>
    <t>75-79 år</t>
  </si>
  <si>
    <t>80-84 år</t>
  </si>
  <si>
    <t>85-89 år</t>
  </si>
  <si>
    <t>90 år og derover</t>
  </si>
  <si>
    <t>A. Reale aktiver i alt</t>
  </si>
  <si>
    <t>B.2. Obligationer</t>
  </si>
  <si>
    <t>B.3. Aktier i depot (oftest noterede) mv.</t>
  </si>
  <si>
    <t>D. Prioritetsgæld i alt</t>
  </si>
  <si>
    <t>Gennemsnit, faste priser (seneste dataårs prisniveau)</t>
  </si>
  <si>
    <t>Nettoformue</t>
  </si>
  <si>
    <t>18-34</t>
  </si>
  <si>
    <t>35-49</t>
  </si>
  <si>
    <t>50-64</t>
  </si>
  <si>
    <t>65-79</t>
  </si>
  <si>
    <t>80+</t>
  </si>
  <si>
    <t>Faste-priser, Median</t>
  </si>
  <si>
    <t>Faste-priser, Nedre Kvartil</t>
  </si>
  <si>
    <t>Faste-priser, Øvre Kvartil</t>
  </si>
  <si>
    <t>Faste-priser, Gennemsnit</t>
  </si>
  <si>
    <t>Real aktiver</t>
  </si>
  <si>
    <t>Obligationer aktiver</t>
  </si>
  <si>
    <t>Aktier aktiver</t>
  </si>
  <si>
    <t>E. Anden gæld</t>
  </si>
  <si>
    <t>Prioriteriet gæld</t>
  </si>
  <si>
    <t>Anden gæld</t>
  </si>
  <si>
    <t>Total gæld</t>
  </si>
  <si>
    <t>Andel allokering til obligationer af nettoformue</t>
  </si>
  <si>
    <t>Aktier</t>
  </si>
  <si>
    <t>Andel allokering til aktier af nettoformue</t>
  </si>
  <si>
    <t>D</t>
  </si>
  <si>
    <t xml:space="preserve">A </t>
  </si>
  <si>
    <t>Reale aktiver i alt</t>
  </si>
  <si>
    <t>B</t>
  </si>
  <si>
    <t>Finansiel formue i alt</t>
  </si>
  <si>
    <t>B6</t>
  </si>
  <si>
    <t>Værdi af unoterede aktier</t>
  </si>
  <si>
    <t>CX</t>
  </si>
  <si>
    <t>Pensionsformuer i alt</t>
  </si>
  <si>
    <t>Prioritetsgæld i alt</t>
  </si>
  <si>
    <t>E</t>
  </si>
  <si>
    <t>F</t>
  </si>
  <si>
    <t>Gæld til det offentlige</t>
  </si>
  <si>
    <t>F. Gæld til det offentlige (2014-definition ekskl. F3)</t>
  </si>
  <si>
    <t>Andel allokering til reale aktiver af nettoformue</t>
  </si>
  <si>
    <t>C. Pensionsformuer i alt</t>
  </si>
  <si>
    <t>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</si>
</sst>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9" fontId="2" fillId="0" borderId="0" applyFont="0" applyFill="0" applyBorder="0" applyAlignment="0" applyProtection="0"/>
  </cellStyleXfs>
  <cellXfs count="23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horizontal="left"/>
    </xf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10" fontId="0" fillId="0" borderId="0" xfId="1" applyNumberFormat="1" applyFont="1" applyFill="1" applyProtection="1"/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Real</a:t>
            </a:r>
            <a:r>
              <a:rPr lang="en-US" baseline="0"/>
              <a:t> Net-Wealth Median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'Real Net-Wealth'!$N$3</c:f>
              <c:strCache>
                <c:ptCount val="1"/>
                <c:pt idx="0">
                  <c:v>18-34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'Real Net-Wealth'!$O$2:$X$2</c:f>
              <c:strCach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strCache>
            </c:strRef>
          </c:cat>
          <c:val>
            <c:numRef>
              <c:f>'Real Net-Wealth'!$O$3:$X$3</c:f>
              <c:numCache>
                <c:formatCode>General</c:formatCode>
                <c:ptCount val="10"/>
                <c:pt idx="0">
                  <c:v>197421</c:v>
                </c:pt>
                <c:pt idx="1">
                  <c:v>228536</c:v>
                </c:pt>
                <c:pt idx="2">
                  <c:v>247487</c:v>
                </c:pt>
                <c:pt idx="3">
                  <c:v>269796</c:v>
                </c:pt>
                <c:pt idx="4">
                  <c:v>276653</c:v>
                </c:pt>
                <c:pt idx="5">
                  <c:v>307105</c:v>
                </c:pt>
                <c:pt idx="6">
                  <c:v>377404</c:v>
                </c:pt>
                <c:pt idx="7">
                  <c:v>408268</c:v>
                </c:pt>
                <c:pt idx="8">
                  <c:v>353349</c:v>
                </c:pt>
                <c:pt idx="9">
                  <c:v>351181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66-485C-8C90-7F30DA68014C}"/>
            </c:ext>
          </c:extLst>
        </c:ser>
        <c:ser>
          <c:idx val="1"/>
          <c:order val="1"/>
          <c:tx>
            <c:strRef>
              <c:f>'Real Net-Wealth'!$N$4</c:f>
              <c:strCache>
                <c:ptCount val="1"/>
                <c:pt idx="0">
                  <c:v>35-49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'Real Net-Wealth'!$O$2:$X$2</c:f>
              <c:strCach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strCache>
            </c:strRef>
          </c:cat>
          <c:val>
            <c:numRef>
              <c:f>'Real Net-Wealth'!$O$4:$X$4</c:f>
              <c:numCache>
                <c:formatCode>General</c:formatCode>
                <c:ptCount val="10"/>
                <c:pt idx="0">
                  <c:v>1590990</c:v>
                </c:pt>
                <c:pt idx="1">
                  <c:v>1737010</c:v>
                </c:pt>
                <c:pt idx="2">
                  <c:v>1871367</c:v>
                </c:pt>
                <c:pt idx="3">
                  <c:v>2007512</c:v>
                </c:pt>
                <c:pt idx="4">
                  <c:v>2029843</c:v>
                </c:pt>
                <c:pt idx="5">
                  <c:v>2258977</c:v>
                </c:pt>
                <c:pt idx="6">
                  <c:v>2459682</c:v>
                </c:pt>
                <c:pt idx="7">
                  <c:v>2668349</c:v>
                </c:pt>
                <c:pt idx="8">
                  <c:v>2243693</c:v>
                </c:pt>
                <c:pt idx="9">
                  <c:v>2249821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66-485C-8C90-7F30DA68014C}"/>
            </c:ext>
          </c:extLst>
        </c:ser>
        <c:ser>
          <c:idx val="2"/>
          <c:order val="2"/>
          <c:tx>
            <c:strRef>
              <c:f>'Real Net-Wealth'!$N$5</c:f>
              <c:strCache>
                <c:ptCount val="1"/>
                <c:pt idx="0">
                  <c:v>50-64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'Real Net-Wealth'!$O$2:$X$2</c:f>
              <c:strCach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strCache>
            </c:strRef>
          </c:cat>
          <c:val>
            <c:numRef>
              <c:f>'Real Net-Wealth'!$O$5:$X$5</c:f>
              <c:numCache>
                <c:formatCode>General</c:formatCode>
                <c:ptCount val="10"/>
                <c:pt idx="0">
                  <c:v>4007647</c:v>
                </c:pt>
                <c:pt idx="1">
                  <c:v>4132346</c:v>
                </c:pt>
                <c:pt idx="2">
                  <c:v>4342172</c:v>
                </c:pt>
                <c:pt idx="3">
                  <c:v>4518962</c:v>
                </c:pt>
                <c:pt idx="4">
                  <c:v>4548048</c:v>
                </c:pt>
                <c:pt idx="5">
                  <c:v>4925685</c:v>
                </c:pt>
                <c:pt idx="6">
                  <c:v>5259657</c:v>
                </c:pt>
                <c:pt idx="7">
                  <c:v>5555674</c:v>
                </c:pt>
                <c:pt idx="8">
                  <c:v>4703578</c:v>
                </c:pt>
                <c:pt idx="9">
                  <c:v>4956737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66-485C-8C90-7F30DA68014C}"/>
            </c:ext>
          </c:extLst>
        </c:ser>
        <c:ser>
          <c:idx val="3"/>
          <c:order val="3"/>
          <c:tx>
            <c:strRef>
              <c:f>'Real Net-Wealth'!$N$6</c:f>
              <c:strCache>
                <c:ptCount val="1"/>
                <c:pt idx="0">
                  <c:v>65-79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'Real Net-Wealth'!$O$2:$X$2</c:f>
              <c:strCach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strCache>
            </c:strRef>
          </c:cat>
          <c:val>
            <c:numRef>
              <c:f>'Real Net-Wealth'!$O$6:$X$6</c:f>
              <c:numCache>
                <c:formatCode>General</c:formatCode>
                <c:ptCount val="10"/>
                <c:pt idx="0">
                  <c:v>3850070</c:v>
                </c:pt>
                <c:pt idx="1">
                  <c:v>4071144</c:v>
                </c:pt>
                <c:pt idx="2">
                  <c:v>4302793</c:v>
                </c:pt>
                <c:pt idx="3">
                  <c:v>4548099</c:v>
                </c:pt>
                <c:pt idx="4">
                  <c:v>4675446</c:v>
                </c:pt>
                <c:pt idx="5">
                  <c:v>4981453</c:v>
                </c:pt>
                <c:pt idx="6">
                  <c:v>5258220</c:v>
                </c:pt>
                <c:pt idx="7">
                  <c:v>5577100</c:v>
                </c:pt>
                <c:pt idx="8">
                  <c:v>4968199</c:v>
                </c:pt>
                <c:pt idx="9">
                  <c:v>5290161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66-485C-8C90-7F30DA68014C}"/>
            </c:ext>
          </c:extLst>
        </c:ser>
        <c:ser>
          <c:idx val="4"/>
          <c:order val="4"/>
          <c:tx>
            <c:strRef>
              <c:f>'Real Net-Wealth'!$N$7</c:f>
              <c:strCache>
                <c:ptCount val="1"/>
                <c:pt idx="0">
                  <c:v>80+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'Real Net-Wealth'!$O$2:$X$2</c:f>
              <c:strCach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strCache>
            </c:strRef>
          </c:cat>
          <c:val>
            <c:numRef>
              <c:f>'Real Net-Wealth'!$O$7:$X$7</c:f>
              <c:numCache>
                <c:formatCode>General</c:formatCode>
                <c:ptCount val="10"/>
                <c:pt idx="0">
                  <c:v>2184125</c:v>
                </c:pt>
                <c:pt idx="1">
                  <c:v>2251845</c:v>
                </c:pt>
                <c:pt idx="2">
                  <c:v>2322652</c:v>
                </c:pt>
                <c:pt idx="3">
                  <c:v>2417883</c:v>
                </c:pt>
                <c:pt idx="4">
                  <c:v>2480528</c:v>
                </c:pt>
                <c:pt idx="5">
                  <c:v>2589293</c:v>
                </c:pt>
                <c:pt idx="6">
                  <c:v>2683418</c:v>
                </c:pt>
                <c:pt idx="7">
                  <c:v>2816152</c:v>
                </c:pt>
                <c:pt idx="8">
                  <c:v>2634586</c:v>
                </c:pt>
                <c:pt idx="9">
                  <c:v>2815245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66-485C-8C90-7F30DA680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7480783"/>
        <c:axId val="927471663"/>
      </c:barChart>
      <c:catAx>
        <c:axId val="927480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471663"/>
        <c:crosses val="autoZero"/>
        <c:auto val="1"/>
        <c:lblAlgn val="ctr"/>
        <c:lblOffset val="100"/>
        <c:noMultiLvlLbl val="0"/>
      </c:catAx>
      <c:valAx>
        <c:axId val="92747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480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Real Net-Wealth Lowest Decile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'Real Net-Wealth'!$N$22</c:f>
              <c:strCache>
                <c:ptCount val="1"/>
                <c:pt idx="0">
                  <c:v>18-34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'Real Net-Wealth'!$O$20:$X$21</c:f>
              <c:strCach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strCache>
            </c:strRef>
          </c:cat>
          <c:val>
            <c:numRef>
              <c:f>'Real Net-Wealth'!$O$22:$X$22</c:f>
              <c:numCache>
                <c:formatCode>General</c:formatCode>
                <c:ptCount val="10"/>
                <c:pt idx="0">
                  <c:v>-18856</c:v>
                </c:pt>
                <c:pt idx="1">
                  <c:v>-4163</c:v>
                </c:pt>
                <c:pt idx="2">
                  <c:v>2518</c:v>
                </c:pt>
                <c:pt idx="3">
                  <c:v>11723</c:v>
                </c:pt>
                <c:pt idx="4">
                  <c:v>14291</c:v>
                </c:pt>
                <c:pt idx="5">
                  <c:v>20722</c:v>
                </c:pt>
                <c:pt idx="6">
                  <c:v>43953</c:v>
                </c:pt>
                <c:pt idx="7">
                  <c:v>42639</c:v>
                </c:pt>
                <c:pt idx="8">
                  <c:v>36123</c:v>
                </c:pt>
                <c:pt idx="9">
                  <c:v>37297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9-4DE0-9FE9-0CE440B751D2}"/>
            </c:ext>
          </c:extLst>
        </c:ser>
        <c:ser>
          <c:idx val="1"/>
          <c:order val="1"/>
          <c:tx>
            <c:strRef>
              <c:f>'Real Net-Wealth'!$N$23</c:f>
              <c:strCache>
                <c:ptCount val="1"/>
                <c:pt idx="0">
                  <c:v>35-49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'Real Net-Wealth'!$O$20:$X$21</c:f>
              <c:strCach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strCache>
            </c:strRef>
          </c:cat>
          <c:val>
            <c:numRef>
              <c:f>'Real Net-Wealth'!$O$23:$X$23</c:f>
              <c:numCache>
                <c:formatCode>General</c:formatCode>
                <c:ptCount val="10"/>
                <c:pt idx="0">
                  <c:v>425299</c:v>
                </c:pt>
                <c:pt idx="1">
                  <c:v>484167</c:v>
                </c:pt>
                <c:pt idx="2">
                  <c:v>556629</c:v>
                </c:pt>
                <c:pt idx="3">
                  <c:v>625291</c:v>
                </c:pt>
                <c:pt idx="4">
                  <c:v>646927</c:v>
                </c:pt>
                <c:pt idx="5">
                  <c:v>772384</c:v>
                </c:pt>
                <c:pt idx="6">
                  <c:v>889179</c:v>
                </c:pt>
                <c:pt idx="7">
                  <c:v>924698</c:v>
                </c:pt>
                <c:pt idx="8">
                  <c:v>687961</c:v>
                </c:pt>
                <c:pt idx="9">
                  <c:v>662002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9-4DE0-9FE9-0CE440B751D2}"/>
            </c:ext>
          </c:extLst>
        </c:ser>
        <c:ser>
          <c:idx val="2"/>
          <c:order val="2"/>
          <c:tx>
            <c:strRef>
              <c:f>'Real Net-Wealth'!$N$24</c:f>
              <c:strCache>
                <c:ptCount val="1"/>
                <c:pt idx="0">
                  <c:v>50-64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'Real Net-Wealth'!$O$20:$X$21</c:f>
              <c:strCach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strCache>
            </c:strRef>
          </c:cat>
          <c:val>
            <c:numRef>
              <c:f>'Real Net-Wealth'!$O$24:$X$24</c:f>
              <c:numCache>
                <c:formatCode>General</c:formatCode>
                <c:ptCount val="10"/>
                <c:pt idx="0">
                  <c:v>1568405</c:v>
                </c:pt>
                <c:pt idx="1">
                  <c:v>1641625</c:v>
                </c:pt>
                <c:pt idx="2">
                  <c:v>1787734</c:v>
                </c:pt>
                <c:pt idx="3">
                  <c:v>1907368</c:v>
                </c:pt>
                <c:pt idx="4">
                  <c:v>1948778</c:v>
                </c:pt>
                <c:pt idx="5">
                  <c:v>2205552</c:v>
                </c:pt>
                <c:pt idx="6">
                  <c:v>2426271</c:v>
                </c:pt>
                <c:pt idx="7">
                  <c:v>2567449</c:v>
                </c:pt>
                <c:pt idx="8">
                  <c:v>2057140</c:v>
                </c:pt>
                <c:pt idx="9">
                  <c:v>2175563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9-4DE0-9FE9-0CE440B751D2}"/>
            </c:ext>
          </c:extLst>
        </c:ser>
        <c:ser>
          <c:idx val="3"/>
          <c:order val="3"/>
          <c:tx>
            <c:strRef>
              <c:f>'Real Net-Wealth'!$N$25</c:f>
              <c:strCache>
                <c:ptCount val="1"/>
                <c:pt idx="0">
                  <c:v>65-79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'Real Net-Wealth'!$O$20:$X$21</c:f>
              <c:strCach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strCache>
            </c:strRef>
          </c:cat>
          <c:val>
            <c:numRef>
              <c:f>'Real Net-Wealth'!$O$25:$X$25</c:f>
              <c:numCache>
                <c:formatCode>General</c:formatCode>
                <c:ptCount val="10"/>
                <c:pt idx="0">
                  <c:v>1150660</c:v>
                </c:pt>
                <c:pt idx="1">
                  <c:v>1248392</c:v>
                </c:pt>
                <c:pt idx="2">
                  <c:v>1370215</c:v>
                </c:pt>
                <c:pt idx="3">
                  <c:v>1496051</c:v>
                </c:pt>
                <c:pt idx="4">
                  <c:v>1575835</c:v>
                </c:pt>
                <c:pt idx="5">
                  <c:v>1752805</c:v>
                </c:pt>
                <c:pt idx="6">
                  <c:v>1936001</c:v>
                </c:pt>
                <c:pt idx="7">
                  <c:v>2111378</c:v>
                </c:pt>
                <c:pt idx="8">
                  <c:v>1875269</c:v>
                </c:pt>
                <c:pt idx="9">
                  <c:v>2050800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69-4DE0-9FE9-0CE440B751D2}"/>
            </c:ext>
          </c:extLst>
        </c:ser>
        <c:ser>
          <c:idx val="4"/>
          <c:order val="4"/>
          <c:tx>
            <c:strRef>
              <c:f>'Real Net-Wealth'!$N$26</c:f>
              <c:strCache>
                <c:ptCount val="1"/>
                <c:pt idx="0">
                  <c:v>80+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'Real Net-Wealth'!$O$20:$X$21</c:f>
              <c:strCach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strCache>
            </c:strRef>
          </c:cat>
          <c:val>
            <c:numRef>
              <c:f>'Real Net-Wealth'!$O$26:$X$26</c:f>
              <c:numCache>
                <c:formatCode>General</c:formatCode>
                <c:ptCount val="10"/>
                <c:pt idx="0">
                  <c:v>447347</c:v>
                </c:pt>
                <c:pt idx="1">
                  <c:v>471371</c:v>
                </c:pt>
                <c:pt idx="2">
                  <c:v>494779</c:v>
                </c:pt>
                <c:pt idx="3">
                  <c:v>528386</c:v>
                </c:pt>
                <c:pt idx="4">
                  <c:v>551609</c:v>
                </c:pt>
                <c:pt idx="5">
                  <c:v>601452</c:v>
                </c:pt>
                <c:pt idx="6">
                  <c:v>650645</c:v>
                </c:pt>
                <c:pt idx="7">
                  <c:v>703782</c:v>
                </c:pt>
                <c:pt idx="8">
                  <c:v>675173</c:v>
                </c:pt>
                <c:pt idx="9">
                  <c:v>730144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9-4DE0-9FE9-0CE440B75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5122447"/>
        <c:axId val="915121487"/>
      </c:barChart>
      <c:catAx>
        <c:axId val="915122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121487"/>
        <c:crosses val="autoZero"/>
        <c:auto val="1"/>
        <c:lblAlgn val="ctr"/>
        <c:lblOffset val="100"/>
        <c:noMultiLvlLbl val="0"/>
      </c:catAx>
      <c:valAx>
        <c:axId val="91512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122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'Real Net-Wealth'!$N$41</c:f>
              <c:strCache>
                <c:ptCount val="1"/>
                <c:pt idx="0">
                  <c:v>18-34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'Real Net-Wealth'!$O$39:$X$40</c:f>
              <c:strCach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strCache>
            </c:strRef>
          </c:cat>
          <c:val>
            <c:numRef>
              <c:f>'Real Net-Wealth'!$O$41:$X$41</c:f>
              <c:numCache>
                <c:formatCode>General</c:formatCode>
                <c:ptCount val="10"/>
                <c:pt idx="0">
                  <c:v>686051</c:v>
                </c:pt>
                <c:pt idx="1">
                  <c:v>761663</c:v>
                </c:pt>
                <c:pt idx="2">
                  <c:v>798992</c:v>
                </c:pt>
                <c:pt idx="3">
                  <c:v>842918</c:v>
                </c:pt>
                <c:pt idx="4">
                  <c:v>857164</c:v>
                </c:pt>
                <c:pt idx="5">
                  <c:v>915879</c:v>
                </c:pt>
                <c:pt idx="6">
                  <c:v>1036782</c:v>
                </c:pt>
                <c:pt idx="7">
                  <c:v>1130782</c:v>
                </c:pt>
                <c:pt idx="8">
                  <c:v>1018870</c:v>
                </c:pt>
                <c:pt idx="9">
                  <c:v>1026816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0C-4D71-B5F0-BFB70C6031B3}"/>
            </c:ext>
          </c:extLst>
        </c:ser>
        <c:ser>
          <c:idx val="1"/>
          <c:order val="1"/>
          <c:tx>
            <c:strRef>
              <c:f>'Real Net-Wealth'!$N$42</c:f>
              <c:strCache>
                <c:ptCount val="1"/>
                <c:pt idx="0">
                  <c:v>35-49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'Real Net-Wealth'!$O$39:$X$40</c:f>
              <c:strCach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strCache>
            </c:strRef>
          </c:cat>
          <c:val>
            <c:numRef>
              <c:f>'Real Net-Wealth'!$O$42:$X$42</c:f>
              <c:numCache>
                <c:formatCode>General</c:formatCode>
                <c:ptCount val="10"/>
                <c:pt idx="0">
                  <c:v>3484099</c:v>
                </c:pt>
                <c:pt idx="1">
                  <c:v>3728130</c:v>
                </c:pt>
                <c:pt idx="2">
                  <c:v>3894673</c:v>
                </c:pt>
                <c:pt idx="3">
                  <c:v>4081435</c:v>
                </c:pt>
                <c:pt idx="4">
                  <c:v>4109172</c:v>
                </c:pt>
                <c:pt idx="5">
                  <c:v>4417436</c:v>
                </c:pt>
                <c:pt idx="6">
                  <c:v>4716617</c:v>
                </c:pt>
                <c:pt idx="7">
                  <c:v>5079748</c:v>
                </c:pt>
                <c:pt idx="8">
                  <c:v>4400996</c:v>
                </c:pt>
                <c:pt idx="9">
                  <c:v>4532789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0C-4D71-B5F0-BFB70C6031B3}"/>
            </c:ext>
          </c:extLst>
        </c:ser>
        <c:ser>
          <c:idx val="2"/>
          <c:order val="2"/>
          <c:tx>
            <c:strRef>
              <c:f>'Real Net-Wealth'!$N$43</c:f>
              <c:strCache>
                <c:ptCount val="1"/>
                <c:pt idx="0">
                  <c:v>50-64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'Real Net-Wealth'!$O$39:$X$40</c:f>
              <c:strCach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strCache>
            </c:strRef>
          </c:cat>
          <c:val>
            <c:numRef>
              <c:f>'Real Net-Wealth'!$O$43:$X$43</c:f>
              <c:numCache>
                <c:formatCode>General</c:formatCode>
                <c:ptCount val="10"/>
                <c:pt idx="0">
                  <c:v>8097660</c:v>
                </c:pt>
                <c:pt idx="1">
                  <c:v>8286534</c:v>
                </c:pt>
                <c:pt idx="2">
                  <c:v>8500597</c:v>
                </c:pt>
                <c:pt idx="3">
                  <c:v>8707066</c:v>
                </c:pt>
                <c:pt idx="4">
                  <c:v>8679371</c:v>
                </c:pt>
                <c:pt idx="5">
                  <c:v>9185054</c:v>
                </c:pt>
                <c:pt idx="6">
                  <c:v>9600071</c:v>
                </c:pt>
                <c:pt idx="7">
                  <c:v>9995177</c:v>
                </c:pt>
                <c:pt idx="8">
                  <c:v>8548956</c:v>
                </c:pt>
                <c:pt idx="9">
                  <c:v>9083680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0C-4D71-B5F0-BFB70C6031B3}"/>
            </c:ext>
          </c:extLst>
        </c:ser>
        <c:ser>
          <c:idx val="3"/>
          <c:order val="3"/>
          <c:tx>
            <c:strRef>
              <c:f>'Real Net-Wealth'!$N$44</c:f>
              <c:strCache>
                <c:ptCount val="1"/>
                <c:pt idx="0">
                  <c:v>65-79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'Real Net-Wealth'!$O$39:$X$40</c:f>
              <c:strCach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strCache>
            </c:strRef>
          </c:cat>
          <c:val>
            <c:numRef>
              <c:f>'Real Net-Wealth'!$O$44:$X$44</c:f>
              <c:numCache>
                <c:formatCode>General</c:formatCode>
                <c:ptCount val="10"/>
                <c:pt idx="0">
                  <c:v>8721448</c:v>
                </c:pt>
                <c:pt idx="1">
                  <c:v>9110978</c:v>
                </c:pt>
                <c:pt idx="2">
                  <c:v>9463037</c:v>
                </c:pt>
                <c:pt idx="3">
                  <c:v>9857359</c:v>
                </c:pt>
                <c:pt idx="4">
                  <c:v>9966033</c:v>
                </c:pt>
                <c:pt idx="5">
                  <c:v>10415023</c:v>
                </c:pt>
                <c:pt idx="6">
                  <c:v>10745176</c:v>
                </c:pt>
                <c:pt idx="7">
                  <c:v>11167345</c:v>
                </c:pt>
                <c:pt idx="8">
                  <c:v>9883166</c:v>
                </c:pt>
                <c:pt idx="9">
                  <c:v>10460950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0C-4D71-B5F0-BFB70C6031B3}"/>
            </c:ext>
          </c:extLst>
        </c:ser>
        <c:ser>
          <c:idx val="4"/>
          <c:order val="4"/>
          <c:tx>
            <c:strRef>
              <c:f>'Real Net-Wealth'!$N$45</c:f>
              <c:strCache>
                <c:ptCount val="1"/>
                <c:pt idx="0">
                  <c:v>80+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'Real Net-Wealth'!$O$39:$X$40</c:f>
              <c:strCach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strCache>
            </c:strRef>
          </c:cat>
          <c:val>
            <c:numRef>
              <c:f>'Real Net-Wealth'!$O$45:$X$45</c:f>
              <c:numCache>
                <c:formatCode>General</c:formatCode>
                <c:ptCount val="10"/>
                <c:pt idx="0">
                  <c:v>5425735</c:v>
                </c:pt>
                <c:pt idx="1">
                  <c:v>5630949</c:v>
                </c:pt>
                <c:pt idx="2">
                  <c:v>5810265</c:v>
                </c:pt>
                <c:pt idx="3">
                  <c:v>6017304</c:v>
                </c:pt>
                <c:pt idx="4">
                  <c:v>6154955</c:v>
                </c:pt>
                <c:pt idx="5">
                  <c:v>6374019</c:v>
                </c:pt>
                <c:pt idx="6">
                  <c:v>6563748</c:v>
                </c:pt>
                <c:pt idx="7">
                  <c:v>6889208</c:v>
                </c:pt>
                <c:pt idx="8">
                  <c:v>6304501</c:v>
                </c:pt>
                <c:pt idx="9">
                  <c:v>6785925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10C-4D71-B5F0-BFB70C603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3286991"/>
        <c:axId val="1023289391"/>
      </c:barChart>
      <c:catAx>
        <c:axId val="102328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289391"/>
        <c:crosses val="autoZero"/>
        <c:auto val="1"/>
        <c:lblAlgn val="ctr"/>
        <c:lblOffset val="100"/>
        <c:noMultiLvlLbl val="0"/>
      </c:catAx>
      <c:valAx>
        <c:axId val="102328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28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428625</xdr:colOff>
      <xdr:row>1</xdr:row>
      <xdr:rowOff>100012</xdr:rowOff>
    </xdr:from>
    <xdr:to>
      <xdr:col>32</xdr:col>
      <xdr:colOff>123825</xdr:colOff>
      <xdr:row>15</xdr:row>
      <xdr:rowOff>176212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4493DE20-DD85-641C-86AC-544C3FCF71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386951</xdr:colOff>
      <xdr:row>17</xdr:row>
      <xdr:rowOff>146447</xdr:rowOff>
    </xdr:from>
    <xdr:to>
      <xdr:col>32</xdr:col>
      <xdr:colOff>261936</xdr:colOff>
      <xdr:row>32</xdr:row>
      <xdr:rowOff>166687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474723F7-3C1D-CE85-EB1F-53A3679BBF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255985</xdr:colOff>
      <xdr:row>35</xdr:row>
      <xdr:rowOff>3571</xdr:rowOff>
    </xdr:from>
    <xdr:to>
      <xdr:col>32</xdr:col>
      <xdr:colOff>577453</xdr:colOff>
      <xdr:row>49</xdr:row>
      <xdr:rowOff>79771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5B4E9DB3-23DB-17ED-4E11-AFCCC258AB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57D1-2E9C-4748-ADEB-C1031931A690}">
  <dimension ref="B1:X75"/>
  <sheetViews>
    <sheetView zoomScale="80" zoomScaleNormal="80" workbookViewId="0">
      <selection activeCell="N58" sqref="N58:X64"/>
    </sheetView>
  </sheetViews>
  <sheetFormatPr defaultRowHeight="15" x14ac:dyDescent="0.25"/>
  <cols>
    <col min="2" max="2" width="19.42578125" customWidth="1"/>
  </cols>
  <sheetData>
    <row r="1" spans="2:24" x14ac:dyDescent="0.25">
      <c r="B1" t="s">
        <v>37</v>
      </c>
      <c r="N1" t="s">
        <v>37</v>
      </c>
    </row>
    <row r="2" spans="2:24" x14ac:dyDescent="0.25">
      <c r="B2" t="s">
        <v>31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N2" t="s">
        <v>31</v>
      </c>
      <c r="O2" s="1" t="s">
        <v>0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</row>
    <row r="3" spans="2:24" x14ac:dyDescent="0.25">
      <c r="B3" s="1" t="s">
        <v>10</v>
      </c>
      <c r="C3" s="2">
        <v>497830</v>
      </c>
      <c r="D3" s="2">
        <v>535519</v>
      </c>
      <c r="E3" s="2">
        <v>573803</v>
      </c>
      <c r="F3" s="2">
        <v>612491</v>
      </c>
      <c r="G3" s="2">
        <v>625753</v>
      </c>
      <c r="H3" s="2">
        <v>693269</v>
      </c>
      <c r="I3" s="2">
        <v>760419</v>
      </c>
      <c r="J3" s="2">
        <v>817249</v>
      </c>
      <c r="K3" s="2">
        <v>698818</v>
      </c>
      <c r="L3" s="2">
        <v>724502</v>
      </c>
      <c r="N3" t="s">
        <v>32</v>
      </c>
      <c r="O3">
        <f>C4+C5+C6</f>
        <v>197421</v>
      </c>
      <c r="P3">
        <f>D4+D5+D6</f>
        <v>228536</v>
      </c>
      <c r="Q3">
        <f t="shared" ref="P3:X3" si="0">E4+E5+E6</f>
        <v>247487</v>
      </c>
      <c r="R3">
        <f t="shared" si="0"/>
        <v>269796</v>
      </c>
      <c r="S3">
        <f t="shared" si="0"/>
        <v>276653</v>
      </c>
      <c r="T3">
        <f t="shared" si="0"/>
        <v>307105</v>
      </c>
      <c r="U3">
        <f t="shared" si="0"/>
        <v>377404</v>
      </c>
      <c r="V3">
        <f t="shared" si="0"/>
        <v>408268</v>
      </c>
      <c r="W3">
        <f t="shared" si="0"/>
        <v>353349</v>
      </c>
      <c r="X3">
        <f t="shared" si="0"/>
        <v>351181</v>
      </c>
    </row>
    <row r="4" spans="2:24" x14ac:dyDescent="0.25">
      <c r="B4" s="1" t="s">
        <v>11</v>
      </c>
      <c r="C4" s="2">
        <v>20641</v>
      </c>
      <c r="D4" s="2">
        <v>22769</v>
      </c>
      <c r="E4" s="2">
        <v>24625</v>
      </c>
      <c r="F4" s="2">
        <v>26922</v>
      </c>
      <c r="G4" s="2">
        <v>29519</v>
      </c>
      <c r="H4" s="2">
        <v>32712</v>
      </c>
      <c r="I4" s="2">
        <v>47173</v>
      </c>
      <c r="J4" s="2">
        <v>51295</v>
      </c>
      <c r="K4" s="2">
        <v>46065</v>
      </c>
      <c r="L4" s="2">
        <v>47569</v>
      </c>
      <c r="N4" t="s">
        <v>33</v>
      </c>
      <c r="O4">
        <f>SUM(C7:C9)</f>
        <v>1590990</v>
      </c>
      <c r="P4">
        <f t="shared" ref="P4:X4" si="1">SUM(D7:D9)</f>
        <v>1737010</v>
      </c>
      <c r="Q4">
        <f t="shared" si="1"/>
        <v>1871367</v>
      </c>
      <c r="R4">
        <f t="shared" si="1"/>
        <v>2007512</v>
      </c>
      <c r="S4">
        <f t="shared" si="1"/>
        <v>2029843</v>
      </c>
      <c r="T4">
        <f t="shared" si="1"/>
        <v>2258977</v>
      </c>
      <c r="U4">
        <f t="shared" si="1"/>
        <v>2459682</v>
      </c>
      <c r="V4">
        <f t="shared" si="1"/>
        <v>2668349</v>
      </c>
      <c r="W4">
        <f t="shared" si="1"/>
        <v>2243693</v>
      </c>
      <c r="X4">
        <f t="shared" si="1"/>
        <v>2249821</v>
      </c>
    </row>
    <row r="5" spans="2:24" x14ac:dyDescent="0.25">
      <c r="B5" s="1" t="s">
        <v>12</v>
      </c>
      <c r="C5" s="2">
        <v>41808</v>
      </c>
      <c r="D5" s="2">
        <v>47912</v>
      </c>
      <c r="E5" s="2">
        <v>51447</v>
      </c>
      <c r="F5" s="2">
        <v>56306</v>
      </c>
      <c r="G5" s="2">
        <v>58947</v>
      </c>
      <c r="H5" s="2">
        <v>66232</v>
      </c>
      <c r="I5" s="2">
        <v>90612</v>
      </c>
      <c r="J5" s="2">
        <v>97535</v>
      </c>
      <c r="K5" s="2">
        <v>85150</v>
      </c>
      <c r="L5" s="2">
        <v>87177</v>
      </c>
      <c r="N5" t="s">
        <v>34</v>
      </c>
      <c r="O5">
        <f>SUM(C10:C12)</f>
        <v>4007647</v>
      </c>
      <c r="P5">
        <f t="shared" ref="P5:X5" si="2">SUM(D10:D12)</f>
        <v>4132346</v>
      </c>
      <c r="Q5">
        <f t="shared" si="2"/>
        <v>4342172</v>
      </c>
      <c r="R5">
        <f t="shared" si="2"/>
        <v>4518962</v>
      </c>
      <c r="S5">
        <f t="shared" si="2"/>
        <v>4548048</v>
      </c>
      <c r="T5">
        <f t="shared" si="2"/>
        <v>4925685</v>
      </c>
      <c r="U5">
        <f t="shared" si="2"/>
        <v>5259657</v>
      </c>
      <c r="V5">
        <f t="shared" si="2"/>
        <v>5555674</v>
      </c>
      <c r="W5">
        <f t="shared" si="2"/>
        <v>4703578</v>
      </c>
      <c r="X5">
        <f t="shared" si="2"/>
        <v>4956737</v>
      </c>
    </row>
    <row r="6" spans="2:24" x14ac:dyDescent="0.25">
      <c r="B6" s="1" t="s">
        <v>13</v>
      </c>
      <c r="C6" s="2">
        <v>134972</v>
      </c>
      <c r="D6" s="2">
        <v>157855</v>
      </c>
      <c r="E6" s="2">
        <v>171415</v>
      </c>
      <c r="F6" s="2">
        <v>186568</v>
      </c>
      <c r="G6" s="2">
        <v>188187</v>
      </c>
      <c r="H6" s="2">
        <v>208161</v>
      </c>
      <c r="I6" s="2">
        <v>239619</v>
      </c>
      <c r="J6" s="2">
        <v>259438</v>
      </c>
      <c r="K6" s="2">
        <v>222134</v>
      </c>
      <c r="L6" s="2">
        <v>216435</v>
      </c>
      <c r="N6" t="s">
        <v>35</v>
      </c>
      <c r="O6">
        <f>SUM(C13:C15)</f>
        <v>3850070</v>
      </c>
      <c r="P6">
        <f t="shared" ref="P6:X6" si="3">SUM(D13:D15)</f>
        <v>4071144</v>
      </c>
      <c r="Q6">
        <f t="shared" si="3"/>
        <v>4302793</v>
      </c>
      <c r="R6">
        <f t="shared" si="3"/>
        <v>4548099</v>
      </c>
      <c r="S6">
        <f t="shared" si="3"/>
        <v>4675446</v>
      </c>
      <c r="T6">
        <f t="shared" si="3"/>
        <v>4981453</v>
      </c>
      <c r="U6">
        <f t="shared" si="3"/>
        <v>5258220</v>
      </c>
      <c r="V6">
        <f t="shared" si="3"/>
        <v>5577100</v>
      </c>
      <c r="W6">
        <f t="shared" si="3"/>
        <v>4968199</v>
      </c>
      <c r="X6">
        <f t="shared" si="3"/>
        <v>5290161</v>
      </c>
    </row>
    <row r="7" spans="2:24" x14ac:dyDescent="0.25">
      <c r="B7" s="1" t="s">
        <v>14</v>
      </c>
      <c r="C7" s="2">
        <v>313192</v>
      </c>
      <c r="D7" s="2">
        <v>351608</v>
      </c>
      <c r="E7" s="2">
        <v>376426</v>
      </c>
      <c r="F7" s="2">
        <v>404789</v>
      </c>
      <c r="G7" s="2">
        <v>403875</v>
      </c>
      <c r="H7" s="2">
        <v>443900</v>
      </c>
      <c r="I7" s="2">
        <v>485080</v>
      </c>
      <c r="J7" s="2">
        <v>528281</v>
      </c>
      <c r="K7" s="2">
        <v>447747</v>
      </c>
      <c r="L7" s="2">
        <v>435664</v>
      </c>
      <c r="N7" s="3" t="s">
        <v>36</v>
      </c>
      <c r="O7">
        <f>SUM(C16:C18)</f>
        <v>2184125</v>
      </c>
      <c r="P7">
        <f>SUM(D16:D18)</f>
        <v>2251845</v>
      </c>
      <c r="Q7">
        <f t="shared" ref="P7:X7" si="4">SUM(E16:E18)</f>
        <v>2322652</v>
      </c>
      <c r="R7">
        <f t="shared" si="4"/>
        <v>2417883</v>
      </c>
      <c r="S7">
        <f t="shared" si="4"/>
        <v>2480528</v>
      </c>
      <c r="T7">
        <f t="shared" si="4"/>
        <v>2589293</v>
      </c>
      <c r="U7">
        <f t="shared" si="4"/>
        <v>2683418</v>
      </c>
      <c r="V7">
        <f t="shared" si="4"/>
        <v>2816152</v>
      </c>
      <c r="W7">
        <f t="shared" si="4"/>
        <v>2634586</v>
      </c>
      <c r="X7">
        <f t="shared" si="4"/>
        <v>2815245</v>
      </c>
    </row>
    <row r="8" spans="2:24" x14ac:dyDescent="0.25">
      <c r="B8" s="1" t="s">
        <v>15</v>
      </c>
      <c r="C8" s="2">
        <v>533437</v>
      </c>
      <c r="D8" s="2">
        <v>589389</v>
      </c>
      <c r="E8" s="2">
        <v>636942</v>
      </c>
      <c r="F8" s="2">
        <v>681356</v>
      </c>
      <c r="G8" s="2">
        <v>684567</v>
      </c>
      <c r="H8" s="2">
        <v>754303</v>
      </c>
      <c r="I8" s="2">
        <v>813553</v>
      </c>
      <c r="J8" s="2">
        <v>878490</v>
      </c>
      <c r="K8" s="2">
        <v>736302</v>
      </c>
      <c r="L8" s="2">
        <v>730020</v>
      </c>
    </row>
    <row r="9" spans="2:24" x14ac:dyDescent="0.25">
      <c r="B9" s="1" t="s">
        <v>16</v>
      </c>
      <c r="C9" s="2">
        <v>744361</v>
      </c>
      <c r="D9" s="2">
        <v>796013</v>
      </c>
      <c r="E9" s="2">
        <v>857999</v>
      </c>
      <c r="F9" s="2">
        <v>921367</v>
      </c>
      <c r="G9" s="2">
        <v>941401</v>
      </c>
      <c r="H9" s="2">
        <v>1060774</v>
      </c>
      <c r="I9" s="2">
        <v>1161049</v>
      </c>
      <c r="J9" s="2">
        <v>1261578</v>
      </c>
      <c r="K9" s="2">
        <v>1059644</v>
      </c>
      <c r="L9" s="2">
        <v>1084137</v>
      </c>
    </row>
    <row r="10" spans="2:24" x14ac:dyDescent="0.25">
      <c r="B10" s="1" t="s">
        <v>17</v>
      </c>
      <c r="C10" s="2">
        <v>989597</v>
      </c>
      <c r="D10" s="2">
        <v>1032076</v>
      </c>
      <c r="E10" s="2">
        <v>1100056</v>
      </c>
      <c r="F10" s="2">
        <v>1165949</v>
      </c>
      <c r="G10" s="2">
        <v>1185654</v>
      </c>
      <c r="H10" s="2">
        <v>1317931</v>
      </c>
      <c r="I10" s="2">
        <v>1434235</v>
      </c>
      <c r="J10" s="2">
        <v>1544465</v>
      </c>
      <c r="K10" s="2">
        <v>1305226</v>
      </c>
      <c r="L10" s="2">
        <v>1373583</v>
      </c>
    </row>
    <row r="11" spans="2:24" x14ac:dyDescent="0.25">
      <c r="B11" s="1" t="s">
        <v>18</v>
      </c>
      <c r="C11" s="2">
        <v>1357289</v>
      </c>
      <c r="D11" s="2">
        <v>1386172</v>
      </c>
      <c r="E11" s="2">
        <v>1450765</v>
      </c>
      <c r="F11" s="2">
        <v>1499681</v>
      </c>
      <c r="G11" s="2">
        <v>1500072</v>
      </c>
      <c r="H11" s="2">
        <v>1618326</v>
      </c>
      <c r="I11" s="2">
        <v>1731820</v>
      </c>
      <c r="J11" s="2">
        <v>1831582</v>
      </c>
      <c r="K11" s="2">
        <v>1551505</v>
      </c>
      <c r="L11" s="2">
        <v>1637692</v>
      </c>
    </row>
    <row r="12" spans="2:24" x14ac:dyDescent="0.25">
      <c r="B12" s="1" t="s">
        <v>19</v>
      </c>
      <c r="C12" s="2">
        <v>1660761</v>
      </c>
      <c r="D12" s="2">
        <v>1714098</v>
      </c>
      <c r="E12" s="2">
        <v>1791351</v>
      </c>
      <c r="F12" s="2">
        <v>1853332</v>
      </c>
      <c r="G12" s="2">
        <v>1862322</v>
      </c>
      <c r="H12" s="2">
        <v>1989428</v>
      </c>
      <c r="I12" s="2">
        <v>2093602</v>
      </c>
      <c r="J12" s="2">
        <v>2179627</v>
      </c>
      <c r="K12" s="2">
        <v>1846847</v>
      </c>
      <c r="L12" s="2">
        <v>1945462</v>
      </c>
    </row>
    <row r="13" spans="2:24" x14ac:dyDescent="0.25">
      <c r="B13" s="1" t="s">
        <v>20</v>
      </c>
      <c r="C13" s="2">
        <v>1632683</v>
      </c>
      <c r="D13" s="2">
        <v>1704805</v>
      </c>
      <c r="E13" s="2">
        <v>1783602</v>
      </c>
      <c r="F13" s="2">
        <v>1861058</v>
      </c>
      <c r="G13" s="2">
        <v>1879570</v>
      </c>
      <c r="H13" s="2">
        <v>1991112</v>
      </c>
      <c r="I13" s="2">
        <v>2102071</v>
      </c>
      <c r="J13" s="2">
        <v>2220403</v>
      </c>
      <c r="K13" s="2">
        <v>1940612</v>
      </c>
      <c r="L13" s="2">
        <v>2072103</v>
      </c>
    </row>
    <row r="14" spans="2:24" x14ac:dyDescent="0.25">
      <c r="B14" s="1" t="s">
        <v>21</v>
      </c>
      <c r="C14" s="2">
        <v>1246688</v>
      </c>
      <c r="D14" s="2">
        <v>1342073</v>
      </c>
      <c r="E14" s="2">
        <v>1442268</v>
      </c>
      <c r="F14" s="2">
        <v>1533060</v>
      </c>
      <c r="G14" s="2">
        <v>1581951</v>
      </c>
      <c r="H14" s="2">
        <v>1688028</v>
      </c>
      <c r="I14" s="2">
        <v>1762925</v>
      </c>
      <c r="J14" s="2">
        <v>1852975</v>
      </c>
      <c r="K14" s="2">
        <v>1646762</v>
      </c>
      <c r="L14" s="2">
        <v>1739577</v>
      </c>
    </row>
    <row r="15" spans="2:24" x14ac:dyDescent="0.25">
      <c r="B15" s="1" t="s">
        <v>22</v>
      </c>
      <c r="C15" s="2">
        <v>970699</v>
      </c>
      <c r="D15" s="2">
        <v>1024266</v>
      </c>
      <c r="E15" s="2">
        <v>1076923</v>
      </c>
      <c r="F15" s="2">
        <v>1153981</v>
      </c>
      <c r="G15" s="2">
        <v>1213925</v>
      </c>
      <c r="H15" s="2">
        <v>1302313</v>
      </c>
      <c r="I15" s="2">
        <v>1393224</v>
      </c>
      <c r="J15" s="2">
        <v>1503722</v>
      </c>
      <c r="K15" s="2">
        <v>1380825</v>
      </c>
      <c r="L15" s="2">
        <v>1478481</v>
      </c>
    </row>
    <row r="16" spans="2:24" x14ac:dyDescent="0.25">
      <c r="B16" s="1" t="s">
        <v>23</v>
      </c>
      <c r="C16" s="2">
        <v>832596</v>
      </c>
      <c r="D16" s="2">
        <v>865915</v>
      </c>
      <c r="E16" s="2">
        <v>892954</v>
      </c>
      <c r="F16" s="2">
        <v>937862</v>
      </c>
      <c r="G16" s="2">
        <v>978121</v>
      </c>
      <c r="H16" s="2">
        <v>1029644</v>
      </c>
      <c r="I16" s="2">
        <v>1069456</v>
      </c>
      <c r="J16" s="2">
        <v>1132450</v>
      </c>
      <c r="K16" s="2">
        <v>1063816</v>
      </c>
      <c r="L16" s="2">
        <v>1148170</v>
      </c>
    </row>
    <row r="17" spans="2:24" x14ac:dyDescent="0.25">
      <c r="B17" s="1" t="s">
        <v>24</v>
      </c>
      <c r="C17" s="2">
        <v>752168</v>
      </c>
      <c r="D17" s="2">
        <v>768217</v>
      </c>
      <c r="E17" s="2">
        <v>798085</v>
      </c>
      <c r="F17" s="2">
        <v>831812</v>
      </c>
      <c r="G17" s="2">
        <v>840334</v>
      </c>
      <c r="H17" s="2">
        <v>869010</v>
      </c>
      <c r="I17" s="2">
        <v>888637</v>
      </c>
      <c r="J17" s="2">
        <v>922749</v>
      </c>
      <c r="K17" s="2">
        <v>859624</v>
      </c>
      <c r="L17" s="2">
        <v>919511</v>
      </c>
    </row>
    <row r="18" spans="2:24" x14ac:dyDescent="0.25">
      <c r="B18" s="1" t="s">
        <v>25</v>
      </c>
      <c r="C18" s="2">
        <v>599361</v>
      </c>
      <c r="D18" s="2">
        <v>617713</v>
      </c>
      <c r="E18" s="2">
        <v>631613</v>
      </c>
      <c r="F18" s="2">
        <v>648209</v>
      </c>
      <c r="G18" s="2">
        <v>662073</v>
      </c>
      <c r="H18" s="2">
        <v>690639</v>
      </c>
      <c r="I18" s="2">
        <v>725325</v>
      </c>
      <c r="J18" s="2">
        <v>760953</v>
      </c>
      <c r="K18" s="2">
        <v>711146</v>
      </c>
      <c r="L18" s="2">
        <v>747564</v>
      </c>
    </row>
    <row r="20" spans="2:24" x14ac:dyDescent="0.25">
      <c r="N20" s="4" t="s">
        <v>38</v>
      </c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2:24" x14ac:dyDescent="0.25">
      <c r="B21" s="4" t="s">
        <v>38</v>
      </c>
      <c r="N21" s="4" t="s">
        <v>31</v>
      </c>
      <c r="O21" s="5" t="s">
        <v>0</v>
      </c>
      <c r="P21" s="5" t="s">
        <v>1</v>
      </c>
      <c r="Q21" s="5" t="s">
        <v>2</v>
      </c>
      <c r="R21" s="5" t="s">
        <v>3</v>
      </c>
      <c r="S21" s="5" t="s">
        <v>4</v>
      </c>
      <c r="T21" s="5" t="s">
        <v>5</v>
      </c>
      <c r="U21" s="5" t="s">
        <v>6</v>
      </c>
      <c r="V21" s="5" t="s">
        <v>7</v>
      </c>
      <c r="W21" s="5" t="s">
        <v>8</v>
      </c>
      <c r="X21" s="5" t="s">
        <v>9</v>
      </c>
    </row>
    <row r="22" spans="2:24" x14ac:dyDescent="0.25">
      <c r="B22" s="4" t="s">
        <v>31</v>
      </c>
      <c r="N22" s="4" t="s">
        <v>32</v>
      </c>
      <c r="O22" s="4">
        <f>C23+C24+C25</f>
        <v>-18856</v>
      </c>
      <c r="P22" s="4">
        <f>D23+D24+D25</f>
        <v>-4163</v>
      </c>
      <c r="Q22" s="4">
        <f t="shared" ref="Q22" si="5">E23+E24+E25</f>
        <v>2518</v>
      </c>
      <c r="R22" s="4">
        <f t="shared" ref="R22" si="6">F23+F24+F25</f>
        <v>11723</v>
      </c>
      <c r="S22" s="4">
        <f t="shared" ref="S22" si="7">G23+G24+G25</f>
        <v>14291</v>
      </c>
      <c r="T22" s="4">
        <f t="shared" ref="T22" si="8">H23+H24+H25</f>
        <v>20722</v>
      </c>
      <c r="U22" s="4">
        <f t="shared" ref="U22" si="9">I23+I24+I25</f>
        <v>43953</v>
      </c>
      <c r="V22" s="4">
        <f t="shared" ref="V22" si="10">J23+J24+J25</f>
        <v>42639</v>
      </c>
      <c r="W22" s="4">
        <f t="shared" ref="W22" si="11">K23+K24+K25</f>
        <v>36123</v>
      </c>
      <c r="X22" s="4">
        <f t="shared" ref="X22" si="12">L23+L24+L25</f>
        <v>37297</v>
      </c>
    </row>
    <row r="23" spans="2:24" x14ac:dyDescent="0.25">
      <c r="B23" s="5" t="s">
        <v>11</v>
      </c>
      <c r="C23" s="6">
        <v>2339</v>
      </c>
      <c r="D23" s="6">
        <v>2836</v>
      </c>
      <c r="E23" s="6">
        <v>3129</v>
      </c>
      <c r="F23" s="6">
        <v>3659</v>
      </c>
      <c r="G23" s="6">
        <v>4268</v>
      </c>
      <c r="H23" s="6">
        <v>5100</v>
      </c>
      <c r="I23" s="6">
        <v>9561</v>
      </c>
      <c r="J23" s="6">
        <v>11096</v>
      </c>
      <c r="K23" s="6">
        <v>10440</v>
      </c>
      <c r="L23" s="6">
        <v>11425</v>
      </c>
      <c r="N23" s="4" t="s">
        <v>33</v>
      </c>
      <c r="O23" s="4">
        <f>SUM(C26:C28)</f>
        <v>425299</v>
      </c>
      <c r="P23" s="4">
        <f t="shared" ref="P23" si="13">SUM(D26:D28)</f>
        <v>484167</v>
      </c>
      <c r="Q23" s="4">
        <f t="shared" ref="Q23" si="14">SUM(E26:E28)</f>
        <v>556629</v>
      </c>
      <c r="R23" s="4">
        <f t="shared" ref="R23" si="15">SUM(F26:F28)</f>
        <v>625291</v>
      </c>
      <c r="S23" s="4">
        <f t="shared" ref="S23" si="16">SUM(G26:G28)</f>
        <v>646927</v>
      </c>
      <c r="T23" s="4">
        <f t="shared" ref="T23" si="17">SUM(H26:H28)</f>
        <v>772384</v>
      </c>
      <c r="U23" s="4">
        <f t="shared" ref="U23" si="18">SUM(I26:I28)</f>
        <v>889179</v>
      </c>
      <c r="V23" s="4">
        <f t="shared" ref="V23" si="19">SUM(J26:J28)</f>
        <v>924698</v>
      </c>
      <c r="W23" s="4">
        <f t="shared" ref="W23" si="20">SUM(K26:K28)</f>
        <v>687961</v>
      </c>
      <c r="X23" s="4">
        <f t="shared" ref="X23" si="21">SUM(L26:L28)</f>
        <v>662002</v>
      </c>
    </row>
    <row r="24" spans="2:24" x14ac:dyDescent="0.25">
      <c r="B24" s="5" t="s">
        <v>12</v>
      </c>
      <c r="C24" s="6">
        <v>-21195</v>
      </c>
      <c r="D24" s="6">
        <v>-10546</v>
      </c>
      <c r="E24" s="6">
        <v>-7294</v>
      </c>
      <c r="F24" s="6">
        <v>-2813</v>
      </c>
      <c r="G24" s="6">
        <v>-1740</v>
      </c>
      <c r="H24" s="6">
        <v>0</v>
      </c>
      <c r="I24" s="6">
        <v>4340</v>
      </c>
      <c r="J24" s="6">
        <v>3621</v>
      </c>
      <c r="K24" s="6">
        <v>4611</v>
      </c>
      <c r="L24" s="6">
        <v>6410</v>
      </c>
      <c r="N24" s="4" t="s">
        <v>34</v>
      </c>
      <c r="O24" s="4">
        <f>SUM(C29:C31)</f>
        <v>1568405</v>
      </c>
      <c r="P24" s="4">
        <f t="shared" ref="P24" si="22">SUM(D29:D31)</f>
        <v>1641625</v>
      </c>
      <c r="Q24" s="4">
        <f t="shared" ref="Q24" si="23">SUM(E29:E31)</f>
        <v>1787734</v>
      </c>
      <c r="R24" s="4">
        <f t="shared" ref="R24" si="24">SUM(F29:F31)</f>
        <v>1907368</v>
      </c>
      <c r="S24" s="4">
        <f t="shared" ref="S24" si="25">SUM(G29:G31)</f>
        <v>1948778</v>
      </c>
      <c r="T24" s="4">
        <f t="shared" ref="T24" si="26">SUM(H29:H31)</f>
        <v>2205552</v>
      </c>
      <c r="U24" s="4">
        <f t="shared" ref="U24" si="27">SUM(I29:I31)</f>
        <v>2426271</v>
      </c>
      <c r="V24" s="4">
        <f t="shared" ref="V24" si="28">SUM(J29:J31)</f>
        <v>2567449</v>
      </c>
      <c r="W24" s="4">
        <f t="shared" ref="W24" si="29">SUM(K29:K31)</f>
        <v>2057140</v>
      </c>
      <c r="X24" s="4">
        <f t="shared" ref="X24" si="30">SUM(L29:L31)</f>
        <v>2175563</v>
      </c>
    </row>
    <row r="25" spans="2:24" x14ac:dyDescent="0.25">
      <c r="B25" s="5" t="s">
        <v>13</v>
      </c>
      <c r="C25" s="6">
        <v>0</v>
      </c>
      <c r="D25" s="6">
        <v>3547</v>
      </c>
      <c r="E25" s="6">
        <v>6683</v>
      </c>
      <c r="F25" s="6">
        <v>10877</v>
      </c>
      <c r="G25" s="6">
        <v>11763</v>
      </c>
      <c r="H25" s="6">
        <v>15622</v>
      </c>
      <c r="I25" s="6">
        <v>30052</v>
      </c>
      <c r="J25" s="6">
        <v>27922</v>
      </c>
      <c r="K25" s="6">
        <v>21072</v>
      </c>
      <c r="L25" s="6">
        <v>19462</v>
      </c>
      <c r="N25" s="4" t="s">
        <v>35</v>
      </c>
      <c r="O25" s="4">
        <f>SUM(C32:C34)</f>
        <v>1150660</v>
      </c>
      <c r="P25" s="4">
        <f t="shared" ref="P25" si="31">SUM(D32:D34)</f>
        <v>1248392</v>
      </c>
      <c r="Q25" s="4">
        <f t="shared" ref="Q25" si="32">SUM(E32:E34)</f>
        <v>1370215</v>
      </c>
      <c r="R25" s="4">
        <f t="shared" ref="R25" si="33">SUM(F32:F34)</f>
        <v>1496051</v>
      </c>
      <c r="S25" s="4">
        <f t="shared" ref="S25" si="34">SUM(G32:G34)</f>
        <v>1575835</v>
      </c>
      <c r="T25" s="4">
        <f t="shared" ref="T25" si="35">SUM(H32:H34)</f>
        <v>1752805</v>
      </c>
      <c r="U25" s="4">
        <f t="shared" ref="U25" si="36">SUM(I32:I34)</f>
        <v>1936001</v>
      </c>
      <c r="V25" s="4">
        <f t="shared" ref="V25" si="37">SUM(J32:J34)</f>
        <v>2111378</v>
      </c>
      <c r="W25" s="4">
        <f t="shared" ref="W25" si="38">SUM(K32:K34)</f>
        <v>1875269</v>
      </c>
      <c r="X25" s="4">
        <f t="shared" ref="X25" si="39">SUM(L32:L34)</f>
        <v>2050800</v>
      </c>
    </row>
    <row r="26" spans="2:24" x14ac:dyDescent="0.25">
      <c r="B26" s="5" t="s">
        <v>14</v>
      </c>
      <c r="C26" s="6">
        <v>45811</v>
      </c>
      <c r="D26" s="6">
        <v>58281</v>
      </c>
      <c r="E26" s="6">
        <v>66227</v>
      </c>
      <c r="F26" s="6">
        <v>77152</v>
      </c>
      <c r="G26" s="6">
        <v>77996</v>
      </c>
      <c r="H26" s="6">
        <v>94649</v>
      </c>
      <c r="I26" s="6">
        <v>118452</v>
      </c>
      <c r="J26" s="6">
        <v>119301</v>
      </c>
      <c r="K26" s="6">
        <v>86059</v>
      </c>
      <c r="L26" s="6">
        <v>77888</v>
      </c>
      <c r="N26" s="3" t="s">
        <v>36</v>
      </c>
      <c r="O26" s="4">
        <f>SUM(C35:C37)</f>
        <v>447347</v>
      </c>
      <c r="P26" s="4">
        <f>SUM(D35:D37)</f>
        <v>471371</v>
      </c>
      <c r="Q26" s="4">
        <f t="shared" ref="Q26" si="40">SUM(E35:E37)</f>
        <v>494779</v>
      </c>
      <c r="R26" s="4">
        <f t="shared" ref="R26" si="41">SUM(F35:F37)</f>
        <v>528386</v>
      </c>
      <c r="S26" s="4">
        <f t="shared" ref="S26" si="42">SUM(G35:G37)</f>
        <v>551609</v>
      </c>
      <c r="T26" s="4">
        <f t="shared" ref="T26" si="43">SUM(H35:H37)</f>
        <v>601452</v>
      </c>
      <c r="U26" s="4">
        <f t="shared" ref="U26" si="44">SUM(I35:I37)</f>
        <v>650645</v>
      </c>
      <c r="V26" s="4">
        <f t="shared" ref="V26" si="45">SUM(J35:J37)</f>
        <v>703782</v>
      </c>
      <c r="W26" s="4">
        <f t="shared" ref="W26" si="46">SUM(K35:K37)</f>
        <v>675173</v>
      </c>
      <c r="X26" s="4">
        <f t="shared" ref="X26" si="47">SUM(L35:L37)</f>
        <v>730144</v>
      </c>
    </row>
    <row r="27" spans="2:24" x14ac:dyDescent="0.25">
      <c r="B27" s="5" t="s">
        <v>15</v>
      </c>
      <c r="C27" s="6">
        <v>141313</v>
      </c>
      <c r="D27" s="6">
        <v>164049</v>
      </c>
      <c r="E27" s="6">
        <v>188100</v>
      </c>
      <c r="F27" s="6">
        <v>210669</v>
      </c>
      <c r="G27" s="6">
        <v>212649</v>
      </c>
      <c r="H27" s="6">
        <v>250859</v>
      </c>
      <c r="I27" s="6">
        <v>282600</v>
      </c>
      <c r="J27" s="6">
        <v>285691</v>
      </c>
      <c r="K27" s="6">
        <v>205579</v>
      </c>
      <c r="L27" s="6">
        <v>192828</v>
      </c>
      <c r="N27" s="3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2:24" x14ac:dyDescent="0.25">
      <c r="B28" s="5" t="s">
        <v>16</v>
      </c>
      <c r="C28" s="6">
        <v>238175</v>
      </c>
      <c r="D28" s="6">
        <v>261837</v>
      </c>
      <c r="E28" s="6">
        <v>302302</v>
      </c>
      <c r="F28" s="6">
        <v>337470</v>
      </c>
      <c r="G28" s="6">
        <v>356282</v>
      </c>
      <c r="H28" s="6">
        <v>426876</v>
      </c>
      <c r="I28" s="6">
        <v>488127</v>
      </c>
      <c r="J28" s="6">
        <v>519706</v>
      </c>
      <c r="K28" s="6">
        <v>396323</v>
      </c>
      <c r="L28" s="6">
        <v>391286</v>
      </c>
    </row>
    <row r="29" spans="2:24" x14ac:dyDescent="0.25">
      <c r="B29" s="5" t="s">
        <v>17</v>
      </c>
      <c r="C29" s="6">
        <v>360648</v>
      </c>
      <c r="D29" s="6">
        <v>380734</v>
      </c>
      <c r="E29" s="6">
        <v>425727</v>
      </c>
      <c r="F29" s="6">
        <v>465255</v>
      </c>
      <c r="G29" s="6">
        <v>481776</v>
      </c>
      <c r="H29" s="6">
        <v>569029</v>
      </c>
      <c r="I29" s="6">
        <v>642326</v>
      </c>
      <c r="J29" s="6">
        <v>685188</v>
      </c>
      <c r="K29" s="6">
        <v>538249</v>
      </c>
      <c r="L29" s="6">
        <v>566967</v>
      </c>
    </row>
    <row r="30" spans="2:24" x14ac:dyDescent="0.25">
      <c r="B30" s="5" t="s">
        <v>18</v>
      </c>
      <c r="C30" s="6">
        <v>549320</v>
      </c>
      <c r="D30" s="6">
        <v>567716</v>
      </c>
      <c r="E30" s="6">
        <v>613768</v>
      </c>
      <c r="F30" s="6">
        <v>644740</v>
      </c>
      <c r="G30" s="6">
        <v>650864</v>
      </c>
      <c r="H30" s="6">
        <v>728735</v>
      </c>
      <c r="I30" s="6">
        <v>803974</v>
      </c>
      <c r="J30" s="6">
        <v>850238</v>
      </c>
      <c r="K30" s="6">
        <v>679176</v>
      </c>
      <c r="L30" s="6">
        <v>719049</v>
      </c>
    </row>
    <row r="31" spans="2:24" x14ac:dyDescent="0.25">
      <c r="B31" s="5" t="s">
        <v>19</v>
      </c>
      <c r="C31" s="6">
        <v>658437</v>
      </c>
      <c r="D31" s="6">
        <v>693175</v>
      </c>
      <c r="E31" s="6">
        <v>748239</v>
      </c>
      <c r="F31" s="6">
        <v>797373</v>
      </c>
      <c r="G31" s="6">
        <v>816138</v>
      </c>
      <c r="H31" s="6">
        <v>907788</v>
      </c>
      <c r="I31" s="6">
        <v>979971</v>
      </c>
      <c r="J31" s="6">
        <v>1032023</v>
      </c>
      <c r="K31" s="6">
        <v>839715</v>
      </c>
      <c r="L31" s="6">
        <v>889547</v>
      </c>
    </row>
    <row r="32" spans="2:24" x14ac:dyDescent="0.25">
      <c r="B32" s="5" t="s">
        <v>20</v>
      </c>
      <c r="C32" s="6">
        <v>566946</v>
      </c>
      <c r="D32" s="6">
        <v>606848</v>
      </c>
      <c r="E32" s="6">
        <v>658560</v>
      </c>
      <c r="F32" s="6">
        <v>705664</v>
      </c>
      <c r="G32" s="6">
        <v>729455</v>
      </c>
      <c r="H32" s="6">
        <v>804015</v>
      </c>
      <c r="I32" s="6">
        <v>882986</v>
      </c>
      <c r="J32" s="6">
        <v>959875</v>
      </c>
      <c r="K32" s="6">
        <v>836131</v>
      </c>
      <c r="L32" s="6">
        <v>918508</v>
      </c>
    </row>
    <row r="33" spans="2:24" x14ac:dyDescent="0.25">
      <c r="B33" s="5" t="s">
        <v>21</v>
      </c>
      <c r="C33" s="6">
        <v>347447</v>
      </c>
      <c r="D33" s="6">
        <v>390895</v>
      </c>
      <c r="E33" s="6">
        <v>442716</v>
      </c>
      <c r="F33" s="6">
        <v>489769</v>
      </c>
      <c r="G33" s="6">
        <v>521235</v>
      </c>
      <c r="H33" s="6">
        <v>581232</v>
      </c>
      <c r="I33" s="6">
        <v>633447</v>
      </c>
      <c r="J33" s="6">
        <v>681366</v>
      </c>
      <c r="K33" s="6">
        <v>601091</v>
      </c>
      <c r="L33" s="6">
        <v>651274</v>
      </c>
    </row>
    <row r="34" spans="2:24" x14ac:dyDescent="0.25">
      <c r="B34" s="5" t="s">
        <v>22</v>
      </c>
      <c r="C34" s="6">
        <v>236267</v>
      </c>
      <c r="D34" s="6">
        <v>250649</v>
      </c>
      <c r="E34" s="6">
        <v>268939</v>
      </c>
      <c r="F34" s="6">
        <v>300618</v>
      </c>
      <c r="G34" s="6">
        <v>325145</v>
      </c>
      <c r="H34" s="6">
        <v>367558</v>
      </c>
      <c r="I34" s="6">
        <v>419568</v>
      </c>
      <c r="J34" s="6">
        <v>470137</v>
      </c>
      <c r="K34" s="6">
        <v>438047</v>
      </c>
      <c r="L34" s="6">
        <v>481018</v>
      </c>
    </row>
    <row r="35" spans="2:24" x14ac:dyDescent="0.25">
      <c r="B35" s="5" t="s">
        <v>23</v>
      </c>
      <c r="C35" s="6">
        <v>177398</v>
      </c>
      <c r="D35" s="6">
        <v>192222</v>
      </c>
      <c r="E35" s="6">
        <v>204593</v>
      </c>
      <c r="F35" s="6">
        <v>220101</v>
      </c>
      <c r="G35" s="6">
        <v>235320</v>
      </c>
      <c r="H35" s="6">
        <v>257346</v>
      </c>
      <c r="I35" s="6">
        <v>276158</v>
      </c>
      <c r="J35" s="6">
        <v>300717</v>
      </c>
      <c r="K35" s="6">
        <v>287894</v>
      </c>
      <c r="L35" s="6">
        <v>318157</v>
      </c>
    </row>
    <row r="36" spans="2:24" x14ac:dyDescent="0.25">
      <c r="B36" s="5" t="s">
        <v>24</v>
      </c>
      <c r="C36" s="6">
        <v>154118</v>
      </c>
      <c r="D36" s="6">
        <v>158105</v>
      </c>
      <c r="E36" s="6">
        <v>166410</v>
      </c>
      <c r="F36" s="6">
        <v>178068</v>
      </c>
      <c r="G36" s="6">
        <v>180638</v>
      </c>
      <c r="H36" s="6">
        <v>196291</v>
      </c>
      <c r="I36" s="6">
        <v>215660</v>
      </c>
      <c r="J36" s="6">
        <v>230164</v>
      </c>
      <c r="K36" s="6">
        <v>221255</v>
      </c>
      <c r="L36" s="6">
        <v>240031</v>
      </c>
    </row>
    <row r="37" spans="2:24" x14ac:dyDescent="0.25">
      <c r="B37" s="5" t="s">
        <v>25</v>
      </c>
      <c r="C37" s="6">
        <v>115831</v>
      </c>
      <c r="D37" s="6">
        <v>121044</v>
      </c>
      <c r="E37" s="6">
        <v>123776</v>
      </c>
      <c r="F37" s="6">
        <v>130217</v>
      </c>
      <c r="G37" s="6">
        <v>135651</v>
      </c>
      <c r="H37" s="6">
        <v>147815</v>
      </c>
      <c r="I37" s="6">
        <v>158827</v>
      </c>
      <c r="J37" s="6">
        <v>172901</v>
      </c>
      <c r="K37" s="6">
        <v>166024</v>
      </c>
      <c r="L37" s="6">
        <v>171956</v>
      </c>
    </row>
    <row r="39" spans="2:24" x14ac:dyDescent="0.25">
      <c r="N39" s="7" t="s">
        <v>39</v>
      </c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2:24" x14ac:dyDescent="0.25">
      <c r="B40" s="7" t="s">
        <v>39</v>
      </c>
      <c r="N40" s="7" t="s">
        <v>31</v>
      </c>
      <c r="O40" s="8" t="s">
        <v>0</v>
      </c>
      <c r="P40" s="8" t="s">
        <v>1</v>
      </c>
      <c r="Q40" s="8" t="s">
        <v>2</v>
      </c>
      <c r="R40" s="8" t="s">
        <v>3</v>
      </c>
      <c r="S40" s="8" t="s">
        <v>4</v>
      </c>
      <c r="T40" s="8" t="s">
        <v>5</v>
      </c>
      <c r="U40" s="8" t="s">
        <v>6</v>
      </c>
      <c r="V40" s="8" t="s">
        <v>7</v>
      </c>
      <c r="W40" s="8" t="s">
        <v>8</v>
      </c>
      <c r="X40" s="8" t="s">
        <v>9</v>
      </c>
    </row>
    <row r="41" spans="2:24" x14ac:dyDescent="0.25">
      <c r="B41" s="7" t="s">
        <v>31</v>
      </c>
      <c r="N41" s="7" t="s">
        <v>32</v>
      </c>
      <c r="O41" s="7">
        <f>C42+C43+C44</f>
        <v>686051</v>
      </c>
      <c r="P41" s="7">
        <f>D42+D43+D44</f>
        <v>761663</v>
      </c>
      <c r="Q41" s="7">
        <f t="shared" ref="Q41" si="48">E42+E43+E44</f>
        <v>798992</v>
      </c>
      <c r="R41" s="7">
        <f t="shared" ref="R41" si="49">F42+F43+F44</f>
        <v>842918</v>
      </c>
      <c r="S41" s="7">
        <f t="shared" ref="S41" si="50">G42+G43+G44</f>
        <v>857164</v>
      </c>
      <c r="T41" s="7">
        <f t="shared" ref="T41" si="51">H42+H43+H44</f>
        <v>915879</v>
      </c>
      <c r="U41" s="7">
        <f t="shared" ref="U41" si="52">I42+I43+I44</f>
        <v>1036782</v>
      </c>
      <c r="V41" s="7">
        <f t="shared" ref="V41" si="53">J42+J43+J44</f>
        <v>1130782</v>
      </c>
      <c r="W41" s="7">
        <f t="shared" ref="W41" si="54">K42+K43+K44</f>
        <v>1018870</v>
      </c>
      <c r="X41" s="7">
        <f t="shared" ref="X41" si="55">L42+L43+L44</f>
        <v>1026816</v>
      </c>
    </row>
    <row r="42" spans="2:24" x14ac:dyDescent="0.25">
      <c r="B42" s="8" t="s">
        <v>11</v>
      </c>
      <c r="C42" s="9">
        <v>74045</v>
      </c>
      <c r="D42" s="9">
        <v>79538</v>
      </c>
      <c r="E42" s="9">
        <v>83491</v>
      </c>
      <c r="F42" s="9">
        <v>88243</v>
      </c>
      <c r="G42" s="9">
        <v>92348</v>
      </c>
      <c r="H42" s="9">
        <v>99391</v>
      </c>
      <c r="I42" s="9">
        <v>127855</v>
      </c>
      <c r="J42" s="9">
        <v>137882</v>
      </c>
      <c r="K42" s="9">
        <v>123721</v>
      </c>
      <c r="L42" s="9">
        <v>127370</v>
      </c>
      <c r="N42" s="7" t="s">
        <v>33</v>
      </c>
      <c r="O42" s="7">
        <f>SUM(C45:C47)</f>
        <v>3484099</v>
      </c>
      <c r="P42" s="7">
        <f t="shared" ref="P42" si="56">SUM(D45:D47)</f>
        <v>3728130</v>
      </c>
      <c r="Q42" s="7">
        <f t="shared" ref="Q42" si="57">SUM(E45:E47)</f>
        <v>3894673</v>
      </c>
      <c r="R42" s="7">
        <f t="shared" ref="R42" si="58">SUM(F45:F47)</f>
        <v>4081435</v>
      </c>
      <c r="S42" s="7">
        <f t="shared" ref="S42" si="59">SUM(G45:G47)</f>
        <v>4109172</v>
      </c>
      <c r="T42" s="7">
        <f t="shared" ref="T42" si="60">SUM(H45:H47)</f>
        <v>4417436</v>
      </c>
      <c r="U42" s="7">
        <f t="shared" ref="U42" si="61">SUM(I45:I47)</f>
        <v>4716617</v>
      </c>
      <c r="V42" s="7">
        <f t="shared" ref="V42" si="62">SUM(J45:J47)</f>
        <v>5079748</v>
      </c>
      <c r="W42" s="7">
        <f t="shared" ref="W42" si="63">SUM(K45:K47)</f>
        <v>4400996</v>
      </c>
      <c r="X42" s="7">
        <f t="shared" ref="X42" si="64">SUM(L45:L47)</f>
        <v>4532789</v>
      </c>
    </row>
    <row r="43" spans="2:24" x14ac:dyDescent="0.25">
      <c r="B43" s="8" t="s">
        <v>12</v>
      </c>
      <c r="C43" s="9">
        <v>190004</v>
      </c>
      <c r="D43" s="9">
        <v>209436</v>
      </c>
      <c r="E43" s="9">
        <v>218322</v>
      </c>
      <c r="F43" s="9">
        <v>229360</v>
      </c>
      <c r="G43" s="9">
        <v>234077</v>
      </c>
      <c r="H43" s="9">
        <v>250747</v>
      </c>
      <c r="I43" s="9">
        <v>294942</v>
      </c>
      <c r="J43" s="9">
        <v>319492</v>
      </c>
      <c r="K43" s="9">
        <v>283423</v>
      </c>
      <c r="L43" s="9">
        <v>285613</v>
      </c>
      <c r="N43" s="7" t="s">
        <v>34</v>
      </c>
      <c r="O43" s="7">
        <f>SUM(C48:C50)</f>
        <v>8097660</v>
      </c>
      <c r="P43" s="7">
        <f t="shared" ref="P43" si="65">SUM(D48:D50)</f>
        <v>8286534</v>
      </c>
      <c r="Q43" s="7">
        <f t="shared" ref="Q43" si="66">SUM(E48:E50)</f>
        <v>8500597</v>
      </c>
      <c r="R43" s="7">
        <f t="shared" ref="R43" si="67">SUM(F48:F50)</f>
        <v>8707066</v>
      </c>
      <c r="S43" s="7">
        <f t="shared" ref="S43" si="68">SUM(G48:G50)</f>
        <v>8679371</v>
      </c>
      <c r="T43" s="7">
        <f t="shared" ref="T43" si="69">SUM(H48:H50)</f>
        <v>9185054</v>
      </c>
      <c r="U43" s="7">
        <f t="shared" ref="U43" si="70">SUM(I48:I50)</f>
        <v>9600071</v>
      </c>
      <c r="V43" s="7">
        <f t="shared" ref="V43" si="71">SUM(J48:J50)</f>
        <v>9995177</v>
      </c>
      <c r="W43" s="7">
        <f t="shared" ref="W43" si="72">SUM(K48:K50)</f>
        <v>8548956</v>
      </c>
      <c r="X43" s="7">
        <f t="shared" ref="X43" si="73">SUM(L48:L50)</f>
        <v>9083680</v>
      </c>
    </row>
    <row r="44" spans="2:24" x14ac:dyDescent="0.25">
      <c r="B44" s="8" t="s">
        <v>13</v>
      </c>
      <c r="C44" s="9">
        <v>422002</v>
      </c>
      <c r="D44" s="9">
        <v>472689</v>
      </c>
      <c r="E44" s="9">
        <v>497179</v>
      </c>
      <c r="F44" s="9">
        <v>525315</v>
      </c>
      <c r="G44" s="9">
        <v>530739</v>
      </c>
      <c r="H44" s="9">
        <v>565741</v>
      </c>
      <c r="I44" s="9">
        <v>613985</v>
      </c>
      <c r="J44" s="9">
        <v>673408</v>
      </c>
      <c r="K44" s="9">
        <v>611726</v>
      </c>
      <c r="L44" s="9">
        <v>613833</v>
      </c>
      <c r="N44" s="7" t="s">
        <v>35</v>
      </c>
      <c r="O44" s="7">
        <f>SUM(C51:C53)</f>
        <v>8721448</v>
      </c>
      <c r="P44" s="7">
        <f t="shared" ref="P44" si="74">SUM(D51:D53)</f>
        <v>9110978</v>
      </c>
      <c r="Q44" s="7">
        <f t="shared" ref="Q44" si="75">SUM(E51:E53)</f>
        <v>9463037</v>
      </c>
      <c r="R44" s="7">
        <f t="shared" ref="R44" si="76">SUM(F51:F53)</f>
        <v>9857359</v>
      </c>
      <c r="S44" s="7">
        <f t="shared" ref="S44" si="77">SUM(G51:G53)</f>
        <v>9966033</v>
      </c>
      <c r="T44" s="7">
        <f t="shared" ref="T44" si="78">SUM(H51:H53)</f>
        <v>10415023</v>
      </c>
      <c r="U44" s="7">
        <f t="shared" ref="U44" si="79">SUM(I51:I53)</f>
        <v>10745176</v>
      </c>
      <c r="V44" s="7">
        <f t="shared" ref="V44" si="80">SUM(J51:J53)</f>
        <v>11167345</v>
      </c>
      <c r="W44" s="7">
        <f t="shared" ref="W44" si="81">SUM(K51:K53)</f>
        <v>9883166</v>
      </c>
      <c r="X44" s="7">
        <f t="shared" ref="X44" si="82">SUM(L51:L53)</f>
        <v>10460950</v>
      </c>
    </row>
    <row r="45" spans="2:24" x14ac:dyDescent="0.25">
      <c r="B45" s="8" t="s">
        <v>14</v>
      </c>
      <c r="C45" s="9">
        <v>758645</v>
      </c>
      <c r="D45" s="9">
        <v>829721</v>
      </c>
      <c r="E45" s="9">
        <v>864546</v>
      </c>
      <c r="F45" s="9">
        <v>908303</v>
      </c>
      <c r="G45" s="9">
        <v>911330</v>
      </c>
      <c r="H45" s="9">
        <v>970457</v>
      </c>
      <c r="I45" s="9">
        <v>1038690</v>
      </c>
      <c r="J45" s="9">
        <v>1133774</v>
      </c>
      <c r="K45" s="9">
        <v>1004845</v>
      </c>
      <c r="L45" s="9">
        <v>1012352</v>
      </c>
      <c r="N45" s="3" t="s">
        <v>36</v>
      </c>
      <c r="O45" s="7">
        <f>SUM(C54:C56)</f>
        <v>5425735</v>
      </c>
      <c r="P45" s="7">
        <f>SUM(D54:D56)</f>
        <v>5630949</v>
      </c>
      <c r="Q45" s="7">
        <f t="shared" ref="Q45" si="83">SUM(E54:E56)</f>
        <v>5810265</v>
      </c>
      <c r="R45" s="7">
        <f t="shared" ref="R45" si="84">SUM(F54:F56)</f>
        <v>6017304</v>
      </c>
      <c r="S45" s="7">
        <f t="shared" ref="S45" si="85">SUM(G54:G56)</f>
        <v>6154955</v>
      </c>
      <c r="T45" s="7">
        <f t="shared" ref="T45" si="86">SUM(H54:H56)</f>
        <v>6374019</v>
      </c>
      <c r="U45" s="7">
        <f t="shared" ref="U45" si="87">SUM(I54:I56)</f>
        <v>6563748</v>
      </c>
      <c r="V45" s="7">
        <f t="shared" ref="V45" si="88">SUM(J54:J56)</f>
        <v>6889208</v>
      </c>
      <c r="W45" s="7">
        <f t="shared" ref="W45" si="89">SUM(K54:K56)</f>
        <v>6304501</v>
      </c>
      <c r="X45" s="7">
        <f t="shared" ref="X45" si="90">SUM(L54:L56)</f>
        <v>6785925</v>
      </c>
    </row>
    <row r="46" spans="2:24" x14ac:dyDescent="0.25">
      <c r="B46" s="8" t="s">
        <v>15</v>
      </c>
      <c r="C46" s="9">
        <v>1155744</v>
      </c>
      <c r="D46" s="9">
        <v>1248041</v>
      </c>
      <c r="E46" s="9">
        <v>1310159</v>
      </c>
      <c r="F46" s="9">
        <v>1373071</v>
      </c>
      <c r="G46" s="9">
        <v>1375444</v>
      </c>
      <c r="H46" s="9">
        <v>1469640</v>
      </c>
      <c r="I46" s="9">
        <v>1558052</v>
      </c>
      <c r="J46" s="9">
        <v>1673419</v>
      </c>
      <c r="K46" s="9">
        <v>1449987</v>
      </c>
      <c r="L46" s="9">
        <v>1485440</v>
      </c>
    </row>
    <row r="47" spans="2:24" x14ac:dyDescent="0.25">
      <c r="B47" s="8" t="s">
        <v>16</v>
      </c>
      <c r="C47" s="9">
        <v>1569710</v>
      </c>
      <c r="D47" s="9">
        <v>1650368</v>
      </c>
      <c r="E47" s="9">
        <v>1719968</v>
      </c>
      <c r="F47" s="9">
        <v>1800061</v>
      </c>
      <c r="G47" s="9">
        <v>1822398</v>
      </c>
      <c r="H47" s="9">
        <v>1977339</v>
      </c>
      <c r="I47" s="9">
        <v>2119875</v>
      </c>
      <c r="J47" s="9">
        <v>2272555</v>
      </c>
      <c r="K47" s="9">
        <v>1946164</v>
      </c>
      <c r="L47" s="9">
        <v>2034997</v>
      </c>
    </row>
    <row r="48" spans="2:24" x14ac:dyDescent="0.25">
      <c r="B48" s="8" t="s">
        <v>17</v>
      </c>
      <c r="C48" s="9">
        <v>2035472</v>
      </c>
      <c r="D48" s="9">
        <v>2110619</v>
      </c>
      <c r="E48" s="9">
        <v>2190532</v>
      </c>
      <c r="F48" s="9">
        <v>2276288</v>
      </c>
      <c r="G48" s="9">
        <v>2285524</v>
      </c>
      <c r="H48" s="9">
        <v>2469550</v>
      </c>
      <c r="I48" s="9">
        <v>2621792</v>
      </c>
      <c r="J48" s="9">
        <v>2777495</v>
      </c>
      <c r="K48" s="9">
        <v>2373851</v>
      </c>
      <c r="L48" s="9">
        <v>2524160</v>
      </c>
    </row>
    <row r="49" spans="2:24" x14ac:dyDescent="0.25">
      <c r="B49" s="8" t="s">
        <v>18</v>
      </c>
      <c r="C49" s="9">
        <v>2696588</v>
      </c>
      <c r="D49" s="9">
        <v>2742569</v>
      </c>
      <c r="E49" s="9">
        <v>2813130</v>
      </c>
      <c r="F49" s="9">
        <v>2871054</v>
      </c>
      <c r="G49" s="9">
        <v>2860940</v>
      </c>
      <c r="H49" s="9">
        <v>3024311</v>
      </c>
      <c r="I49" s="9">
        <v>3168533</v>
      </c>
      <c r="J49" s="9">
        <v>3305082</v>
      </c>
      <c r="K49" s="9">
        <v>2826110</v>
      </c>
      <c r="L49" s="9">
        <v>3006242</v>
      </c>
    </row>
    <row r="50" spans="2:24" x14ac:dyDescent="0.25">
      <c r="B50" s="8" t="s">
        <v>19</v>
      </c>
      <c r="C50" s="9">
        <v>3365600</v>
      </c>
      <c r="D50" s="9">
        <v>3433346</v>
      </c>
      <c r="E50" s="9">
        <v>3496935</v>
      </c>
      <c r="F50" s="9">
        <v>3559724</v>
      </c>
      <c r="G50" s="9">
        <v>3532907</v>
      </c>
      <c r="H50" s="9">
        <v>3691193</v>
      </c>
      <c r="I50" s="9">
        <v>3809746</v>
      </c>
      <c r="J50" s="9">
        <v>3912600</v>
      </c>
      <c r="K50" s="9">
        <v>3348995</v>
      </c>
      <c r="L50" s="9">
        <v>3553278</v>
      </c>
    </row>
    <row r="51" spans="2:24" x14ac:dyDescent="0.25">
      <c r="B51" s="8" t="s">
        <v>20</v>
      </c>
      <c r="C51" s="9">
        <v>3456111</v>
      </c>
      <c r="D51" s="9">
        <v>3552397</v>
      </c>
      <c r="E51" s="9">
        <v>3656639</v>
      </c>
      <c r="F51" s="9">
        <v>3765482</v>
      </c>
      <c r="G51" s="9">
        <v>3748354</v>
      </c>
      <c r="H51" s="9">
        <v>3886826</v>
      </c>
      <c r="I51" s="9">
        <v>3994646</v>
      </c>
      <c r="J51" s="9">
        <v>4110910</v>
      </c>
      <c r="K51" s="9">
        <v>3587327</v>
      </c>
      <c r="L51" s="9">
        <v>3817519</v>
      </c>
    </row>
    <row r="52" spans="2:24" x14ac:dyDescent="0.25">
      <c r="B52" s="8" t="s">
        <v>21</v>
      </c>
      <c r="C52" s="9">
        <v>2916960</v>
      </c>
      <c r="D52" s="9">
        <v>3087600</v>
      </c>
      <c r="E52" s="9">
        <v>3229453</v>
      </c>
      <c r="F52" s="9">
        <v>3363019</v>
      </c>
      <c r="G52" s="9">
        <v>3397991</v>
      </c>
      <c r="H52" s="9">
        <v>3546721</v>
      </c>
      <c r="I52" s="9">
        <v>3629733</v>
      </c>
      <c r="J52" s="9">
        <v>3759903</v>
      </c>
      <c r="K52" s="9">
        <v>3328244</v>
      </c>
      <c r="L52" s="9">
        <v>3486843</v>
      </c>
    </row>
    <row r="53" spans="2:24" x14ac:dyDescent="0.25">
      <c r="B53" s="8" t="s">
        <v>22</v>
      </c>
      <c r="C53" s="9">
        <v>2348377</v>
      </c>
      <c r="D53" s="9">
        <v>2470981</v>
      </c>
      <c r="E53" s="9">
        <v>2576945</v>
      </c>
      <c r="F53" s="9">
        <v>2728858</v>
      </c>
      <c r="G53" s="9">
        <v>2819688</v>
      </c>
      <c r="H53" s="9">
        <v>2981476</v>
      </c>
      <c r="I53" s="9">
        <v>3120797</v>
      </c>
      <c r="J53" s="9">
        <v>3296532</v>
      </c>
      <c r="K53" s="9">
        <v>2967595</v>
      </c>
      <c r="L53" s="9">
        <v>3156588</v>
      </c>
    </row>
    <row r="54" spans="2:24" x14ac:dyDescent="0.25">
      <c r="B54" s="8" t="s">
        <v>23</v>
      </c>
      <c r="C54" s="9">
        <v>2025577</v>
      </c>
      <c r="D54" s="9">
        <v>2101839</v>
      </c>
      <c r="E54" s="9">
        <v>2178880</v>
      </c>
      <c r="F54" s="9">
        <v>2275918</v>
      </c>
      <c r="G54" s="9">
        <v>2331096</v>
      </c>
      <c r="H54" s="9">
        <v>2434441</v>
      </c>
      <c r="I54" s="9">
        <v>2517637</v>
      </c>
      <c r="J54" s="9">
        <v>2649137</v>
      </c>
      <c r="K54" s="9">
        <v>2440511</v>
      </c>
      <c r="L54" s="9">
        <v>2651209</v>
      </c>
    </row>
    <row r="55" spans="2:24" x14ac:dyDescent="0.25">
      <c r="B55" s="8" t="s">
        <v>24</v>
      </c>
      <c r="C55" s="9">
        <v>1833267</v>
      </c>
      <c r="D55" s="9">
        <v>1902429</v>
      </c>
      <c r="E55" s="9">
        <v>1959303</v>
      </c>
      <c r="F55" s="9">
        <v>2023609</v>
      </c>
      <c r="G55" s="9">
        <v>2060128</v>
      </c>
      <c r="H55" s="9">
        <v>2110224</v>
      </c>
      <c r="I55" s="9">
        <v>2153758</v>
      </c>
      <c r="J55" s="9">
        <v>2265668</v>
      </c>
      <c r="K55" s="9">
        <v>2067477</v>
      </c>
      <c r="L55" s="9">
        <v>2218487</v>
      </c>
    </row>
    <row r="56" spans="2:24" x14ac:dyDescent="0.25">
      <c r="B56" s="8" t="s">
        <v>25</v>
      </c>
      <c r="C56" s="9">
        <v>1566891</v>
      </c>
      <c r="D56" s="9">
        <v>1626681</v>
      </c>
      <c r="E56" s="9">
        <v>1672082</v>
      </c>
      <c r="F56" s="9">
        <v>1717777</v>
      </c>
      <c r="G56" s="9">
        <v>1763731</v>
      </c>
      <c r="H56" s="9">
        <v>1829354</v>
      </c>
      <c r="I56" s="9">
        <v>1892353</v>
      </c>
      <c r="J56" s="9">
        <v>1974403</v>
      </c>
      <c r="K56" s="9">
        <v>1796513</v>
      </c>
      <c r="L56" s="9">
        <v>1916229</v>
      </c>
    </row>
    <row r="58" spans="2:24" x14ac:dyDescent="0.25">
      <c r="N58" s="10" t="s">
        <v>40</v>
      </c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2:24" x14ac:dyDescent="0.25">
      <c r="B59" s="7" t="s">
        <v>40</v>
      </c>
      <c r="N59" s="10" t="s">
        <v>31</v>
      </c>
      <c r="O59" s="11" t="s">
        <v>0</v>
      </c>
      <c r="P59" s="11" t="s">
        <v>1</v>
      </c>
      <c r="Q59" s="11" t="s">
        <v>2</v>
      </c>
      <c r="R59" s="11" t="s">
        <v>3</v>
      </c>
      <c r="S59" s="11" t="s">
        <v>4</v>
      </c>
      <c r="T59" s="11" t="s">
        <v>5</v>
      </c>
      <c r="U59" s="11" t="s">
        <v>6</v>
      </c>
      <c r="V59" s="11" t="s">
        <v>7</v>
      </c>
      <c r="W59" s="11" t="s">
        <v>8</v>
      </c>
      <c r="X59" s="11" t="s">
        <v>9</v>
      </c>
    </row>
    <row r="60" spans="2:24" x14ac:dyDescent="0.25">
      <c r="B60" s="7" t="s">
        <v>31</v>
      </c>
      <c r="N60" s="10" t="s">
        <v>32</v>
      </c>
      <c r="O60" s="10">
        <f>C61+C62+C63</f>
        <v>492005</v>
      </c>
      <c r="P60" s="10">
        <f>D61+D62+D63</f>
        <v>566134</v>
      </c>
      <c r="Q60" s="10">
        <f t="shared" ref="Q60" si="91">E61+E62+E63</f>
        <v>593231</v>
      </c>
      <c r="R60" s="10">
        <f t="shared" ref="R60" si="92">F61+F62+F63</f>
        <v>632183</v>
      </c>
      <c r="S60" s="10">
        <f t="shared" ref="S60" si="93">G61+G62+G63</f>
        <v>647453</v>
      </c>
      <c r="T60" s="10">
        <f t="shared" ref="T60" si="94">H61+H62+H63</f>
        <v>697601</v>
      </c>
      <c r="U60" s="10">
        <f t="shared" ref="U60" si="95">I61+I62+I63</f>
        <v>793805</v>
      </c>
      <c r="V60" s="10">
        <f t="shared" ref="V60" si="96">J61+J62+J63</f>
        <v>840062</v>
      </c>
      <c r="W60" s="10">
        <f t="shared" ref="W60" si="97">K61+K62+K63</f>
        <v>755423</v>
      </c>
      <c r="X60" s="10">
        <f t="shared" ref="X60" si="98">L61+L62+L63</f>
        <v>792588</v>
      </c>
    </row>
    <row r="61" spans="2:24" x14ac:dyDescent="0.25">
      <c r="B61" s="11" t="s">
        <v>11</v>
      </c>
      <c r="C61" s="12">
        <v>78408</v>
      </c>
      <c r="D61" s="12">
        <v>87101</v>
      </c>
      <c r="E61" s="12">
        <v>88326</v>
      </c>
      <c r="F61" s="12">
        <v>90524</v>
      </c>
      <c r="G61" s="12">
        <v>93919</v>
      </c>
      <c r="H61" s="12">
        <v>104309</v>
      </c>
      <c r="I61" s="12">
        <v>126931</v>
      </c>
      <c r="J61" s="12">
        <v>136868</v>
      </c>
      <c r="K61" s="12">
        <v>123617</v>
      </c>
      <c r="L61" s="12">
        <v>134710</v>
      </c>
      <c r="N61" s="10" t="s">
        <v>33</v>
      </c>
      <c r="O61" s="10">
        <f>SUM(C64:C66)</f>
        <v>2586294</v>
      </c>
      <c r="P61" s="10">
        <f t="shared" ref="P61" si="99">SUM(D64:D66)</f>
        <v>2798337</v>
      </c>
      <c r="Q61" s="10">
        <f t="shared" ref="Q61" si="100">SUM(E64:E66)</f>
        <v>2924071</v>
      </c>
      <c r="R61" s="10">
        <f t="shared" ref="R61" si="101">SUM(F64:F66)</f>
        <v>3103433</v>
      </c>
      <c r="S61" s="10">
        <f t="shared" ref="S61" si="102">SUM(G64:G66)</f>
        <v>3124174</v>
      </c>
      <c r="T61" s="10">
        <f t="shared" ref="T61" si="103">SUM(H64:H66)</f>
        <v>3419728</v>
      </c>
      <c r="U61" s="10">
        <f t="shared" ref="U61" si="104">SUM(I64:I66)</f>
        <v>3706185</v>
      </c>
      <c r="V61" s="10">
        <f t="shared" ref="V61" si="105">SUM(J64:J66)</f>
        <v>3954133</v>
      </c>
      <c r="W61" s="10">
        <f t="shared" ref="W61" si="106">SUM(K64:K66)</f>
        <v>3363587</v>
      </c>
      <c r="X61" s="10">
        <f t="shared" ref="X61" si="107">SUM(L64:L66)</f>
        <v>3494504</v>
      </c>
    </row>
    <row r="62" spans="2:24" x14ac:dyDescent="0.25">
      <c r="B62" s="11" t="s">
        <v>12</v>
      </c>
      <c r="C62" s="12">
        <v>134523</v>
      </c>
      <c r="D62" s="12">
        <v>157355</v>
      </c>
      <c r="E62" s="12">
        <v>159031</v>
      </c>
      <c r="F62" s="12">
        <v>174082</v>
      </c>
      <c r="G62" s="12">
        <v>181728</v>
      </c>
      <c r="H62" s="12">
        <v>197368</v>
      </c>
      <c r="I62" s="12">
        <v>228480</v>
      </c>
      <c r="J62" s="12">
        <v>245254</v>
      </c>
      <c r="K62" s="12">
        <v>219272</v>
      </c>
      <c r="L62" s="12">
        <v>229375</v>
      </c>
      <c r="N62" s="10" t="s">
        <v>34</v>
      </c>
      <c r="O62" s="10">
        <f>SUM(C67:C69)</f>
        <v>6205697</v>
      </c>
      <c r="P62" s="10">
        <f t="shared" ref="P62" si="108">SUM(D67:D69)</f>
        <v>6399978</v>
      </c>
      <c r="Q62" s="10">
        <f t="shared" ref="Q62" si="109">SUM(E67:E69)</f>
        <v>6564120</v>
      </c>
      <c r="R62" s="10">
        <f t="shared" ref="R62" si="110">SUM(F67:F69)</f>
        <v>6797027</v>
      </c>
      <c r="S62" s="10">
        <f t="shared" ref="S62" si="111">SUM(G67:G69)</f>
        <v>6812869</v>
      </c>
      <c r="T62" s="10">
        <f t="shared" ref="T62" si="112">SUM(H67:H69)</f>
        <v>7293759</v>
      </c>
      <c r="U62" s="10">
        <f t="shared" ref="U62" si="113">SUM(I67:I69)</f>
        <v>7736679</v>
      </c>
      <c r="V62" s="10">
        <f t="shared" ref="V62" si="114">SUM(J67:J69)</f>
        <v>8128051</v>
      </c>
      <c r="W62" s="10">
        <f t="shared" ref="W62" si="115">SUM(K67:K69)</f>
        <v>6942994</v>
      </c>
      <c r="X62" s="10">
        <f t="shared" ref="X62" si="116">SUM(L67:L69)</f>
        <v>7478221</v>
      </c>
    </row>
    <row r="63" spans="2:24" x14ac:dyDescent="0.25">
      <c r="B63" s="11" t="s">
        <v>13</v>
      </c>
      <c r="C63" s="12">
        <v>279074</v>
      </c>
      <c r="D63" s="12">
        <v>321678</v>
      </c>
      <c r="E63" s="12">
        <v>345874</v>
      </c>
      <c r="F63" s="12">
        <v>367577</v>
      </c>
      <c r="G63" s="12">
        <v>371806</v>
      </c>
      <c r="H63" s="12">
        <v>395924</v>
      </c>
      <c r="I63" s="12">
        <v>438394</v>
      </c>
      <c r="J63" s="12">
        <v>457940</v>
      </c>
      <c r="K63" s="12">
        <v>412534</v>
      </c>
      <c r="L63" s="12">
        <v>428503</v>
      </c>
      <c r="N63" s="10" t="s">
        <v>35</v>
      </c>
      <c r="O63" s="10">
        <f>SUM(C70:C72)</f>
        <v>6898116</v>
      </c>
      <c r="P63" s="10">
        <f t="shared" ref="P63" si="117">SUM(D70:D72)</f>
        <v>7253085</v>
      </c>
      <c r="Q63" s="10">
        <f t="shared" ref="Q63" si="118">SUM(E70:E72)</f>
        <v>7491423</v>
      </c>
      <c r="R63" s="10">
        <f t="shared" ref="R63" si="119">SUM(F70:F72)</f>
        <v>7838826</v>
      </c>
      <c r="S63" s="10">
        <f t="shared" ref="S63" si="120">SUM(G70:G72)</f>
        <v>7851503</v>
      </c>
      <c r="T63" s="10">
        <f t="shared" ref="T63" si="121">SUM(H70:H72)</f>
        <v>8265457</v>
      </c>
      <c r="U63" s="10">
        <f t="shared" ref="U63" si="122">SUM(I70:I72)</f>
        <v>8614772</v>
      </c>
      <c r="V63" s="10">
        <f t="shared" ref="V63" si="123">SUM(J70:J72)</f>
        <v>9071486</v>
      </c>
      <c r="W63" s="10">
        <f t="shared" ref="W63" si="124">SUM(K70:K72)</f>
        <v>7945538</v>
      </c>
      <c r="X63" s="10">
        <f t="shared" ref="X63" si="125">SUM(L70:L72)</f>
        <v>8564595</v>
      </c>
    </row>
    <row r="64" spans="2:24" x14ac:dyDescent="0.25">
      <c r="B64" s="11" t="s">
        <v>14</v>
      </c>
      <c r="C64" s="12">
        <v>533819</v>
      </c>
      <c r="D64" s="12">
        <v>602990</v>
      </c>
      <c r="E64" s="12">
        <v>625344</v>
      </c>
      <c r="F64" s="12">
        <v>667321</v>
      </c>
      <c r="G64" s="12">
        <v>663877</v>
      </c>
      <c r="H64" s="12">
        <v>716309</v>
      </c>
      <c r="I64" s="12">
        <v>766683</v>
      </c>
      <c r="J64" s="12">
        <v>824402</v>
      </c>
      <c r="K64" s="12">
        <v>712562</v>
      </c>
      <c r="L64" s="12">
        <v>730319</v>
      </c>
      <c r="N64" s="3" t="s">
        <v>36</v>
      </c>
      <c r="O64" s="10">
        <f>SUM(C73:C75)</f>
        <v>4717164</v>
      </c>
      <c r="P64" s="10">
        <f>SUM(D73:D75)</f>
        <v>4944026</v>
      </c>
      <c r="Q64" s="10">
        <f t="shared" ref="Q64" si="126">SUM(E73:E75)</f>
        <v>5004629</v>
      </c>
      <c r="R64" s="10">
        <f t="shared" ref="R64" si="127">SUM(F73:F75)</f>
        <v>5243867</v>
      </c>
      <c r="S64" s="10">
        <f t="shared" ref="S64" si="128">SUM(G73:G75)</f>
        <v>5269954</v>
      </c>
      <c r="T64" s="10">
        <f t="shared" ref="T64" si="129">SUM(H73:H75)</f>
        <v>5463568</v>
      </c>
      <c r="U64" s="10">
        <f t="shared" ref="U64" si="130">SUM(I73:I75)</f>
        <v>5745248</v>
      </c>
      <c r="V64" s="10">
        <f t="shared" ref="V64" si="131">SUM(J73:J75)</f>
        <v>6173819</v>
      </c>
      <c r="W64" s="10">
        <f t="shared" ref="W64" si="132">SUM(K73:K75)</f>
        <v>5639194</v>
      </c>
      <c r="X64" s="10">
        <f t="shared" ref="X64" si="133">SUM(L73:L75)</f>
        <v>6215378</v>
      </c>
    </row>
    <row r="65" spans="2:12" x14ac:dyDescent="0.25">
      <c r="B65" s="11" t="s">
        <v>15</v>
      </c>
      <c r="C65" s="12">
        <v>854316</v>
      </c>
      <c r="D65" s="12">
        <v>931918</v>
      </c>
      <c r="E65" s="12">
        <v>976921</v>
      </c>
      <c r="F65" s="12">
        <v>1039661</v>
      </c>
      <c r="G65" s="12">
        <v>1044890</v>
      </c>
      <c r="H65" s="12">
        <v>1130507</v>
      </c>
      <c r="I65" s="12">
        <v>1231496</v>
      </c>
      <c r="J65" s="12">
        <v>1305596</v>
      </c>
      <c r="K65" s="12">
        <v>1096000</v>
      </c>
      <c r="L65" s="12">
        <v>1127791</v>
      </c>
    </row>
    <row r="66" spans="2:12" x14ac:dyDescent="0.25">
      <c r="B66" s="11" t="s">
        <v>16</v>
      </c>
      <c r="C66" s="12">
        <v>1198159</v>
      </c>
      <c r="D66" s="12">
        <v>1263429</v>
      </c>
      <c r="E66" s="12">
        <v>1321806</v>
      </c>
      <c r="F66" s="12">
        <v>1396451</v>
      </c>
      <c r="G66" s="12">
        <v>1415407</v>
      </c>
      <c r="H66" s="12">
        <v>1572912</v>
      </c>
      <c r="I66" s="12">
        <v>1708006</v>
      </c>
      <c r="J66" s="12">
        <v>1824135</v>
      </c>
      <c r="K66" s="12">
        <v>1555025</v>
      </c>
      <c r="L66" s="12">
        <v>1636394</v>
      </c>
    </row>
    <row r="67" spans="2:12" x14ac:dyDescent="0.25">
      <c r="B67" s="11" t="s">
        <v>17</v>
      </c>
      <c r="C67" s="12">
        <v>1581567</v>
      </c>
      <c r="D67" s="12">
        <v>1652906</v>
      </c>
      <c r="E67" s="12">
        <v>1705115</v>
      </c>
      <c r="F67" s="12">
        <v>1794984</v>
      </c>
      <c r="G67" s="12">
        <v>1808985</v>
      </c>
      <c r="H67" s="12">
        <v>1979976</v>
      </c>
      <c r="I67" s="12">
        <v>2128784</v>
      </c>
      <c r="J67" s="12">
        <v>2267482</v>
      </c>
      <c r="K67" s="12">
        <v>1926410</v>
      </c>
      <c r="L67" s="12">
        <v>2079295</v>
      </c>
    </row>
    <row r="68" spans="2:12" x14ac:dyDescent="0.25">
      <c r="B68" s="11" t="s">
        <v>18</v>
      </c>
      <c r="C68" s="12">
        <v>2089754</v>
      </c>
      <c r="D68" s="12">
        <v>2142759</v>
      </c>
      <c r="E68" s="12">
        <v>2208790</v>
      </c>
      <c r="F68" s="12">
        <v>2271104</v>
      </c>
      <c r="G68" s="12">
        <v>2265858</v>
      </c>
      <c r="H68" s="12">
        <v>2416935</v>
      </c>
      <c r="I68" s="12">
        <v>2574934</v>
      </c>
      <c r="J68" s="12">
        <v>2693338</v>
      </c>
      <c r="K68" s="12">
        <v>2309821</v>
      </c>
      <c r="L68" s="12">
        <v>2495546</v>
      </c>
    </row>
    <row r="69" spans="2:12" x14ac:dyDescent="0.25">
      <c r="B69" s="11" t="s">
        <v>19</v>
      </c>
      <c r="C69" s="12">
        <v>2534376</v>
      </c>
      <c r="D69" s="12">
        <v>2604313</v>
      </c>
      <c r="E69" s="12">
        <v>2650215</v>
      </c>
      <c r="F69" s="12">
        <v>2730939</v>
      </c>
      <c r="G69" s="12">
        <v>2738026</v>
      </c>
      <c r="H69" s="12">
        <v>2896848</v>
      </c>
      <c r="I69" s="12">
        <v>3032961</v>
      </c>
      <c r="J69" s="12">
        <v>3167231</v>
      </c>
      <c r="K69" s="12">
        <v>2706763</v>
      </c>
      <c r="L69" s="12">
        <v>2903380</v>
      </c>
    </row>
    <row r="70" spans="2:12" x14ac:dyDescent="0.25">
      <c r="B70" s="11" t="s">
        <v>20</v>
      </c>
      <c r="C70" s="12">
        <v>2665944</v>
      </c>
      <c r="D70" s="12">
        <v>2742267</v>
      </c>
      <c r="E70" s="12">
        <v>2806954</v>
      </c>
      <c r="F70" s="12">
        <v>2895951</v>
      </c>
      <c r="G70" s="12">
        <v>2849050</v>
      </c>
      <c r="H70" s="12">
        <v>2987826</v>
      </c>
      <c r="I70" s="12">
        <v>3113699</v>
      </c>
      <c r="J70" s="12">
        <v>3252964</v>
      </c>
      <c r="K70" s="12">
        <v>2829141</v>
      </c>
      <c r="L70" s="12">
        <v>3077879</v>
      </c>
    </row>
    <row r="71" spans="2:12" x14ac:dyDescent="0.25">
      <c r="B71" s="11" t="s">
        <v>21</v>
      </c>
      <c r="C71" s="12">
        <v>2333062</v>
      </c>
      <c r="D71" s="12">
        <v>2481176</v>
      </c>
      <c r="E71" s="12">
        <v>2566828</v>
      </c>
      <c r="F71" s="12">
        <v>2685683</v>
      </c>
      <c r="G71" s="12">
        <v>2691035</v>
      </c>
      <c r="H71" s="12">
        <v>2808637</v>
      </c>
      <c r="I71" s="12">
        <v>2896606</v>
      </c>
      <c r="J71" s="12">
        <v>3032951</v>
      </c>
      <c r="K71" s="12">
        <v>2647250</v>
      </c>
      <c r="L71" s="12">
        <v>2812176</v>
      </c>
    </row>
    <row r="72" spans="2:12" x14ac:dyDescent="0.25">
      <c r="B72" s="11" t="s">
        <v>22</v>
      </c>
      <c r="C72" s="12">
        <v>1899110</v>
      </c>
      <c r="D72" s="12">
        <v>2029642</v>
      </c>
      <c r="E72" s="12">
        <v>2117641</v>
      </c>
      <c r="F72" s="12">
        <v>2257192</v>
      </c>
      <c r="G72" s="12">
        <v>2311418</v>
      </c>
      <c r="H72" s="12">
        <v>2468994</v>
      </c>
      <c r="I72" s="12">
        <v>2604467</v>
      </c>
      <c r="J72" s="12">
        <v>2785571</v>
      </c>
      <c r="K72" s="12">
        <v>2469147</v>
      </c>
      <c r="L72" s="12">
        <v>2674540</v>
      </c>
    </row>
    <row r="73" spans="2:12" x14ac:dyDescent="0.25">
      <c r="B73" s="11" t="s">
        <v>23</v>
      </c>
      <c r="C73" s="12">
        <v>1710116</v>
      </c>
      <c r="D73" s="12">
        <v>1776400</v>
      </c>
      <c r="E73" s="12">
        <v>1807812</v>
      </c>
      <c r="F73" s="12">
        <v>1904962</v>
      </c>
      <c r="G73" s="12">
        <v>1922061</v>
      </c>
      <c r="H73" s="12">
        <v>2016940</v>
      </c>
      <c r="I73" s="12">
        <v>2136547</v>
      </c>
      <c r="J73" s="12">
        <v>2307783</v>
      </c>
      <c r="K73" s="12">
        <v>2117399</v>
      </c>
      <c r="L73" s="12">
        <v>2349096</v>
      </c>
    </row>
    <row r="74" spans="2:12" x14ac:dyDescent="0.25">
      <c r="B74" s="11" t="s">
        <v>24</v>
      </c>
      <c r="C74" s="12">
        <v>1572791</v>
      </c>
      <c r="D74" s="12">
        <v>1672226</v>
      </c>
      <c r="E74" s="12">
        <v>1715360</v>
      </c>
      <c r="F74" s="12">
        <v>1800361</v>
      </c>
      <c r="G74" s="12">
        <v>1807518</v>
      </c>
      <c r="H74" s="12">
        <v>1856475</v>
      </c>
      <c r="I74" s="12">
        <v>1855316</v>
      </c>
      <c r="J74" s="12">
        <v>2011263</v>
      </c>
      <c r="K74" s="12">
        <v>1806273</v>
      </c>
      <c r="L74" s="12">
        <v>1995726</v>
      </c>
    </row>
    <row r="75" spans="2:12" x14ac:dyDescent="0.25">
      <c r="B75" s="11" t="s">
        <v>25</v>
      </c>
      <c r="C75" s="12">
        <v>1434257</v>
      </c>
      <c r="D75" s="12">
        <v>1495400</v>
      </c>
      <c r="E75" s="12">
        <v>1481457</v>
      </c>
      <c r="F75" s="12">
        <v>1538544</v>
      </c>
      <c r="G75" s="12">
        <v>1540375</v>
      </c>
      <c r="H75" s="12">
        <v>1590153</v>
      </c>
      <c r="I75" s="12">
        <v>1753385</v>
      </c>
      <c r="J75" s="12">
        <v>1854773</v>
      </c>
      <c r="K75" s="12">
        <v>1715522</v>
      </c>
      <c r="L75" s="12">
        <v>1870556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7E6B-4229-403C-8069-FBB3000956B4}">
  <dimension ref="B1:AL108"/>
  <sheetViews>
    <sheetView topLeftCell="A55" workbookViewId="0">
      <selection activeCell="P106" sqref="P106"/>
    </sheetView>
  </sheetViews>
  <sheetFormatPr defaultRowHeight="15" x14ac:dyDescent="0.25"/>
  <cols>
    <col min="2" max="2" width="31.7109375" customWidth="1"/>
  </cols>
  <sheetData>
    <row r="1" spans="2:26" s="13" customFormat="1" x14ac:dyDescent="0.25">
      <c r="P1" s="13" t="s">
        <v>40</v>
      </c>
    </row>
    <row r="2" spans="2:26" s="13" customFormat="1" x14ac:dyDescent="0.25">
      <c r="P2" s="13" t="s">
        <v>41</v>
      </c>
      <c r="Q2" s="14" t="s">
        <v>0</v>
      </c>
      <c r="R2" s="14" t="s">
        <v>1</v>
      </c>
      <c r="S2" s="14" t="s">
        <v>2</v>
      </c>
      <c r="T2" s="14" t="s">
        <v>3</v>
      </c>
      <c r="U2" s="14" t="s">
        <v>4</v>
      </c>
      <c r="V2" s="14" t="s">
        <v>5</v>
      </c>
      <c r="W2" s="14" t="s">
        <v>6</v>
      </c>
      <c r="X2" s="14" t="s">
        <v>7</v>
      </c>
      <c r="Y2" s="14" t="s">
        <v>8</v>
      </c>
      <c r="Z2" s="14" t="s">
        <v>9</v>
      </c>
    </row>
    <row r="3" spans="2:26" x14ac:dyDescent="0.25">
      <c r="P3" s="13" t="s">
        <v>32</v>
      </c>
      <c r="Q3" s="13">
        <f>E4+E5+E6</f>
        <v>966833</v>
      </c>
      <c r="R3" s="13">
        <f>F4+F5+F6</f>
        <v>1012908</v>
      </c>
      <c r="S3" s="13">
        <f t="shared" ref="S3:Z3" si="0">G4+G5+G6</f>
        <v>1035636</v>
      </c>
      <c r="T3" s="13">
        <f t="shared" si="0"/>
        <v>1075240</v>
      </c>
      <c r="U3" s="13">
        <f t="shared" si="0"/>
        <v>1113678</v>
      </c>
      <c r="V3" s="13">
        <f t="shared" si="0"/>
        <v>1133657</v>
      </c>
      <c r="W3" s="13">
        <f t="shared" si="0"/>
        <v>1171364</v>
      </c>
      <c r="X3" s="13">
        <f t="shared" si="0"/>
        <v>1202622</v>
      </c>
      <c r="Y3" s="13">
        <f t="shared" si="0"/>
        <v>1029288</v>
      </c>
      <c r="Z3" s="13">
        <f t="shared" si="0"/>
        <v>1034400</v>
      </c>
    </row>
    <row r="4" spans="2:26" x14ac:dyDescent="0.25">
      <c r="B4" s="14" t="s">
        <v>30</v>
      </c>
      <c r="C4" s="14" t="s">
        <v>26</v>
      </c>
      <c r="D4" s="14" t="s">
        <v>11</v>
      </c>
      <c r="E4" s="15">
        <v>54814</v>
      </c>
      <c r="F4" s="15">
        <v>60695</v>
      </c>
      <c r="G4" s="15">
        <v>62163</v>
      </c>
      <c r="H4" s="15">
        <v>64666</v>
      </c>
      <c r="I4" s="15">
        <v>66368</v>
      </c>
      <c r="J4" s="15">
        <v>68502</v>
      </c>
      <c r="K4" s="15">
        <v>70308</v>
      </c>
      <c r="L4" s="15">
        <v>73003</v>
      </c>
      <c r="M4" s="15">
        <v>62784</v>
      </c>
      <c r="N4" s="15">
        <v>63274</v>
      </c>
      <c r="P4" s="13" t="s">
        <v>33</v>
      </c>
      <c r="Q4" s="13">
        <f>SUM(E7:E9)</f>
        <v>3420250</v>
      </c>
      <c r="R4" s="13">
        <f t="shared" ref="R4:Z4" si="1">SUM(F7:F9)</f>
        <v>3519317</v>
      </c>
      <c r="S4" s="13">
        <f t="shared" si="1"/>
        <v>3574879</v>
      </c>
      <c r="T4" s="13">
        <f t="shared" si="1"/>
        <v>3647896</v>
      </c>
      <c r="U4" s="13">
        <f t="shared" si="1"/>
        <v>3722877</v>
      </c>
      <c r="V4" s="13">
        <f t="shared" si="1"/>
        <v>3761953</v>
      </c>
      <c r="W4" s="13">
        <f t="shared" si="1"/>
        <v>3858635</v>
      </c>
      <c r="X4" s="13">
        <f t="shared" si="1"/>
        <v>3924009</v>
      </c>
      <c r="Y4" s="13">
        <f t="shared" si="1"/>
        <v>3436378</v>
      </c>
      <c r="Z4" s="13">
        <f t="shared" si="1"/>
        <v>3511666</v>
      </c>
    </row>
    <row r="5" spans="2:26" x14ac:dyDescent="0.25">
      <c r="C5" s="13"/>
      <c r="D5" s="14" t="s">
        <v>12</v>
      </c>
      <c r="E5" s="15">
        <v>280731</v>
      </c>
      <c r="F5" s="15">
        <v>299974</v>
      </c>
      <c r="G5" s="15">
        <v>308305</v>
      </c>
      <c r="H5" s="15">
        <v>323117</v>
      </c>
      <c r="I5" s="15">
        <v>337087</v>
      </c>
      <c r="J5" s="15">
        <v>344001</v>
      </c>
      <c r="K5" s="15">
        <v>357746</v>
      </c>
      <c r="L5" s="15">
        <v>369864</v>
      </c>
      <c r="M5" s="15">
        <v>314355</v>
      </c>
      <c r="N5" s="15">
        <v>310264</v>
      </c>
      <c r="P5" s="13" t="s">
        <v>34</v>
      </c>
      <c r="Q5" s="13">
        <f>SUM(E10:E12)</f>
        <v>4123358</v>
      </c>
      <c r="R5" s="13">
        <f t="shared" ref="R5:Z5" si="2">SUM(F10:F12)</f>
        <v>4245955</v>
      </c>
      <c r="S5" s="13">
        <f t="shared" si="2"/>
        <v>4297341</v>
      </c>
      <c r="T5" s="13">
        <f t="shared" si="2"/>
        <v>4376469</v>
      </c>
      <c r="U5" s="13">
        <f t="shared" si="2"/>
        <v>4488435</v>
      </c>
      <c r="V5" s="13">
        <f t="shared" si="2"/>
        <v>4519763</v>
      </c>
      <c r="W5" s="13">
        <f t="shared" si="2"/>
        <v>4649010</v>
      </c>
      <c r="X5" s="13">
        <f t="shared" si="2"/>
        <v>4734937</v>
      </c>
      <c r="Y5" s="13">
        <f t="shared" si="2"/>
        <v>4260870</v>
      </c>
      <c r="Z5" s="13">
        <f t="shared" si="2"/>
        <v>4502053</v>
      </c>
    </row>
    <row r="6" spans="2:26" x14ac:dyDescent="0.25">
      <c r="C6" s="13"/>
      <c r="D6" s="14" t="s">
        <v>13</v>
      </c>
      <c r="E6" s="15">
        <v>631288</v>
      </c>
      <c r="F6" s="15">
        <v>652239</v>
      </c>
      <c r="G6" s="15">
        <v>665168</v>
      </c>
      <c r="H6" s="15">
        <v>687457</v>
      </c>
      <c r="I6" s="15">
        <v>710223</v>
      </c>
      <c r="J6" s="15">
        <v>721154</v>
      </c>
      <c r="K6" s="15">
        <v>743310</v>
      </c>
      <c r="L6" s="15">
        <v>759755</v>
      </c>
      <c r="M6" s="15">
        <v>652149</v>
      </c>
      <c r="N6" s="15">
        <v>660862</v>
      </c>
      <c r="P6" s="13" t="s">
        <v>35</v>
      </c>
      <c r="Q6" s="13">
        <f>SUM(E13:E15)</f>
        <v>3772760</v>
      </c>
      <c r="R6" s="13">
        <f t="shared" ref="R6:Z6" si="3">SUM(F13:F15)</f>
        <v>3936894</v>
      </c>
      <c r="S6" s="13">
        <f t="shared" si="3"/>
        <v>4041571</v>
      </c>
      <c r="T6" s="13">
        <f t="shared" si="3"/>
        <v>4127825</v>
      </c>
      <c r="U6" s="13">
        <f t="shared" si="3"/>
        <v>4206016</v>
      </c>
      <c r="V6" s="13">
        <f t="shared" si="3"/>
        <v>4179953</v>
      </c>
      <c r="W6" s="13">
        <f t="shared" si="3"/>
        <v>4243736</v>
      </c>
      <c r="X6" s="13">
        <f t="shared" si="3"/>
        <v>4303229</v>
      </c>
      <c r="Y6" s="13">
        <f t="shared" si="3"/>
        <v>3839101</v>
      </c>
      <c r="Z6" s="13">
        <f t="shared" si="3"/>
        <v>4047531</v>
      </c>
    </row>
    <row r="7" spans="2:26" x14ac:dyDescent="0.25">
      <c r="C7" s="13"/>
      <c r="D7" s="14" t="s">
        <v>14</v>
      </c>
      <c r="E7" s="15">
        <v>965818</v>
      </c>
      <c r="F7" s="15">
        <v>991376</v>
      </c>
      <c r="G7" s="15">
        <v>998781</v>
      </c>
      <c r="H7" s="15">
        <v>1008620</v>
      </c>
      <c r="I7" s="15">
        <v>1023942</v>
      </c>
      <c r="J7" s="15">
        <v>1029177</v>
      </c>
      <c r="K7" s="15">
        <v>1047992</v>
      </c>
      <c r="L7" s="15">
        <v>1071225</v>
      </c>
      <c r="M7" s="15">
        <v>931152</v>
      </c>
      <c r="N7" s="15">
        <v>943355</v>
      </c>
      <c r="P7" s="3" t="s">
        <v>36</v>
      </c>
      <c r="Q7" s="13">
        <f>SUM(E16:E18)</f>
        <v>2514348</v>
      </c>
      <c r="R7" s="13">
        <f>SUM(F16:F18)</f>
        <v>2644427</v>
      </c>
      <c r="S7" s="13">
        <f t="shared" ref="S7:Z7" si="4">SUM(G16:G18)</f>
        <v>2729509</v>
      </c>
      <c r="T7" s="13">
        <f t="shared" si="4"/>
        <v>2835276</v>
      </c>
      <c r="U7" s="13">
        <f t="shared" si="4"/>
        <v>2935815</v>
      </c>
      <c r="V7" s="13">
        <f t="shared" si="4"/>
        <v>2979584</v>
      </c>
      <c r="W7" s="13">
        <f t="shared" si="4"/>
        <v>3076816</v>
      </c>
      <c r="X7" s="13">
        <f t="shared" si="4"/>
        <v>3190293</v>
      </c>
      <c r="Y7" s="13">
        <f t="shared" si="4"/>
        <v>2909542</v>
      </c>
      <c r="Z7" s="13">
        <f t="shared" si="4"/>
        <v>3100818</v>
      </c>
    </row>
    <row r="8" spans="2:26" x14ac:dyDescent="0.25">
      <c r="C8" s="13"/>
      <c r="D8" s="14" t="s">
        <v>15</v>
      </c>
      <c r="E8" s="15">
        <v>1171760</v>
      </c>
      <c r="F8" s="15">
        <v>1216067</v>
      </c>
      <c r="G8" s="15">
        <v>1232594</v>
      </c>
      <c r="H8" s="15">
        <v>1264181</v>
      </c>
      <c r="I8" s="15">
        <v>1287609</v>
      </c>
      <c r="J8" s="15">
        <v>1291907</v>
      </c>
      <c r="K8" s="15">
        <v>1319226</v>
      </c>
      <c r="L8" s="15">
        <v>1334922</v>
      </c>
      <c r="M8" s="15">
        <v>1154868</v>
      </c>
      <c r="N8" s="15">
        <v>1171040</v>
      </c>
    </row>
    <row r="9" spans="2:26" x14ac:dyDescent="0.25">
      <c r="C9" s="13"/>
      <c r="D9" s="14" t="s">
        <v>16</v>
      </c>
      <c r="E9" s="15">
        <v>1282672</v>
      </c>
      <c r="F9" s="15">
        <v>1311874</v>
      </c>
      <c r="G9" s="15">
        <v>1343504</v>
      </c>
      <c r="H9" s="15">
        <v>1375095</v>
      </c>
      <c r="I9" s="15">
        <v>1411326</v>
      </c>
      <c r="J9" s="15">
        <v>1440869</v>
      </c>
      <c r="K9" s="15">
        <v>1491417</v>
      </c>
      <c r="L9" s="15">
        <v>1517862</v>
      </c>
      <c r="M9" s="15">
        <v>1350358</v>
      </c>
      <c r="N9" s="15">
        <v>1397271</v>
      </c>
    </row>
    <row r="10" spans="2:26" x14ac:dyDescent="0.25">
      <c r="C10" s="13"/>
      <c r="D10" s="14" t="s">
        <v>17</v>
      </c>
      <c r="E10" s="15">
        <v>1352569</v>
      </c>
      <c r="F10" s="15">
        <v>1397087</v>
      </c>
      <c r="G10" s="15">
        <v>1422298</v>
      </c>
      <c r="H10" s="15">
        <v>1448663</v>
      </c>
      <c r="I10" s="15">
        <v>1482930</v>
      </c>
      <c r="J10" s="15">
        <v>1502690</v>
      </c>
      <c r="K10" s="15">
        <v>1536502</v>
      </c>
      <c r="L10" s="15">
        <v>1578008</v>
      </c>
      <c r="M10" s="15">
        <v>1420929</v>
      </c>
      <c r="N10" s="15">
        <v>1494855</v>
      </c>
    </row>
    <row r="11" spans="2:26" x14ac:dyDescent="0.25">
      <c r="C11" s="13"/>
      <c r="D11" s="14" t="s">
        <v>18</v>
      </c>
      <c r="E11" s="15">
        <v>1388110</v>
      </c>
      <c r="F11" s="15">
        <v>1432655</v>
      </c>
      <c r="G11" s="15">
        <v>1459274</v>
      </c>
      <c r="H11" s="15">
        <v>1488256</v>
      </c>
      <c r="I11" s="15">
        <v>1528899</v>
      </c>
      <c r="J11" s="15">
        <v>1521251</v>
      </c>
      <c r="K11" s="15">
        <v>1572924</v>
      </c>
      <c r="L11" s="15">
        <v>1596692</v>
      </c>
      <c r="M11" s="15">
        <v>1432596</v>
      </c>
      <c r="N11" s="15">
        <v>1517165</v>
      </c>
    </row>
    <row r="12" spans="2:26" x14ac:dyDescent="0.25">
      <c r="C12" s="13"/>
      <c r="D12" s="14" t="s">
        <v>19</v>
      </c>
      <c r="E12" s="15">
        <v>1382679</v>
      </c>
      <c r="F12" s="15">
        <v>1416213</v>
      </c>
      <c r="G12" s="15">
        <v>1415769</v>
      </c>
      <c r="H12" s="15">
        <v>1439550</v>
      </c>
      <c r="I12" s="15">
        <v>1476606</v>
      </c>
      <c r="J12" s="15">
        <v>1495822</v>
      </c>
      <c r="K12" s="15">
        <v>1539584</v>
      </c>
      <c r="L12" s="15">
        <v>1560237</v>
      </c>
      <c r="M12" s="15">
        <v>1407345</v>
      </c>
      <c r="N12" s="15">
        <v>1490033</v>
      </c>
    </row>
    <row r="13" spans="2:26" x14ac:dyDescent="0.25">
      <c r="C13" s="13"/>
      <c r="D13" s="14" t="s">
        <v>20</v>
      </c>
      <c r="E13" s="15">
        <v>1378861</v>
      </c>
      <c r="F13" s="15">
        <v>1413113</v>
      </c>
      <c r="G13" s="15">
        <v>1440982</v>
      </c>
      <c r="H13" s="15">
        <v>1444566</v>
      </c>
      <c r="I13" s="15">
        <v>1455566</v>
      </c>
      <c r="J13" s="15">
        <v>1424784</v>
      </c>
      <c r="K13" s="15">
        <v>1449645</v>
      </c>
      <c r="L13" s="15">
        <v>1453147</v>
      </c>
      <c r="M13" s="15">
        <v>1303917</v>
      </c>
      <c r="N13" s="15">
        <v>1388648</v>
      </c>
    </row>
    <row r="14" spans="2:26" x14ac:dyDescent="0.25">
      <c r="C14" s="13"/>
      <c r="D14" s="14" t="s">
        <v>21</v>
      </c>
      <c r="E14" s="15">
        <v>1292425</v>
      </c>
      <c r="F14" s="15">
        <v>1350911</v>
      </c>
      <c r="G14" s="15">
        <v>1381244</v>
      </c>
      <c r="H14" s="15">
        <v>1403224</v>
      </c>
      <c r="I14" s="15">
        <v>1428171</v>
      </c>
      <c r="J14" s="15">
        <v>1418448</v>
      </c>
      <c r="K14" s="15">
        <v>1431877</v>
      </c>
      <c r="L14" s="15">
        <v>1454284</v>
      </c>
      <c r="M14" s="15">
        <v>1285835</v>
      </c>
      <c r="N14" s="15">
        <v>1338856</v>
      </c>
    </row>
    <row r="15" spans="2:26" x14ac:dyDescent="0.25">
      <c r="C15" s="13"/>
      <c r="D15" s="14" t="s">
        <v>22</v>
      </c>
      <c r="E15" s="15">
        <v>1101474</v>
      </c>
      <c r="F15" s="15">
        <v>1172870</v>
      </c>
      <c r="G15" s="15">
        <v>1219345</v>
      </c>
      <c r="H15" s="15">
        <v>1280035</v>
      </c>
      <c r="I15" s="15">
        <v>1322279</v>
      </c>
      <c r="J15" s="15">
        <v>1336721</v>
      </c>
      <c r="K15" s="15">
        <v>1362214</v>
      </c>
      <c r="L15" s="15">
        <v>1395798</v>
      </c>
      <c r="M15" s="15">
        <v>1249349</v>
      </c>
      <c r="N15" s="15">
        <v>1320027</v>
      </c>
    </row>
    <row r="16" spans="2:26" x14ac:dyDescent="0.25">
      <c r="D16" s="14" t="s">
        <v>23</v>
      </c>
      <c r="E16" s="15">
        <v>973835</v>
      </c>
      <c r="F16" s="15">
        <v>1018351</v>
      </c>
      <c r="G16" s="15">
        <v>1041336</v>
      </c>
      <c r="H16" s="15">
        <v>1078229</v>
      </c>
      <c r="I16" s="15">
        <v>1120814</v>
      </c>
      <c r="J16" s="15">
        <v>1141257</v>
      </c>
      <c r="K16" s="15">
        <v>1193350</v>
      </c>
      <c r="L16" s="15">
        <v>1246198</v>
      </c>
      <c r="M16" s="15">
        <v>1139610</v>
      </c>
      <c r="N16" s="15">
        <v>1214277</v>
      </c>
      <c r="P16" s="13" t="s">
        <v>40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3:26" x14ac:dyDescent="0.25">
      <c r="D17" s="14" t="s">
        <v>24</v>
      </c>
      <c r="E17" s="15">
        <v>843342</v>
      </c>
      <c r="F17" s="15">
        <v>884237</v>
      </c>
      <c r="G17" s="15">
        <v>941455</v>
      </c>
      <c r="H17" s="15">
        <v>977854</v>
      </c>
      <c r="I17" s="15">
        <v>1002588</v>
      </c>
      <c r="J17" s="15">
        <v>1008222</v>
      </c>
      <c r="K17" s="15">
        <v>1020637</v>
      </c>
      <c r="L17" s="15">
        <v>1058979</v>
      </c>
      <c r="M17" s="15">
        <v>960344</v>
      </c>
      <c r="N17" s="15">
        <v>1026220</v>
      </c>
      <c r="P17" s="13" t="s">
        <v>42</v>
      </c>
      <c r="Q17" s="14" t="s">
        <v>0</v>
      </c>
      <c r="R17" s="14" t="s">
        <v>1</v>
      </c>
      <c r="S17" s="14" t="s">
        <v>2</v>
      </c>
      <c r="T17" s="14" t="s">
        <v>3</v>
      </c>
      <c r="U17" s="14" t="s">
        <v>4</v>
      </c>
      <c r="V17" s="14" t="s">
        <v>5</v>
      </c>
      <c r="W17" s="14" t="s">
        <v>6</v>
      </c>
      <c r="X17" s="14" t="s">
        <v>7</v>
      </c>
      <c r="Y17" s="14" t="s">
        <v>8</v>
      </c>
      <c r="Z17" s="14" t="s">
        <v>9</v>
      </c>
    </row>
    <row r="18" spans="3:26" x14ac:dyDescent="0.25">
      <c r="D18" s="14" t="s">
        <v>25</v>
      </c>
      <c r="E18" s="15">
        <v>697171</v>
      </c>
      <c r="F18" s="15">
        <v>741839</v>
      </c>
      <c r="G18" s="15">
        <v>746718</v>
      </c>
      <c r="H18" s="15">
        <v>779193</v>
      </c>
      <c r="I18" s="15">
        <v>812413</v>
      </c>
      <c r="J18" s="15">
        <v>830105</v>
      </c>
      <c r="K18" s="15">
        <v>862829</v>
      </c>
      <c r="L18" s="15">
        <v>885116</v>
      </c>
      <c r="M18" s="15">
        <v>809588</v>
      </c>
      <c r="N18" s="15">
        <v>860321</v>
      </c>
      <c r="P18" s="13" t="s">
        <v>32</v>
      </c>
      <c r="Q18" s="13">
        <f>E19+E20+E21</f>
        <v>3968</v>
      </c>
      <c r="R18" s="13">
        <f>F19+F20+F21</f>
        <v>2884</v>
      </c>
      <c r="S18" s="13">
        <f t="shared" ref="S18" si="5">G19+G20+G21</f>
        <v>2622</v>
      </c>
      <c r="T18" s="13">
        <f t="shared" ref="T18" si="6">H19+H20+H21</f>
        <v>2371</v>
      </c>
      <c r="U18" s="13">
        <f t="shared" ref="U18" si="7">I19+I20+I21</f>
        <v>2013</v>
      </c>
      <c r="V18" s="13">
        <f t="shared" ref="V18" si="8">J19+J20+J21</f>
        <v>1720</v>
      </c>
      <c r="W18" s="13">
        <f t="shared" ref="W18" si="9">K19+K20+K21</f>
        <v>1164</v>
      </c>
      <c r="X18" s="13">
        <f t="shared" ref="X18" si="10">L19+L20+L21</f>
        <v>931</v>
      </c>
      <c r="Y18" s="13">
        <f t="shared" ref="Y18" si="11">M19+M20+M21</f>
        <v>932</v>
      </c>
      <c r="Z18" s="13">
        <f t="shared" ref="Z18" si="12">N19+N20+N21</f>
        <v>3576</v>
      </c>
    </row>
    <row r="19" spans="3:26" x14ac:dyDescent="0.25">
      <c r="C19" s="14" t="s">
        <v>27</v>
      </c>
      <c r="D19" s="14" t="s">
        <v>11</v>
      </c>
      <c r="E19" s="15">
        <v>982</v>
      </c>
      <c r="F19" s="15">
        <v>782</v>
      </c>
      <c r="G19" s="15">
        <v>677</v>
      </c>
      <c r="H19" s="15">
        <v>582</v>
      </c>
      <c r="I19" s="15">
        <v>586</v>
      </c>
      <c r="J19" s="15">
        <v>394</v>
      </c>
      <c r="K19" s="15">
        <v>259</v>
      </c>
      <c r="L19" s="15">
        <v>242</v>
      </c>
      <c r="M19" s="15">
        <v>306</v>
      </c>
      <c r="N19" s="15">
        <v>696</v>
      </c>
      <c r="P19" s="13" t="s">
        <v>33</v>
      </c>
      <c r="Q19" s="13">
        <f>SUM(E22:E24)</f>
        <v>14861</v>
      </c>
      <c r="R19" s="13">
        <f t="shared" ref="R19" si="13">SUM(F22:F24)</f>
        <v>13597</v>
      </c>
      <c r="S19" s="13">
        <f t="shared" ref="S19" si="14">SUM(G22:G24)</f>
        <v>10191</v>
      </c>
      <c r="T19" s="13">
        <f t="shared" ref="T19" si="15">SUM(H22:H24)</f>
        <v>8014</v>
      </c>
      <c r="U19" s="13">
        <f t="shared" ref="U19" si="16">SUM(I22:I24)</f>
        <v>7102</v>
      </c>
      <c r="V19" s="13">
        <f t="shared" ref="V19" si="17">SUM(J22:J24)</f>
        <v>6967</v>
      </c>
      <c r="W19" s="13">
        <f t="shared" ref="W19" si="18">SUM(K22:K24)</f>
        <v>4477</v>
      </c>
      <c r="X19" s="13">
        <f t="shared" ref="X19" si="19">SUM(L22:L24)</f>
        <v>3813</v>
      </c>
      <c r="Y19" s="13">
        <f t="shared" ref="Y19" si="20">SUM(M22:M24)</f>
        <v>3945</v>
      </c>
      <c r="Z19" s="13">
        <f t="shared" ref="Z19" si="21">SUM(N22:N24)</f>
        <v>13094</v>
      </c>
    </row>
    <row r="20" spans="3:26" x14ac:dyDescent="0.25">
      <c r="D20" s="14" t="s">
        <v>12</v>
      </c>
      <c r="E20" s="15">
        <v>1415</v>
      </c>
      <c r="F20" s="15">
        <v>718</v>
      </c>
      <c r="G20" s="15">
        <v>504</v>
      </c>
      <c r="H20" s="15">
        <v>668</v>
      </c>
      <c r="I20" s="15">
        <v>734</v>
      </c>
      <c r="J20" s="15">
        <v>637</v>
      </c>
      <c r="K20" s="15">
        <v>438</v>
      </c>
      <c r="L20" s="15">
        <v>341</v>
      </c>
      <c r="M20" s="15">
        <v>279</v>
      </c>
      <c r="N20" s="15">
        <v>834</v>
      </c>
      <c r="P20" s="13" t="s">
        <v>34</v>
      </c>
      <c r="Q20" s="13">
        <f>SUM(E25:E27)</f>
        <v>43724</v>
      </c>
      <c r="R20" s="13">
        <f t="shared" ref="R20" si="22">SUM(F25:F27)</f>
        <v>37972</v>
      </c>
      <c r="S20" s="13">
        <f t="shared" ref="S20" si="23">SUM(G25:G27)</f>
        <v>30036</v>
      </c>
      <c r="T20" s="13">
        <f t="shared" ref="T20" si="24">SUM(H25:H27)</f>
        <v>26663</v>
      </c>
      <c r="U20" s="13">
        <f t="shared" ref="U20" si="25">SUM(I25:I27)</f>
        <v>22750</v>
      </c>
      <c r="V20" s="13">
        <f t="shared" ref="V20" si="26">SUM(J25:J27)</f>
        <v>21195</v>
      </c>
      <c r="W20" s="13">
        <f t="shared" ref="W20" si="27">SUM(K25:K27)</f>
        <v>15950</v>
      </c>
      <c r="X20" s="13">
        <f t="shared" ref="X20" si="28">SUM(L25:L27)</f>
        <v>13336</v>
      </c>
      <c r="Y20" s="13">
        <f t="shared" ref="Y20" si="29">SUM(M25:M27)</f>
        <v>17565</v>
      </c>
      <c r="Z20" s="13">
        <f t="shared" ref="Z20" si="30">SUM(N25:N27)</f>
        <v>34931</v>
      </c>
    </row>
    <row r="21" spans="3:26" x14ac:dyDescent="0.25">
      <c r="D21" s="14" t="s">
        <v>13</v>
      </c>
      <c r="E21" s="15">
        <v>1571</v>
      </c>
      <c r="F21" s="15">
        <v>1384</v>
      </c>
      <c r="G21" s="15">
        <v>1441</v>
      </c>
      <c r="H21" s="15">
        <v>1121</v>
      </c>
      <c r="I21" s="15">
        <v>693</v>
      </c>
      <c r="J21" s="15">
        <v>689</v>
      </c>
      <c r="K21" s="15">
        <v>467</v>
      </c>
      <c r="L21" s="15">
        <v>348</v>
      </c>
      <c r="M21" s="15">
        <v>347</v>
      </c>
      <c r="N21" s="15">
        <v>2046</v>
      </c>
      <c r="P21" s="13" t="s">
        <v>35</v>
      </c>
      <c r="Q21" s="13">
        <f>SUM(E28:E30)</f>
        <v>110391</v>
      </c>
      <c r="R21" s="13">
        <f t="shared" ref="R21" si="31">SUM(F28:F30)</f>
        <v>96897</v>
      </c>
      <c r="S21" s="13">
        <f t="shared" ref="S21" si="32">SUM(G28:G30)</f>
        <v>83142</v>
      </c>
      <c r="T21" s="13">
        <f t="shared" ref="T21" si="33">SUM(H28:H30)</f>
        <v>70846</v>
      </c>
      <c r="U21" s="13">
        <f t="shared" ref="U21" si="34">SUM(I28:I30)</f>
        <v>57517</v>
      </c>
      <c r="V21" s="13">
        <f t="shared" ref="V21" si="35">SUM(J28:J30)</f>
        <v>48226</v>
      </c>
      <c r="W21" s="13">
        <f t="shared" ref="W21" si="36">SUM(K28:K30)</f>
        <v>35772</v>
      </c>
      <c r="X21" s="13">
        <f t="shared" ref="X21" si="37">SUM(L28:L30)</f>
        <v>29488</v>
      </c>
      <c r="Y21" s="13">
        <f t="shared" ref="Y21" si="38">SUM(M28:M30)</f>
        <v>30758</v>
      </c>
      <c r="Z21" s="13">
        <f t="shared" ref="Z21" si="39">SUM(N28:N30)</f>
        <v>52866</v>
      </c>
    </row>
    <row r="22" spans="3:26" x14ac:dyDescent="0.25">
      <c r="D22" s="14" t="s">
        <v>14</v>
      </c>
      <c r="E22" s="15">
        <v>2935</v>
      </c>
      <c r="F22" s="15">
        <v>2671</v>
      </c>
      <c r="G22" s="15">
        <v>1754</v>
      </c>
      <c r="H22" s="15">
        <v>1402</v>
      </c>
      <c r="I22" s="15">
        <v>1360</v>
      </c>
      <c r="J22" s="15">
        <v>911</v>
      </c>
      <c r="K22" s="15">
        <v>461</v>
      </c>
      <c r="L22" s="15">
        <v>671</v>
      </c>
      <c r="M22" s="15">
        <v>635</v>
      </c>
      <c r="N22" s="15">
        <v>2811</v>
      </c>
      <c r="P22" s="3" t="s">
        <v>36</v>
      </c>
      <c r="Q22" s="13">
        <f>SUM(E31:E33)</f>
        <v>159174</v>
      </c>
      <c r="R22" s="13">
        <f>SUM(F31:F33)</f>
        <v>108858</v>
      </c>
      <c r="S22" s="13">
        <f t="shared" ref="S22" si="40">SUM(G31:G33)</f>
        <v>101950</v>
      </c>
      <c r="T22" s="13">
        <f t="shared" ref="T22" si="41">SUM(H31:H33)</f>
        <v>86087</v>
      </c>
      <c r="U22" s="13">
        <f t="shared" ref="U22" si="42">SUM(I31:I33)</f>
        <v>74853</v>
      </c>
      <c r="V22" s="13">
        <f t="shared" ref="V22" si="43">SUM(J31:J33)</f>
        <v>60695</v>
      </c>
      <c r="W22" s="13">
        <f t="shared" ref="W22" si="44">SUM(K31:K33)</f>
        <v>54951</v>
      </c>
      <c r="X22" s="13">
        <f t="shared" ref="X22" si="45">SUM(L31:L33)</f>
        <v>53642</v>
      </c>
      <c r="Y22" s="13">
        <f t="shared" ref="Y22" si="46">SUM(M31:M33)</f>
        <v>52684</v>
      </c>
      <c r="Z22" s="13">
        <f t="shared" ref="Z22" si="47">SUM(N31:N33)</f>
        <v>77791</v>
      </c>
    </row>
    <row r="23" spans="3:26" x14ac:dyDescent="0.25">
      <c r="D23" s="14" t="s">
        <v>15</v>
      </c>
      <c r="E23" s="15">
        <v>4838</v>
      </c>
      <c r="F23" s="15">
        <v>4373</v>
      </c>
      <c r="G23" s="15">
        <v>4046</v>
      </c>
      <c r="H23" s="15">
        <v>2718</v>
      </c>
      <c r="I23" s="15">
        <v>2431</v>
      </c>
      <c r="J23" s="15">
        <v>2330</v>
      </c>
      <c r="K23" s="15">
        <v>1454</v>
      </c>
      <c r="L23" s="15">
        <v>755</v>
      </c>
      <c r="M23" s="15">
        <v>979</v>
      </c>
      <c r="N23" s="15">
        <v>2943</v>
      </c>
    </row>
    <row r="24" spans="3:26" x14ac:dyDescent="0.25">
      <c r="D24" s="14" t="s">
        <v>16</v>
      </c>
      <c r="E24" s="15">
        <v>7088</v>
      </c>
      <c r="F24" s="15">
        <v>6553</v>
      </c>
      <c r="G24" s="15">
        <v>4391</v>
      </c>
      <c r="H24" s="15">
        <v>3894</v>
      </c>
      <c r="I24" s="15">
        <v>3311</v>
      </c>
      <c r="J24" s="15">
        <v>3726</v>
      </c>
      <c r="K24" s="15">
        <v>2562</v>
      </c>
      <c r="L24" s="15">
        <v>2387</v>
      </c>
      <c r="M24" s="15">
        <v>2331</v>
      </c>
      <c r="N24" s="15">
        <v>7340</v>
      </c>
    </row>
    <row r="25" spans="3:26" x14ac:dyDescent="0.25">
      <c r="D25" s="14" t="s">
        <v>17</v>
      </c>
      <c r="E25" s="15">
        <v>10778</v>
      </c>
      <c r="F25" s="15">
        <v>9838</v>
      </c>
      <c r="G25" s="15">
        <v>7211</v>
      </c>
      <c r="H25" s="15">
        <v>6481</v>
      </c>
      <c r="I25" s="15">
        <v>5346</v>
      </c>
      <c r="J25" s="15">
        <v>4725</v>
      </c>
      <c r="K25" s="15">
        <v>3801</v>
      </c>
      <c r="L25" s="15">
        <v>3078</v>
      </c>
      <c r="M25" s="15">
        <v>3255</v>
      </c>
      <c r="N25" s="15">
        <v>7138</v>
      </c>
    </row>
    <row r="26" spans="3:26" x14ac:dyDescent="0.25">
      <c r="D26" s="14" t="s">
        <v>18</v>
      </c>
      <c r="E26" s="15">
        <v>13812</v>
      </c>
      <c r="F26" s="15">
        <v>11932</v>
      </c>
      <c r="G26" s="15">
        <v>10498</v>
      </c>
      <c r="H26" s="15">
        <v>9758</v>
      </c>
      <c r="I26" s="15">
        <v>7693</v>
      </c>
      <c r="J26" s="15">
        <v>7753</v>
      </c>
      <c r="K26" s="15">
        <v>5400</v>
      </c>
      <c r="L26" s="15">
        <v>4105</v>
      </c>
      <c r="M26" s="15">
        <v>6213</v>
      </c>
      <c r="N26" s="15">
        <v>12077</v>
      </c>
    </row>
    <row r="27" spans="3:26" x14ac:dyDescent="0.25">
      <c r="D27" s="14" t="s">
        <v>19</v>
      </c>
      <c r="E27" s="15">
        <v>19134</v>
      </c>
      <c r="F27" s="15">
        <v>16202</v>
      </c>
      <c r="G27" s="15">
        <v>12327</v>
      </c>
      <c r="H27" s="15">
        <v>10424</v>
      </c>
      <c r="I27" s="15">
        <v>9711</v>
      </c>
      <c r="J27" s="15">
        <v>8717</v>
      </c>
      <c r="K27" s="15">
        <v>6749</v>
      </c>
      <c r="L27" s="15">
        <v>6153</v>
      </c>
      <c r="M27" s="15">
        <v>8097</v>
      </c>
      <c r="N27" s="15">
        <v>15716</v>
      </c>
    </row>
    <row r="28" spans="3:26" x14ac:dyDescent="0.25">
      <c r="D28" s="14" t="s">
        <v>20</v>
      </c>
      <c r="E28" s="15">
        <v>34062</v>
      </c>
      <c r="F28" s="15">
        <v>28195</v>
      </c>
      <c r="G28" s="15">
        <v>21987</v>
      </c>
      <c r="H28" s="15">
        <v>19979</v>
      </c>
      <c r="I28" s="15">
        <v>11723</v>
      </c>
      <c r="J28" s="15">
        <v>9271</v>
      </c>
      <c r="K28" s="15">
        <v>7307</v>
      </c>
      <c r="L28" s="15">
        <v>6106</v>
      </c>
      <c r="M28" s="15">
        <v>7312</v>
      </c>
      <c r="N28" s="15">
        <v>16265</v>
      </c>
    </row>
    <row r="29" spans="3:26" x14ac:dyDescent="0.25">
      <c r="D29" s="14" t="s">
        <v>21</v>
      </c>
      <c r="E29" s="15">
        <v>36834</v>
      </c>
      <c r="F29" s="15">
        <v>32739</v>
      </c>
      <c r="G29" s="15">
        <v>29567</v>
      </c>
      <c r="H29" s="15">
        <v>25192</v>
      </c>
      <c r="I29" s="15">
        <v>21949</v>
      </c>
      <c r="J29" s="15">
        <v>17179</v>
      </c>
      <c r="K29" s="15">
        <v>11044</v>
      </c>
      <c r="L29" s="15">
        <v>9546</v>
      </c>
      <c r="M29" s="15">
        <v>8556</v>
      </c>
      <c r="N29" s="15">
        <v>14385</v>
      </c>
    </row>
    <row r="30" spans="3:26" x14ac:dyDescent="0.25">
      <c r="D30" s="14" t="s">
        <v>22</v>
      </c>
      <c r="E30" s="15">
        <v>39495</v>
      </c>
      <c r="F30" s="15">
        <v>35963</v>
      </c>
      <c r="G30" s="15">
        <v>31588</v>
      </c>
      <c r="H30" s="15">
        <v>25675</v>
      </c>
      <c r="I30" s="15">
        <v>23845</v>
      </c>
      <c r="J30" s="15">
        <v>21776</v>
      </c>
      <c r="K30" s="15">
        <v>17421</v>
      </c>
      <c r="L30" s="15">
        <v>13836</v>
      </c>
      <c r="M30" s="15">
        <v>14890</v>
      </c>
      <c r="N30" s="15">
        <v>22216</v>
      </c>
    </row>
    <row r="31" spans="3:26" x14ac:dyDescent="0.25">
      <c r="D31" s="14" t="s">
        <v>23</v>
      </c>
      <c r="E31" s="15">
        <v>44592</v>
      </c>
      <c r="F31" s="15">
        <v>35737</v>
      </c>
      <c r="G31" s="15">
        <v>33993</v>
      </c>
      <c r="H31" s="15">
        <v>28112</v>
      </c>
      <c r="I31" s="15">
        <v>23872</v>
      </c>
      <c r="J31" s="15">
        <v>19369</v>
      </c>
      <c r="K31" s="15">
        <v>19227</v>
      </c>
      <c r="L31" s="15">
        <v>19060</v>
      </c>
      <c r="M31" s="15">
        <v>16916</v>
      </c>
      <c r="N31" s="15">
        <v>26166</v>
      </c>
      <c r="P31" s="13" t="s">
        <v>40</v>
      </c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3:26" x14ac:dyDescent="0.25">
      <c r="D32" s="14" t="s">
        <v>24</v>
      </c>
      <c r="E32" s="15">
        <v>44626</v>
      </c>
      <c r="F32" s="15">
        <v>36844</v>
      </c>
      <c r="G32" s="15">
        <v>32307</v>
      </c>
      <c r="H32" s="15">
        <v>31069</v>
      </c>
      <c r="I32" s="15">
        <v>30965</v>
      </c>
      <c r="J32" s="15">
        <v>26137</v>
      </c>
      <c r="K32" s="15">
        <v>16755</v>
      </c>
      <c r="L32" s="15">
        <v>15680</v>
      </c>
      <c r="M32" s="15">
        <v>18051</v>
      </c>
      <c r="N32" s="15">
        <v>31256</v>
      </c>
      <c r="P32" s="13" t="s">
        <v>43</v>
      </c>
      <c r="Q32" s="14" t="s">
        <v>0</v>
      </c>
      <c r="R32" s="14" t="s">
        <v>1</v>
      </c>
      <c r="S32" s="14" t="s">
        <v>2</v>
      </c>
      <c r="T32" s="14" t="s">
        <v>3</v>
      </c>
      <c r="U32" s="14" t="s">
        <v>4</v>
      </c>
      <c r="V32" s="14" t="s">
        <v>5</v>
      </c>
      <c r="W32" s="14" t="s">
        <v>6</v>
      </c>
      <c r="X32" s="14" t="s">
        <v>7</v>
      </c>
      <c r="Y32" s="14" t="s">
        <v>8</v>
      </c>
      <c r="Z32" s="14" t="s">
        <v>9</v>
      </c>
    </row>
    <row r="33" spans="3:26" x14ac:dyDescent="0.25">
      <c r="D33" s="14" t="s">
        <v>25</v>
      </c>
      <c r="E33" s="15">
        <v>69956</v>
      </c>
      <c r="F33" s="15">
        <v>36277</v>
      </c>
      <c r="G33" s="15">
        <v>35650</v>
      </c>
      <c r="H33" s="15">
        <v>26906</v>
      </c>
      <c r="I33" s="15">
        <v>20016</v>
      </c>
      <c r="J33" s="15">
        <v>15189</v>
      </c>
      <c r="K33" s="15">
        <v>18969</v>
      </c>
      <c r="L33" s="15">
        <v>18902</v>
      </c>
      <c r="M33" s="15">
        <v>17717</v>
      </c>
      <c r="N33" s="15">
        <v>20369</v>
      </c>
      <c r="P33" s="13" t="s">
        <v>32</v>
      </c>
      <c r="Q33" s="13">
        <f>E34+E35+E36</f>
        <v>31131</v>
      </c>
      <c r="R33" s="13">
        <f>F34+F35+F36</f>
        <v>36152</v>
      </c>
      <c r="S33" s="13">
        <f t="shared" ref="S33" si="48">G34+G35+G36</f>
        <v>32849</v>
      </c>
      <c r="T33" s="13">
        <f t="shared" ref="T33" si="49">H34+H35+H36</f>
        <v>33566</v>
      </c>
      <c r="U33" s="13">
        <f t="shared" ref="U33" si="50">I34+I35+I36</f>
        <v>29036</v>
      </c>
      <c r="V33" s="13">
        <f t="shared" ref="V33" si="51">J34+J35+J36</f>
        <v>35507</v>
      </c>
      <c r="W33" s="13">
        <f t="shared" ref="W33" si="52">K34+K35+K36</f>
        <v>53116</v>
      </c>
      <c r="X33" s="13">
        <f t="shared" ref="X33" si="53">L34+L35+L36</f>
        <v>59766</v>
      </c>
      <c r="Y33" s="13">
        <f t="shared" ref="Y33" si="54">M34+M35+M36</f>
        <v>48057</v>
      </c>
      <c r="Z33" s="13">
        <f t="shared" ref="Z33" si="55">N34+N35+N36</f>
        <v>58735</v>
      </c>
    </row>
    <row r="34" spans="3:26" x14ac:dyDescent="0.25">
      <c r="C34" s="14" t="s">
        <v>28</v>
      </c>
      <c r="D34" s="14" t="s">
        <v>11</v>
      </c>
      <c r="E34" s="15">
        <v>8024</v>
      </c>
      <c r="F34" s="15">
        <v>9589</v>
      </c>
      <c r="G34" s="15">
        <v>8485</v>
      </c>
      <c r="H34" s="15">
        <v>6832</v>
      </c>
      <c r="I34" s="15">
        <v>5564</v>
      </c>
      <c r="J34" s="15">
        <v>7548</v>
      </c>
      <c r="K34" s="15">
        <v>13637</v>
      </c>
      <c r="L34" s="15">
        <v>15734</v>
      </c>
      <c r="M34" s="15">
        <v>12317</v>
      </c>
      <c r="N34" s="15">
        <v>15754</v>
      </c>
      <c r="P34" s="13" t="s">
        <v>33</v>
      </c>
      <c r="Q34" s="13">
        <f>SUM(E37:E39)</f>
        <v>100201</v>
      </c>
      <c r="R34" s="13">
        <f t="shared" ref="R34" si="56">SUM(F37:F39)</f>
        <v>122068</v>
      </c>
      <c r="S34" s="13">
        <f t="shared" ref="S34" si="57">SUM(G37:G39)</f>
        <v>113862</v>
      </c>
      <c r="T34" s="13">
        <f t="shared" ref="T34" si="58">SUM(H37:H39)</f>
        <v>125223</v>
      </c>
      <c r="U34" s="13">
        <f t="shared" ref="U34" si="59">SUM(I37:I39)</f>
        <v>104470</v>
      </c>
      <c r="V34" s="13">
        <f t="shared" ref="V34" si="60">SUM(J37:J39)</f>
        <v>146485</v>
      </c>
      <c r="W34" s="13">
        <f t="shared" ref="W34" si="61">SUM(K37:K39)</f>
        <v>196492</v>
      </c>
      <c r="X34" s="13">
        <f t="shared" ref="X34" si="62">SUM(L37:L39)</f>
        <v>229282</v>
      </c>
      <c r="Y34" s="13">
        <f t="shared" ref="Y34" si="63">SUM(M37:M39)</f>
        <v>165404</v>
      </c>
      <c r="Z34" s="13">
        <f t="shared" ref="Z34" si="64">SUM(N37:N39)</f>
        <v>174932</v>
      </c>
    </row>
    <row r="35" spans="3:26" x14ac:dyDescent="0.25">
      <c r="D35" s="14" t="s">
        <v>12</v>
      </c>
      <c r="E35" s="15">
        <v>10544</v>
      </c>
      <c r="F35" s="15">
        <v>12735</v>
      </c>
      <c r="G35" s="15">
        <v>6822</v>
      </c>
      <c r="H35" s="15">
        <v>11243</v>
      </c>
      <c r="I35" s="15">
        <v>10364</v>
      </c>
      <c r="J35" s="15">
        <v>12485</v>
      </c>
      <c r="K35" s="15">
        <v>16942</v>
      </c>
      <c r="L35" s="15">
        <v>21892</v>
      </c>
      <c r="M35" s="15">
        <v>14047</v>
      </c>
      <c r="N35" s="15">
        <v>16289</v>
      </c>
      <c r="P35" s="13" t="s">
        <v>34</v>
      </c>
      <c r="Q35" s="13">
        <f>SUM(E40:E42)</f>
        <v>170294</v>
      </c>
      <c r="R35" s="13">
        <f t="shared" ref="R35" si="65">SUM(F40:F42)</f>
        <v>214008</v>
      </c>
      <c r="S35" s="13">
        <f t="shared" ref="S35" si="66">SUM(G40:G42)</f>
        <v>192445</v>
      </c>
      <c r="T35" s="13">
        <f t="shared" ref="T35" si="67">SUM(H40:H42)</f>
        <v>209795</v>
      </c>
      <c r="U35" s="13">
        <f t="shared" ref="U35" si="68">SUM(I40:I42)</f>
        <v>186817</v>
      </c>
      <c r="V35" s="13">
        <f t="shared" ref="V35" si="69">SUM(J40:J42)</f>
        <v>221477</v>
      </c>
      <c r="W35" s="13">
        <f t="shared" ref="W35" si="70">SUM(K40:K42)</f>
        <v>300705</v>
      </c>
      <c r="X35" s="13">
        <f t="shared" ref="X35" si="71">SUM(L40:L42)</f>
        <v>374233</v>
      </c>
      <c r="Y35" s="13">
        <f t="shared" ref="Y35" si="72">SUM(M40:M42)</f>
        <v>305101</v>
      </c>
      <c r="Z35" s="13">
        <f t="shared" ref="Z35" si="73">SUM(N40:N42)</f>
        <v>351441</v>
      </c>
    </row>
    <row r="36" spans="3:26" x14ac:dyDescent="0.25">
      <c r="D36" s="14" t="s">
        <v>13</v>
      </c>
      <c r="E36" s="15">
        <v>12563</v>
      </c>
      <c r="F36" s="15">
        <v>13828</v>
      </c>
      <c r="G36" s="15">
        <v>17542</v>
      </c>
      <c r="H36" s="15">
        <v>15491</v>
      </c>
      <c r="I36" s="15">
        <v>13108</v>
      </c>
      <c r="J36" s="15">
        <v>15474</v>
      </c>
      <c r="K36" s="15">
        <v>22537</v>
      </c>
      <c r="L36" s="15">
        <v>22140</v>
      </c>
      <c r="M36" s="15">
        <v>21693</v>
      </c>
      <c r="N36" s="15">
        <v>26692</v>
      </c>
      <c r="P36" s="13" t="s">
        <v>35</v>
      </c>
      <c r="Q36" s="13">
        <f>SUM(E43:E45)</f>
        <v>304853</v>
      </c>
      <c r="R36" s="13">
        <f t="shared" ref="R36" si="74">SUM(F43:F45)</f>
        <v>386812</v>
      </c>
      <c r="S36" s="13">
        <f t="shared" ref="S36" si="75">SUM(G43:G45)</f>
        <v>366290</v>
      </c>
      <c r="T36" s="13">
        <f t="shared" ref="T36" si="76">SUM(H43:H45)</f>
        <v>414050</v>
      </c>
      <c r="U36" s="13">
        <f t="shared" ref="U36" si="77">SUM(I43:I45)</f>
        <v>346880</v>
      </c>
      <c r="V36" s="13">
        <f t="shared" ref="V36" si="78">SUM(J43:J45)</f>
        <v>395670</v>
      </c>
      <c r="W36" s="13">
        <f t="shared" ref="W36" si="79">SUM(K43:K45)</f>
        <v>464827</v>
      </c>
      <c r="X36" s="13">
        <f t="shared" ref="X36" si="80">SUM(L43:L45)</f>
        <v>567659</v>
      </c>
      <c r="Y36" s="13">
        <f t="shared" ref="Y36" si="81">SUM(M43:M45)</f>
        <v>466219</v>
      </c>
      <c r="Z36" s="13">
        <f t="shared" ref="Z36" si="82">SUM(N43:N45)</f>
        <v>540371</v>
      </c>
    </row>
    <row r="37" spans="3:26" x14ac:dyDescent="0.25">
      <c r="D37" s="14" t="s">
        <v>14</v>
      </c>
      <c r="E37" s="15">
        <v>27659</v>
      </c>
      <c r="F37" s="15">
        <v>35968</v>
      </c>
      <c r="G37" s="15">
        <v>33073</v>
      </c>
      <c r="H37" s="15">
        <v>36862</v>
      </c>
      <c r="I37" s="15">
        <v>27177</v>
      </c>
      <c r="J37" s="15">
        <v>35404</v>
      </c>
      <c r="K37" s="15">
        <v>39504</v>
      </c>
      <c r="L37" s="15">
        <v>47453</v>
      </c>
      <c r="M37" s="15">
        <v>33610</v>
      </c>
      <c r="N37" s="15">
        <v>39086</v>
      </c>
      <c r="P37" s="3" t="s">
        <v>36</v>
      </c>
      <c r="Q37" s="13">
        <f>SUM(E46:E48)</f>
        <v>354050</v>
      </c>
      <c r="R37" s="13">
        <f>SUM(F46:F48)</f>
        <v>443564</v>
      </c>
      <c r="S37" s="13">
        <f t="shared" ref="S37" si="83">SUM(G46:G48)</f>
        <v>391817</v>
      </c>
      <c r="T37" s="13">
        <f t="shared" ref="T37" si="84">SUM(H46:H48)</f>
        <v>474135</v>
      </c>
      <c r="U37" s="13">
        <f t="shared" ref="U37" si="85">SUM(I46:I48)</f>
        <v>411472</v>
      </c>
      <c r="V37" s="13">
        <f t="shared" ref="V37" si="86">SUM(J46:J48)</f>
        <v>486327</v>
      </c>
      <c r="W37" s="13">
        <f t="shared" ref="W37" si="87">SUM(K46:K48)</f>
        <v>638836</v>
      </c>
      <c r="X37" s="13">
        <f t="shared" ref="X37" si="88">SUM(L46:L48)</f>
        <v>842028</v>
      </c>
      <c r="Y37" s="13">
        <f t="shared" ref="Y37" si="89">SUM(M46:M48)</f>
        <v>800384</v>
      </c>
      <c r="Z37" s="13">
        <f t="shared" ref="Z37" si="90">SUM(N46:N48)</f>
        <v>968910</v>
      </c>
    </row>
    <row r="38" spans="3:26" x14ac:dyDescent="0.25">
      <c r="D38" s="14" t="s">
        <v>15</v>
      </c>
      <c r="E38" s="15">
        <v>33622</v>
      </c>
      <c r="F38" s="15">
        <v>37570</v>
      </c>
      <c r="G38" s="15">
        <v>35282</v>
      </c>
      <c r="H38" s="15">
        <v>39297</v>
      </c>
      <c r="I38" s="15">
        <v>35544</v>
      </c>
      <c r="J38" s="15">
        <v>49063</v>
      </c>
      <c r="K38" s="15">
        <v>75881</v>
      </c>
      <c r="L38" s="15">
        <v>82951</v>
      </c>
      <c r="M38" s="15">
        <v>54253</v>
      </c>
      <c r="N38" s="15">
        <v>53703</v>
      </c>
    </row>
    <row r="39" spans="3:26" x14ac:dyDescent="0.25">
      <c r="D39" s="14" t="s">
        <v>16</v>
      </c>
      <c r="E39" s="15">
        <v>38920</v>
      </c>
      <c r="F39" s="15">
        <v>48530</v>
      </c>
      <c r="G39" s="15">
        <v>45507</v>
      </c>
      <c r="H39" s="15">
        <v>49064</v>
      </c>
      <c r="I39" s="15">
        <v>41749</v>
      </c>
      <c r="J39" s="15">
        <v>62018</v>
      </c>
      <c r="K39" s="15">
        <v>81107</v>
      </c>
      <c r="L39" s="15">
        <v>98878</v>
      </c>
      <c r="M39" s="15">
        <v>77541</v>
      </c>
      <c r="N39" s="15">
        <v>82143</v>
      </c>
    </row>
    <row r="40" spans="3:26" x14ac:dyDescent="0.25">
      <c r="D40" s="14" t="s">
        <v>17</v>
      </c>
      <c r="E40" s="15">
        <v>46006</v>
      </c>
      <c r="F40" s="15">
        <v>61755</v>
      </c>
      <c r="G40" s="15">
        <v>52543</v>
      </c>
      <c r="H40" s="15">
        <v>60389</v>
      </c>
      <c r="I40" s="15">
        <v>52151</v>
      </c>
      <c r="J40" s="15">
        <v>63713</v>
      </c>
      <c r="K40" s="15">
        <v>91597</v>
      </c>
      <c r="L40" s="15">
        <v>119316</v>
      </c>
      <c r="M40" s="15">
        <v>92748</v>
      </c>
      <c r="N40" s="15">
        <v>104951</v>
      </c>
    </row>
    <row r="41" spans="3:26" x14ac:dyDescent="0.25">
      <c r="D41" s="14" t="s">
        <v>18</v>
      </c>
      <c r="E41" s="15">
        <v>57645</v>
      </c>
      <c r="F41" s="15">
        <v>71454</v>
      </c>
      <c r="G41" s="15">
        <v>68508</v>
      </c>
      <c r="H41" s="15">
        <v>72433</v>
      </c>
      <c r="I41" s="15">
        <v>61647</v>
      </c>
      <c r="J41" s="15">
        <v>74656</v>
      </c>
      <c r="K41" s="15">
        <v>102175</v>
      </c>
      <c r="L41" s="15">
        <v>116615</v>
      </c>
      <c r="M41" s="15">
        <v>99632</v>
      </c>
      <c r="N41" s="15">
        <v>116290</v>
      </c>
    </row>
    <row r="42" spans="3:26" x14ac:dyDescent="0.25">
      <c r="D42" s="14" t="s">
        <v>19</v>
      </c>
      <c r="E42" s="15">
        <v>66643</v>
      </c>
      <c r="F42" s="15">
        <v>80799</v>
      </c>
      <c r="G42" s="15">
        <v>71394</v>
      </c>
      <c r="H42" s="15">
        <v>76973</v>
      </c>
      <c r="I42" s="15">
        <v>73019</v>
      </c>
      <c r="J42" s="15">
        <v>83108</v>
      </c>
      <c r="K42" s="15">
        <v>106933</v>
      </c>
      <c r="L42" s="15">
        <v>138302</v>
      </c>
      <c r="M42" s="15">
        <v>112721</v>
      </c>
      <c r="N42" s="15">
        <v>130200</v>
      </c>
    </row>
    <row r="43" spans="3:26" x14ac:dyDescent="0.25">
      <c r="D43" s="14" t="s">
        <v>20</v>
      </c>
      <c r="E43" s="15">
        <v>95042</v>
      </c>
      <c r="F43" s="15">
        <v>109302</v>
      </c>
      <c r="G43" s="15">
        <v>98836</v>
      </c>
      <c r="H43" s="15">
        <v>108625</v>
      </c>
      <c r="I43" s="15">
        <v>80228</v>
      </c>
      <c r="J43" s="15">
        <v>94676</v>
      </c>
      <c r="K43" s="15">
        <v>113302</v>
      </c>
      <c r="L43" s="15">
        <v>139048</v>
      </c>
      <c r="M43" s="15">
        <v>118646</v>
      </c>
      <c r="N43" s="15">
        <v>145812</v>
      </c>
    </row>
    <row r="44" spans="3:26" x14ac:dyDescent="0.25">
      <c r="D44" s="14" t="s">
        <v>21</v>
      </c>
      <c r="E44" s="15">
        <v>107836</v>
      </c>
      <c r="F44" s="15">
        <v>140917</v>
      </c>
      <c r="G44" s="15">
        <v>123753</v>
      </c>
      <c r="H44" s="15">
        <v>142014</v>
      </c>
      <c r="I44" s="15">
        <v>126247</v>
      </c>
      <c r="J44" s="15">
        <v>136172</v>
      </c>
      <c r="K44" s="15">
        <v>148861</v>
      </c>
      <c r="L44" s="15">
        <v>177316</v>
      </c>
      <c r="M44" s="15">
        <v>146963</v>
      </c>
      <c r="N44" s="15">
        <v>157050</v>
      </c>
    </row>
    <row r="45" spans="3:26" x14ac:dyDescent="0.25">
      <c r="D45" s="14" t="s">
        <v>22</v>
      </c>
      <c r="E45" s="15">
        <v>101975</v>
      </c>
      <c r="F45" s="15">
        <v>136593</v>
      </c>
      <c r="G45" s="15">
        <v>143701</v>
      </c>
      <c r="H45" s="15">
        <v>163411</v>
      </c>
      <c r="I45" s="15">
        <v>140405</v>
      </c>
      <c r="J45" s="15">
        <v>164822</v>
      </c>
      <c r="K45" s="15">
        <v>202664</v>
      </c>
      <c r="L45" s="15">
        <v>251295</v>
      </c>
      <c r="M45" s="15">
        <v>200610</v>
      </c>
      <c r="N45" s="15">
        <v>237509</v>
      </c>
    </row>
    <row r="46" spans="3:26" x14ac:dyDescent="0.25">
      <c r="D46" s="14" t="s">
        <v>23</v>
      </c>
      <c r="E46" s="15">
        <v>124234</v>
      </c>
      <c r="F46" s="15">
        <v>136269</v>
      </c>
      <c r="G46" s="15">
        <v>122355</v>
      </c>
      <c r="H46" s="15">
        <v>150914</v>
      </c>
      <c r="I46" s="15">
        <v>118430</v>
      </c>
      <c r="J46" s="15">
        <v>144945</v>
      </c>
      <c r="K46" s="15">
        <v>198922</v>
      </c>
      <c r="L46" s="15">
        <v>264605</v>
      </c>
      <c r="M46" s="15">
        <v>248217</v>
      </c>
      <c r="N46" s="15">
        <v>300649</v>
      </c>
      <c r="P46" s="16" t="s">
        <v>40</v>
      </c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3:26" x14ac:dyDescent="0.25">
      <c r="D47" s="14" t="s">
        <v>24</v>
      </c>
      <c r="E47" s="15">
        <v>117675</v>
      </c>
      <c r="F47" s="15">
        <v>166793</v>
      </c>
      <c r="G47" s="15">
        <v>154298</v>
      </c>
      <c r="H47" s="15">
        <v>189553</v>
      </c>
      <c r="I47" s="15">
        <v>180896</v>
      </c>
      <c r="J47" s="15">
        <v>197313</v>
      </c>
      <c r="K47" s="15">
        <v>197710</v>
      </c>
      <c r="L47" s="15">
        <v>268529</v>
      </c>
      <c r="M47" s="15">
        <v>232742</v>
      </c>
      <c r="N47" s="15">
        <v>283817</v>
      </c>
      <c r="P47" s="16" t="s">
        <v>45</v>
      </c>
      <c r="Q47" s="17" t="s">
        <v>0</v>
      </c>
      <c r="R47" s="17" t="s">
        <v>1</v>
      </c>
      <c r="S47" s="17" t="s">
        <v>2</v>
      </c>
      <c r="T47" s="17" t="s">
        <v>3</v>
      </c>
      <c r="U47" s="17" t="s">
        <v>4</v>
      </c>
      <c r="V47" s="17" t="s">
        <v>5</v>
      </c>
      <c r="W47" s="17" t="s">
        <v>6</v>
      </c>
      <c r="X47" s="17" t="s">
        <v>7</v>
      </c>
      <c r="Y47" s="17" t="s">
        <v>8</v>
      </c>
      <c r="Z47" s="17" t="s">
        <v>9</v>
      </c>
    </row>
    <row r="48" spans="3:26" x14ac:dyDescent="0.25">
      <c r="D48" s="14" t="s">
        <v>25</v>
      </c>
      <c r="E48" s="15">
        <v>112141</v>
      </c>
      <c r="F48" s="15">
        <v>140502</v>
      </c>
      <c r="G48" s="15">
        <v>115164</v>
      </c>
      <c r="H48" s="15">
        <v>133668</v>
      </c>
      <c r="I48" s="15">
        <v>112146</v>
      </c>
      <c r="J48" s="15">
        <v>144069</v>
      </c>
      <c r="K48" s="15">
        <v>242204</v>
      </c>
      <c r="L48" s="15">
        <v>308894</v>
      </c>
      <c r="M48" s="15">
        <v>319425</v>
      </c>
      <c r="N48" s="15">
        <v>384444</v>
      </c>
      <c r="P48" s="16" t="s">
        <v>32</v>
      </c>
      <c r="Q48" s="16">
        <f>E49+E50+E51</f>
        <v>643998</v>
      </c>
      <c r="R48" s="16">
        <f>F49+F50+F51</f>
        <v>639093</v>
      </c>
      <c r="S48" s="16">
        <f t="shared" ref="S48" si="91">G49+G50+G51</f>
        <v>653014</v>
      </c>
      <c r="T48" s="16">
        <f t="shared" ref="T48" si="92">H49+H50+H51</f>
        <v>690505</v>
      </c>
      <c r="U48" s="16">
        <f t="shared" ref="U48" si="93">I49+I50+I51</f>
        <v>704919</v>
      </c>
      <c r="V48" s="16">
        <f t="shared" ref="V48" si="94">J49+J50+J51</f>
        <v>725576</v>
      </c>
      <c r="W48" s="16">
        <f t="shared" ref="W48" si="95">K49+K50+K51</f>
        <v>761308</v>
      </c>
      <c r="X48" s="16">
        <f t="shared" ref="X48" si="96">L49+L50+L51</f>
        <v>760669</v>
      </c>
      <c r="Y48" s="16">
        <f t="shared" ref="Y48" si="97">M49+M50+M51</f>
        <v>610868</v>
      </c>
      <c r="Z48" s="16">
        <f t="shared" ref="Z48" si="98">N49+N50+N51</f>
        <v>620517</v>
      </c>
    </row>
    <row r="49" spans="3:26" x14ac:dyDescent="0.25">
      <c r="C49" s="14" t="s">
        <v>29</v>
      </c>
      <c r="D49" s="14" t="s">
        <v>11</v>
      </c>
      <c r="E49" s="15">
        <v>19417</v>
      </c>
      <c r="F49" s="15">
        <v>21160</v>
      </c>
      <c r="G49" s="15">
        <v>22467</v>
      </c>
      <c r="H49" s="15">
        <v>24778</v>
      </c>
      <c r="I49" s="15">
        <v>25330</v>
      </c>
      <c r="J49" s="15">
        <v>25990</v>
      </c>
      <c r="K49" s="15">
        <v>27073</v>
      </c>
      <c r="L49" s="15">
        <v>26618</v>
      </c>
      <c r="M49" s="15">
        <v>20123</v>
      </c>
      <c r="N49" s="15">
        <v>19445</v>
      </c>
      <c r="P49" s="16" t="s">
        <v>33</v>
      </c>
      <c r="Q49" s="16">
        <f>SUM(E52:E54)</f>
        <v>2298963</v>
      </c>
      <c r="R49" s="16">
        <f t="shared" ref="R49" si="99">SUM(F52:F54)</f>
        <v>2255800</v>
      </c>
      <c r="S49" s="16">
        <f t="shared" ref="S49" si="100">SUM(G52:G54)</f>
        <v>2279992</v>
      </c>
      <c r="T49" s="16">
        <f t="shared" ref="T49" si="101">SUM(H52:H54)</f>
        <v>2330316</v>
      </c>
      <c r="U49" s="16">
        <f t="shared" ref="U49" si="102">SUM(I52:I54)</f>
        <v>2327135</v>
      </c>
      <c r="V49" s="16">
        <f t="shared" ref="V49" si="103">SUM(J52:J54)</f>
        <v>2351334</v>
      </c>
      <c r="W49" s="16">
        <f t="shared" ref="W49" si="104">SUM(K52:K54)</f>
        <v>2405618</v>
      </c>
      <c r="X49" s="16">
        <f t="shared" ref="X49" si="105">SUM(L52:L54)</f>
        <v>2341353</v>
      </c>
      <c r="Y49" s="16">
        <f t="shared" ref="Y49" si="106">SUM(M52:M54)</f>
        <v>1913766</v>
      </c>
      <c r="Z49" s="16">
        <f t="shared" ref="Z49" si="107">SUM(N52:N54)</f>
        <v>1945622</v>
      </c>
    </row>
    <row r="50" spans="3:26" x14ac:dyDescent="0.25">
      <c r="D50" s="14" t="s">
        <v>12</v>
      </c>
      <c r="E50" s="15">
        <v>171624</v>
      </c>
      <c r="F50" s="15">
        <v>176199</v>
      </c>
      <c r="G50" s="15">
        <v>181558</v>
      </c>
      <c r="H50" s="15">
        <v>196170</v>
      </c>
      <c r="I50" s="15">
        <v>202675</v>
      </c>
      <c r="J50" s="15">
        <v>209610</v>
      </c>
      <c r="K50" s="15">
        <v>222203</v>
      </c>
      <c r="L50" s="15">
        <v>224972</v>
      </c>
      <c r="M50" s="15">
        <v>178158</v>
      </c>
      <c r="N50" s="15">
        <v>176652</v>
      </c>
      <c r="P50" s="16" t="s">
        <v>34</v>
      </c>
      <c r="Q50" s="16">
        <f>SUM(E55:E57)</f>
        <v>2079136</v>
      </c>
      <c r="R50" s="16">
        <f t="shared" ref="R50" si="108">SUM(F55:F57)</f>
        <v>2070680</v>
      </c>
      <c r="S50" s="16">
        <f t="shared" ref="S50" si="109">SUM(G55:G57)</f>
        <v>2099986</v>
      </c>
      <c r="T50" s="16">
        <f t="shared" ref="T50" si="110">SUM(H55:H57)</f>
        <v>2138291</v>
      </c>
      <c r="U50" s="16">
        <f t="shared" ref="U50" si="111">SUM(I55:I57)</f>
        <v>2144269</v>
      </c>
      <c r="V50" s="16">
        <f t="shared" ref="V50" si="112">SUM(J55:J57)</f>
        <v>2164350</v>
      </c>
      <c r="W50" s="16">
        <f t="shared" ref="W50" si="113">SUM(K55:K57)</f>
        <v>2198326</v>
      </c>
      <c r="X50" s="16">
        <f t="shared" ref="X50" si="114">SUM(L55:L57)</f>
        <v>2138447</v>
      </c>
      <c r="Y50" s="16">
        <f t="shared" ref="Y50" si="115">SUM(M55:M57)</f>
        <v>1794633</v>
      </c>
      <c r="Z50" s="16">
        <f t="shared" ref="Z50" si="116">SUM(N55:N57)</f>
        <v>1817263</v>
      </c>
    </row>
    <row r="51" spans="3:26" x14ac:dyDescent="0.25">
      <c r="D51" s="14" t="s">
        <v>13</v>
      </c>
      <c r="E51" s="15">
        <v>452957</v>
      </c>
      <c r="F51" s="15">
        <v>441734</v>
      </c>
      <c r="G51" s="15">
        <v>448989</v>
      </c>
      <c r="H51" s="15">
        <v>469557</v>
      </c>
      <c r="I51" s="15">
        <v>476914</v>
      </c>
      <c r="J51" s="15">
        <v>489976</v>
      </c>
      <c r="K51" s="15">
        <v>512032</v>
      </c>
      <c r="L51" s="15">
        <v>509079</v>
      </c>
      <c r="M51" s="15">
        <v>412587</v>
      </c>
      <c r="N51" s="15">
        <v>424420</v>
      </c>
      <c r="P51" s="16" t="s">
        <v>35</v>
      </c>
      <c r="Q51" s="16">
        <f>SUM(E58:E60)</f>
        <v>1116901</v>
      </c>
      <c r="R51" s="16">
        <f t="shared" ref="R51" si="117">SUM(F58:F60)</f>
        <v>1155429</v>
      </c>
      <c r="S51" s="16">
        <f t="shared" ref="S51" si="118">SUM(G58:G60)</f>
        <v>1215090</v>
      </c>
      <c r="T51" s="16">
        <f t="shared" ref="T51" si="119">SUM(H58:H60)</f>
        <v>1253067</v>
      </c>
      <c r="U51" s="16">
        <f t="shared" ref="U51" si="120">SUM(I58:I60)</f>
        <v>1277108</v>
      </c>
      <c r="V51" s="16">
        <f t="shared" ref="V51" si="121">SUM(J58:J60)</f>
        <v>1280685</v>
      </c>
      <c r="W51" s="16">
        <f t="shared" ref="W51" si="122">SUM(K58:K60)</f>
        <v>1293910</v>
      </c>
      <c r="X51" s="16">
        <f t="shared" ref="X51" si="123">SUM(L58:L60)</f>
        <v>1253999</v>
      </c>
      <c r="Y51" s="16">
        <f t="shared" ref="Y51" si="124">SUM(M58:M60)</f>
        <v>1049288</v>
      </c>
      <c r="Z51" s="16">
        <f t="shared" ref="Z51" si="125">SUM(N58:N60)</f>
        <v>1057560</v>
      </c>
    </row>
    <row r="52" spans="3:26" x14ac:dyDescent="0.25">
      <c r="D52" s="14" t="s">
        <v>14</v>
      </c>
      <c r="E52" s="15">
        <v>699759</v>
      </c>
      <c r="F52" s="15">
        <v>679794</v>
      </c>
      <c r="G52" s="15">
        <v>683303</v>
      </c>
      <c r="H52" s="15">
        <v>691894</v>
      </c>
      <c r="I52" s="15">
        <v>686509</v>
      </c>
      <c r="J52" s="15">
        <v>690992</v>
      </c>
      <c r="K52" s="15">
        <v>706282</v>
      </c>
      <c r="L52" s="15">
        <v>693114</v>
      </c>
      <c r="M52" s="15">
        <v>561176</v>
      </c>
      <c r="N52" s="15">
        <v>574061</v>
      </c>
      <c r="P52" s="3" t="s">
        <v>36</v>
      </c>
      <c r="Q52" s="16">
        <f>SUM(E61:E63)</f>
        <v>348774</v>
      </c>
      <c r="R52" s="16">
        <f>SUM(F61:F63)</f>
        <v>374202</v>
      </c>
      <c r="S52" s="16">
        <f t="shared" ref="S52" si="126">SUM(G61:G63)</f>
        <v>402885</v>
      </c>
      <c r="T52" s="16">
        <f t="shared" ref="T52" si="127">SUM(H61:H63)</f>
        <v>432476</v>
      </c>
      <c r="U52" s="16">
        <f t="shared" ref="U52" si="128">SUM(I61:I63)</f>
        <v>456953</v>
      </c>
      <c r="V52" s="16">
        <f t="shared" ref="V52" si="129">SUM(J61:J63)</f>
        <v>483545</v>
      </c>
      <c r="W52" s="16">
        <f t="shared" ref="W52" si="130">SUM(K61:K63)</f>
        <v>511789</v>
      </c>
      <c r="X52" s="16">
        <f t="shared" ref="X52" si="131">SUM(L61:L63)</f>
        <v>508738</v>
      </c>
      <c r="Y52" s="16">
        <f t="shared" ref="Y52" si="132">SUM(M61:M63)</f>
        <v>460156</v>
      </c>
      <c r="Z52" s="16">
        <f t="shared" ref="Z52" si="133">SUM(N61:N63)</f>
        <v>482229</v>
      </c>
    </row>
    <row r="53" spans="3:26" x14ac:dyDescent="0.25">
      <c r="D53" s="14" t="s">
        <v>15</v>
      </c>
      <c r="E53" s="15">
        <v>796452</v>
      </c>
      <c r="F53" s="15">
        <v>787422</v>
      </c>
      <c r="G53" s="15">
        <v>794780</v>
      </c>
      <c r="H53" s="15">
        <v>817143</v>
      </c>
      <c r="I53" s="15">
        <v>816261</v>
      </c>
      <c r="J53" s="15">
        <v>820771</v>
      </c>
      <c r="K53" s="15">
        <v>835812</v>
      </c>
      <c r="L53" s="15">
        <v>808880</v>
      </c>
      <c r="M53" s="15">
        <v>653704</v>
      </c>
      <c r="N53" s="15">
        <v>658761</v>
      </c>
    </row>
    <row r="54" spans="3:26" x14ac:dyDescent="0.25">
      <c r="D54" s="14" t="s">
        <v>16</v>
      </c>
      <c r="E54" s="15">
        <v>802752</v>
      </c>
      <c r="F54" s="15">
        <v>788584</v>
      </c>
      <c r="G54" s="15">
        <v>801909</v>
      </c>
      <c r="H54" s="15">
        <v>821279</v>
      </c>
      <c r="I54" s="15">
        <v>824365</v>
      </c>
      <c r="J54" s="15">
        <v>839571</v>
      </c>
      <c r="K54" s="15">
        <v>863524</v>
      </c>
      <c r="L54" s="15">
        <v>839359</v>
      </c>
      <c r="M54" s="15">
        <v>698886</v>
      </c>
      <c r="N54" s="15">
        <v>712800</v>
      </c>
    </row>
    <row r="55" spans="3:26" x14ac:dyDescent="0.25">
      <c r="D55" s="14" t="s">
        <v>17</v>
      </c>
      <c r="E55" s="15">
        <v>772496</v>
      </c>
      <c r="F55" s="15">
        <v>767809</v>
      </c>
      <c r="G55" s="15">
        <v>781171</v>
      </c>
      <c r="H55" s="15">
        <v>794837</v>
      </c>
      <c r="I55" s="15">
        <v>791172</v>
      </c>
      <c r="J55" s="15">
        <v>800074</v>
      </c>
      <c r="K55" s="15">
        <v>807989</v>
      </c>
      <c r="L55" s="15">
        <v>792535</v>
      </c>
      <c r="M55" s="15">
        <v>669985</v>
      </c>
      <c r="N55" s="15">
        <v>680953</v>
      </c>
    </row>
    <row r="56" spans="3:26" x14ac:dyDescent="0.25">
      <c r="D56" s="14" t="s">
        <v>18</v>
      </c>
      <c r="E56" s="15">
        <v>703470</v>
      </c>
      <c r="F56" s="15">
        <v>703262</v>
      </c>
      <c r="G56" s="15">
        <v>714601</v>
      </c>
      <c r="H56" s="15">
        <v>730991</v>
      </c>
      <c r="I56" s="15">
        <v>735494</v>
      </c>
      <c r="J56" s="15">
        <v>733081</v>
      </c>
      <c r="K56" s="15">
        <v>746490</v>
      </c>
      <c r="L56" s="15">
        <v>726418</v>
      </c>
      <c r="M56" s="15">
        <v>606874</v>
      </c>
      <c r="N56" s="15">
        <v>612413</v>
      </c>
    </row>
    <row r="57" spans="3:26" x14ac:dyDescent="0.25">
      <c r="D57" s="14" t="s">
        <v>19</v>
      </c>
      <c r="E57" s="15">
        <v>603170</v>
      </c>
      <c r="F57" s="15">
        <v>599609</v>
      </c>
      <c r="G57" s="15">
        <v>604214</v>
      </c>
      <c r="H57" s="15">
        <v>612463</v>
      </c>
      <c r="I57" s="15">
        <v>617603</v>
      </c>
      <c r="J57" s="15">
        <v>631195</v>
      </c>
      <c r="K57" s="15">
        <v>643847</v>
      </c>
      <c r="L57" s="15">
        <v>619494</v>
      </c>
      <c r="M57" s="15">
        <v>517774</v>
      </c>
      <c r="N57" s="15">
        <v>523897</v>
      </c>
    </row>
    <row r="58" spans="3:26" x14ac:dyDescent="0.25">
      <c r="D58" s="14" t="s">
        <v>20</v>
      </c>
      <c r="E58" s="15">
        <v>493312</v>
      </c>
      <c r="F58" s="15">
        <v>495493</v>
      </c>
      <c r="G58" s="15">
        <v>515769</v>
      </c>
      <c r="H58" s="15">
        <v>520823</v>
      </c>
      <c r="I58" s="15">
        <v>523036</v>
      </c>
      <c r="J58" s="15">
        <v>509036</v>
      </c>
      <c r="K58" s="15">
        <v>513534</v>
      </c>
      <c r="L58" s="15">
        <v>492179</v>
      </c>
      <c r="M58" s="15">
        <v>411642</v>
      </c>
      <c r="N58" s="15">
        <v>417378</v>
      </c>
    </row>
    <row r="59" spans="3:26" x14ac:dyDescent="0.25">
      <c r="D59" s="14" t="s">
        <v>21</v>
      </c>
      <c r="E59" s="15">
        <v>376109</v>
      </c>
      <c r="F59" s="15">
        <v>392338</v>
      </c>
      <c r="G59" s="15">
        <v>410151</v>
      </c>
      <c r="H59" s="15">
        <v>420121</v>
      </c>
      <c r="I59" s="15">
        <v>427063</v>
      </c>
      <c r="J59" s="15">
        <v>431428</v>
      </c>
      <c r="K59" s="15">
        <v>433670</v>
      </c>
      <c r="L59" s="15">
        <v>420132</v>
      </c>
      <c r="M59" s="15">
        <v>349113</v>
      </c>
      <c r="N59" s="15">
        <v>346057</v>
      </c>
    </row>
    <row r="60" spans="3:26" x14ac:dyDescent="0.25">
      <c r="D60" s="14" t="s">
        <v>22</v>
      </c>
      <c r="E60" s="15">
        <v>247480</v>
      </c>
      <c r="F60" s="15">
        <v>267598</v>
      </c>
      <c r="G60" s="15">
        <v>289170</v>
      </c>
      <c r="H60" s="15">
        <v>312123</v>
      </c>
      <c r="I60" s="15">
        <v>327009</v>
      </c>
      <c r="J60" s="15">
        <v>340221</v>
      </c>
      <c r="K60" s="15">
        <v>346706</v>
      </c>
      <c r="L60" s="15">
        <v>341688</v>
      </c>
      <c r="M60" s="15">
        <v>288533</v>
      </c>
      <c r="N60" s="15">
        <v>294125</v>
      </c>
    </row>
    <row r="61" spans="3:26" x14ac:dyDescent="0.25">
      <c r="D61" s="14" t="s">
        <v>23</v>
      </c>
      <c r="E61" s="15">
        <v>169335</v>
      </c>
      <c r="F61" s="15">
        <v>178246</v>
      </c>
      <c r="G61" s="15">
        <v>188580</v>
      </c>
      <c r="H61" s="15">
        <v>199162</v>
      </c>
      <c r="I61" s="15">
        <v>212164</v>
      </c>
      <c r="J61" s="15">
        <v>225987</v>
      </c>
      <c r="K61" s="15">
        <v>243362</v>
      </c>
      <c r="L61" s="15">
        <v>246956</v>
      </c>
      <c r="M61" s="15">
        <v>219787</v>
      </c>
      <c r="N61" s="15">
        <v>227647</v>
      </c>
      <c r="P61" s="16" t="s">
        <v>40</v>
      </c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3:26" x14ac:dyDescent="0.25">
      <c r="D62" s="14" t="s">
        <v>24</v>
      </c>
      <c r="E62" s="15">
        <v>110739</v>
      </c>
      <c r="F62" s="15">
        <v>118170</v>
      </c>
      <c r="G62" s="15">
        <v>135190</v>
      </c>
      <c r="H62" s="15">
        <v>146798</v>
      </c>
      <c r="I62" s="15">
        <v>151683</v>
      </c>
      <c r="J62" s="15">
        <v>159363</v>
      </c>
      <c r="K62" s="15">
        <v>166373</v>
      </c>
      <c r="L62" s="15">
        <v>159340</v>
      </c>
      <c r="M62" s="15">
        <v>145428</v>
      </c>
      <c r="N62" s="15">
        <v>155462</v>
      </c>
      <c r="P62" s="16" t="s">
        <v>46</v>
      </c>
      <c r="Q62" s="17" t="s">
        <v>0</v>
      </c>
      <c r="R62" s="17" t="s">
        <v>1</v>
      </c>
      <c r="S62" s="17" t="s">
        <v>2</v>
      </c>
      <c r="T62" s="17" t="s">
        <v>3</v>
      </c>
      <c r="U62" s="17" t="s">
        <v>4</v>
      </c>
      <c r="V62" s="17" t="s">
        <v>5</v>
      </c>
      <c r="W62" s="17" t="s">
        <v>6</v>
      </c>
      <c r="X62" s="17" t="s">
        <v>7</v>
      </c>
      <c r="Y62" s="17" t="s">
        <v>8</v>
      </c>
      <c r="Z62" s="17" t="s">
        <v>9</v>
      </c>
    </row>
    <row r="63" spans="3:26" x14ac:dyDescent="0.25">
      <c r="D63" s="14" t="s">
        <v>25</v>
      </c>
      <c r="E63" s="15">
        <v>68700</v>
      </c>
      <c r="F63" s="15">
        <v>77786</v>
      </c>
      <c r="G63" s="15">
        <v>79115</v>
      </c>
      <c r="H63" s="15">
        <v>86516</v>
      </c>
      <c r="I63" s="15">
        <v>93106</v>
      </c>
      <c r="J63" s="15">
        <v>98195</v>
      </c>
      <c r="K63" s="15">
        <v>102054</v>
      </c>
      <c r="L63" s="15">
        <v>102442</v>
      </c>
      <c r="M63" s="15">
        <v>94941</v>
      </c>
      <c r="N63" s="15">
        <v>99120</v>
      </c>
      <c r="P63" s="16" t="s">
        <v>32</v>
      </c>
      <c r="Q63" s="16">
        <f>E64+E65+E66</f>
        <v>241586</v>
      </c>
      <c r="R63" s="16">
        <f>F64+F65+F66</f>
        <v>223342</v>
      </c>
      <c r="S63" s="16">
        <f t="shared" ref="S63" si="134">G64+G65+G66</f>
        <v>211528</v>
      </c>
      <c r="T63" s="16">
        <f t="shared" ref="T63" si="135">H64+H65+H66</f>
        <v>190003</v>
      </c>
      <c r="U63" s="16">
        <f t="shared" ref="U63" si="136">I64+I65+I66</f>
        <v>191581</v>
      </c>
      <c r="V63" s="16">
        <f t="shared" ref="V63" si="137">J64+J65+J66</f>
        <v>188218</v>
      </c>
      <c r="W63" s="16">
        <f t="shared" ref="W63" si="138">K64+K65+K66</f>
        <v>186139</v>
      </c>
      <c r="X63" s="16">
        <f t="shared" ref="X63" si="139">L64+L65+L66</f>
        <v>179443</v>
      </c>
      <c r="Y63" s="16">
        <f t="shared" ref="Y63" si="140">M64+M65+M66</f>
        <v>158464</v>
      </c>
      <c r="Z63" s="16">
        <f t="shared" ref="Z63" si="141">N64+N65+N66</f>
        <v>162784</v>
      </c>
    </row>
    <row r="64" spans="3:26" x14ac:dyDescent="0.25">
      <c r="C64" s="17" t="s">
        <v>44</v>
      </c>
      <c r="D64" s="17" t="s">
        <v>11</v>
      </c>
      <c r="E64" s="18">
        <v>15463</v>
      </c>
      <c r="F64" s="18">
        <v>15067</v>
      </c>
      <c r="G64" s="18">
        <v>15589</v>
      </c>
      <c r="H64" s="18">
        <v>15289</v>
      </c>
      <c r="I64" s="18">
        <v>15230</v>
      </c>
      <c r="J64" s="18">
        <v>14934</v>
      </c>
      <c r="K64" s="18">
        <v>13935</v>
      </c>
      <c r="L64" s="18">
        <v>12898</v>
      </c>
      <c r="M64" s="18">
        <v>10789</v>
      </c>
      <c r="N64" s="18">
        <v>10057</v>
      </c>
      <c r="P64" s="16" t="s">
        <v>33</v>
      </c>
      <c r="Q64" s="16">
        <f>SUM(E67:E69)</f>
        <v>636536</v>
      </c>
      <c r="R64" s="16">
        <f t="shared" ref="R64" si="142">SUM(F67:F69)</f>
        <v>608766</v>
      </c>
      <c r="S64" s="16">
        <f t="shared" ref="S64" si="143">SUM(G67:G69)</f>
        <v>583381</v>
      </c>
      <c r="T64" s="16">
        <f t="shared" ref="T64" si="144">SUM(H67:H69)</f>
        <v>501095</v>
      </c>
      <c r="U64" s="16">
        <f t="shared" ref="U64" si="145">SUM(I67:I69)</f>
        <v>488080</v>
      </c>
      <c r="V64" s="16">
        <f t="shared" ref="V64" si="146">SUM(J67:J69)</f>
        <v>466883</v>
      </c>
      <c r="W64" s="16">
        <f t="shared" ref="W64" si="147">SUM(K67:K69)</f>
        <v>447467</v>
      </c>
      <c r="X64" s="16">
        <f t="shared" ref="X64" si="148">SUM(L67:L69)</f>
        <v>424091</v>
      </c>
      <c r="Y64" s="16">
        <f t="shared" ref="Y64" si="149">SUM(M67:M69)</f>
        <v>386699</v>
      </c>
      <c r="Z64" s="16">
        <f t="shared" ref="Z64" si="150">SUM(N67:N69)</f>
        <v>394097</v>
      </c>
    </row>
    <row r="65" spans="3:38" x14ac:dyDescent="0.25">
      <c r="D65" s="17" t="s">
        <v>12</v>
      </c>
      <c r="E65" s="18">
        <v>79656</v>
      </c>
      <c r="F65" s="18">
        <v>73133</v>
      </c>
      <c r="G65" s="18">
        <v>69664</v>
      </c>
      <c r="H65" s="18">
        <v>64149</v>
      </c>
      <c r="I65" s="18">
        <v>65067</v>
      </c>
      <c r="J65" s="18">
        <v>64072</v>
      </c>
      <c r="K65" s="18">
        <v>63924</v>
      </c>
      <c r="L65" s="18">
        <v>62201</v>
      </c>
      <c r="M65" s="18">
        <v>54460</v>
      </c>
      <c r="N65" s="18">
        <v>54661</v>
      </c>
      <c r="P65" s="16" t="s">
        <v>34</v>
      </c>
      <c r="Q65" s="16">
        <f>SUM(E70:E72)</f>
        <v>584445</v>
      </c>
      <c r="R65" s="16">
        <f t="shared" ref="R65" si="151">SUM(F70:F72)</f>
        <v>576426</v>
      </c>
      <c r="S65" s="16">
        <f t="shared" ref="S65" si="152">SUM(G70:G72)</f>
        <v>564445</v>
      </c>
      <c r="T65" s="16">
        <f t="shared" ref="T65" si="153">SUM(H70:H72)</f>
        <v>503259</v>
      </c>
      <c r="U65" s="16">
        <f t="shared" ref="U65" si="154">SUM(I70:I72)</f>
        <v>488504</v>
      </c>
      <c r="V65" s="16">
        <f t="shared" ref="V65" si="155">SUM(J70:J72)</f>
        <v>469984</v>
      </c>
      <c r="W65" s="16">
        <f t="shared" ref="W65" si="156">SUM(K70:K72)</f>
        <v>445925</v>
      </c>
      <c r="X65" s="16">
        <f t="shared" ref="X65" si="157">SUM(L70:L72)</f>
        <v>424849</v>
      </c>
      <c r="Y65" s="16">
        <f t="shared" ref="Y65" si="158">SUM(M70:M72)</f>
        <v>380377</v>
      </c>
      <c r="Z65" s="16">
        <f t="shared" ref="Z65" si="159">SUM(N70:N72)</f>
        <v>373496</v>
      </c>
    </row>
    <row r="66" spans="3:38" x14ac:dyDescent="0.25">
      <c r="D66" s="17" t="s">
        <v>13</v>
      </c>
      <c r="E66" s="18">
        <v>146467</v>
      </c>
      <c r="F66" s="18">
        <v>135142</v>
      </c>
      <c r="G66" s="18">
        <v>126275</v>
      </c>
      <c r="H66" s="18">
        <v>110565</v>
      </c>
      <c r="I66" s="18">
        <v>111284</v>
      </c>
      <c r="J66" s="18">
        <v>109212</v>
      </c>
      <c r="K66" s="18">
        <v>108280</v>
      </c>
      <c r="L66" s="18">
        <v>104344</v>
      </c>
      <c r="M66" s="18">
        <v>93215</v>
      </c>
      <c r="N66" s="18">
        <v>98066</v>
      </c>
      <c r="P66" s="16" t="s">
        <v>35</v>
      </c>
      <c r="Q66" s="16">
        <f>SUM(E73:E75)</f>
        <v>320258</v>
      </c>
      <c r="R66" s="16">
        <f t="shared" ref="R66" si="160">SUM(F73:F75)</f>
        <v>316050</v>
      </c>
      <c r="S66" s="16">
        <f t="shared" ref="S66" si="161">SUM(G73:G75)</f>
        <v>307080</v>
      </c>
      <c r="T66" s="16">
        <f t="shared" ref="T66" si="162">SUM(H73:H75)</f>
        <v>267859</v>
      </c>
      <c r="U66" s="16">
        <f t="shared" ref="U66" si="163">SUM(I73:I75)</f>
        <v>260937</v>
      </c>
      <c r="V66" s="16">
        <f t="shared" ref="V66" si="164">SUM(J73:J75)</f>
        <v>248739</v>
      </c>
      <c r="W66" s="16">
        <f t="shared" ref="W66" si="165">SUM(K73:K75)</f>
        <v>231504</v>
      </c>
      <c r="X66" s="16">
        <f t="shared" ref="X66" si="166">SUM(L73:L75)</f>
        <v>214860</v>
      </c>
      <c r="Y66" s="16">
        <f t="shared" ref="Y66" si="167">SUM(M73:M75)</f>
        <v>188642</v>
      </c>
      <c r="Z66" s="16">
        <f t="shared" ref="Z66" si="168">SUM(N73:N75)</f>
        <v>180174</v>
      </c>
    </row>
    <row r="67" spans="3:38" x14ac:dyDescent="0.25">
      <c r="D67" s="17" t="s">
        <v>14</v>
      </c>
      <c r="E67" s="18">
        <v>195308</v>
      </c>
      <c r="F67" s="18">
        <v>181121</v>
      </c>
      <c r="G67" s="18">
        <v>171417</v>
      </c>
      <c r="H67" s="18">
        <v>144352</v>
      </c>
      <c r="I67" s="18">
        <v>139888</v>
      </c>
      <c r="J67" s="18">
        <v>135720</v>
      </c>
      <c r="K67" s="18">
        <v>133841</v>
      </c>
      <c r="L67" s="18">
        <v>127142</v>
      </c>
      <c r="M67" s="18">
        <v>116945</v>
      </c>
      <c r="N67" s="18">
        <v>121905</v>
      </c>
      <c r="P67" s="3" t="s">
        <v>36</v>
      </c>
      <c r="Q67" s="16">
        <f>SUM(E76:E78)</f>
        <v>115483</v>
      </c>
      <c r="R67" s="16">
        <f>SUM(F76:F78)</f>
        <v>110410</v>
      </c>
      <c r="S67" s="16">
        <f t="shared" ref="S67" si="169">SUM(G76:G78)</f>
        <v>105597</v>
      </c>
      <c r="T67" s="16">
        <f t="shared" ref="T67" si="170">SUM(H76:H78)</f>
        <v>94944</v>
      </c>
      <c r="U67" s="16">
        <f t="shared" ref="U67" si="171">SUM(I76:I78)</f>
        <v>94094</v>
      </c>
      <c r="V67" s="16">
        <f t="shared" ref="V67" si="172">SUM(J76:J78)</f>
        <v>90677</v>
      </c>
      <c r="W67" s="16">
        <f t="shared" ref="W67" si="173">SUM(K76:K78)</f>
        <v>89093</v>
      </c>
      <c r="X67" s="16">
        <f t="shared" ref="X67" si="174">SUM(L76:L78)</f>
        <v>88771</v>
      </c>
      <c r="Y67" s="16">
        <f t="shared" ref="Y67" si="175">SUM(M76:M78)</f>
        <v>81403</v>
      </c>
      <c r="Z67" s="16">
        <f t="shared" ref="Z67" si="176">SUM(N76:N78)</f>
        <v>76372</v>
      </c>
    </row>
    <row r="68" spans="3:38" x14ac:dyDescent="0.25">
      <c r="D68" s="17" t="s">
        <v>15</v>
      </c>
      <c r="E68" s="18">
        <v>215144</v>
      </c>
      <c r="F68" s="18">
        <v>207919</v>
      </c>
      <c r="G68" s="18">
        <v>199443</v>
      </c>
      <c r="H68" s="18">
        <v>172189</v>
      </c>
      <c r="I68" s="18">
        <v>169060</v>
      </c>
      <c r="J68" s="18">
        <v>160284</v>
      </c>
      <c r="K68" s="18">
        <v>151989</v>
      </c>
      <c r="L68" s="18">
        <v>143669</v>
      </c>
      <c r="M68" s="18">
        <v>128546</v>
      </c>
      <c r="N68" s="18">
        <v>129136</v>
      </c>
    </row>
    <row r="69" spans="3:38" x14ac:dyDescent="0.25">
      <c r="D69" s="17" t="s">
        <v>16</v>
      </c>
      <c r="E69" s="18">
        <v>226084</v>
      </c>
      <c r="F69" s="18">
        <v>219726</v>
      </c>
      <c r="G69" s="18">
        <v>212521</v>
      </c>
      <c r="H69" s="18">
        <v>184554</v>
      </c>
      <c r="I69" s="18">
        <v>179132</v>
      </c>
      <c r="J69" s="18">
        <v>170879</v>
      </c>
      <c r="K69" s="18">
        <v>161637</v>
      </c>
      <c r="L69" s="18">
        <v>153280</v>
      </c>
      <c r="M69" s="18">
        <v>141208</v>
      </c>
      <c r="N69" s="18">
        <v>143056</v>
      </c>
    </row>
    <row r="70" spans="3:38" x14ac:dyDescent="0.25">
      <c r="D70" s="17" t="s">
        <v>17</v>
      </c>
      <c r="E70" s="18">
        <v>223540</v>
      </c>
      <c r="F70" s="18">
        <v>219472</v>
      </c>
      <c r="G70" s="18">
        <v>215075</v>
      </c>
      <c r="H70" s="18">
        <v>188245</v>
      </c>
      <c r="I70" s="18">
        <v>184072</v>
      </c>
      <c r="J70" s="18">
        <v>175183</v>
      </c>
      <c r="K70" s="18">
        <v>164075</v>
      </c>
      <c r="L70" s="18">
        <v>156764</v>
      </c>
      <c r="M70" s="18">
        <v>140121</v>
      </c>
      <c r="N70" s="18">
        <v>140405</v>
      </c>
    </row>
    <row r="71" spans="3:38" x14ac:dyDescent="0.25">
      <c r="D71" s="17" t="s">
        <v>18</v>
      </c>
      <c r="E71" s="18">
        <v>197830</v>
      </c>
      <c r="F71" s="18">
        <v>197337</v>
      </c>
      <c r="G71" s="18">
        <v>194386</v>
      </c>
      <c r="H71" s="18">
        <v>176532</v>
      </c>
      <c r="I71" s="18">
        <v>171643</v>
      </c>
      <c r="J71" s="18">
        <v>163243</v>
      </c>
      <c r="K71" s="18">
        <v>155435</v>
      </c>
      <c r="L71" s="18">
        <v>146968</v>
      </c>
      <c r="M71" s="18">
        <v>131622</v>
      </c>
      <c r="N71" s="18">
        <v>128234</v>
      </c>
    </row>
    <row r="72" spans="3:38" x14ac:dyDescent="0.25">
      <c r="D72" s="17" t="s">
        <v>19</v>
      </c>
      <c r="E72" s="18">
        <v>163075</v>
      </c>
      <c r="F72" s="18">
        <v>159617</v>
      </c>
      <c r="G72" s="18">
        <v>154984</v>
      </c>
      <c r="H72" s="18">
        <v>138482</v>
      </c>
      <c r="I72" s="18">
        <v>132789</v>
      </c>
      <c r="J72" s="18">
        <v>131558</v>
      </c>
      <c r="K72" s="18">
        <v>126415</v>
      </c>
      <c r="L72" s="18">
        <v>121117</v>
      </c>
      <c r="M72" s="18">
        <v>108634</v>
      </c>
      <c r="N72" s="18">
        <v>104857</v>
      </c>
    </row>
    <row r="73" spans="3:38" x14ac:dyDescent="0.25">
      <c r="D73" s="17" t="s">
        <v>20</v>
      </c>
      <c r="E73" s="18">
        <v>134547</v>
      </c>
      <c r="F73" s="18">
        <v>130117</v>
      </c>
      <c r="G73" s="18">
        <v>126183</v>
      </c>
      <c r="H73" s="18">
        <v>109739</v>
      </c>
      <c r="I73" s="18">
        <v>106348</v>
      </c>
      <c r="J73" s="18">
        <v>98530</v>
      </c>
      <c r="K73" s="18">
        <v>93088</v>
      </c>
      <c r="L73" s="18">
        <v>83626</v>
      </c>
      <c r="M73" s="18">
        <v>75535</v>
      </c>
      <c r="N73" s="18">
        <v>73732</v>
      </c>
    </row>
    <row r="74" spans="3:38" x14ac:dyDescent="0.25">
      <c r="D74" s="17" t="s">
        <v>21</v>
      </c>
      <c r="E74" s="18">
        <v>112498</v>
      </c>
      <c r="F74" s="18">
        <v>112019</v>
      </c>
      <c r="G74" s="18">
        <v>108285</v>
      </c>
      <c r="H74" s="18">
        <v>92402</v>
      </c>
      <c r="I74" s="18">
        <v>89764</v>
      </c>
      <c r="J74" s="18">
        <v>84886</v>
      </c>
      <c r="K74" s="18">
        <v>75905</v>
      </c>
      <c r="L74" s="18">
        <v>71971</v>
      </c>
      <c r="M74" s="18">
        <v>62071</v>
      </c>
      <c r="N74" s="18">
        <v>57651</v>
      </c>
    </row>
    <row r="75" spans="3:38" x14ac:dyDescent="0.25">
      <c r="D75" s="17" t="s">
        <v>22</v>
      </c>
      <c r="E75" s="18">
        <v>73213</v>
      </c>
      <c r="F75" s="18">
        <v>73914</v>
      </c>
      <c r="G75" s="18">
        <v>72612</v>
      </c>
      <c r="H75" s="18">
        <v>65718</v>
      </c>
      <c r="I75" s="18">
        <v>64825</v>
      </c>
      <c r="J75" s="18">
        <v>65323</v>
      </c>
      <c r="K75" s="18">
        <v>62511</v>
      </c>
      <c r="L75" s="18">
        <v>59263</v>
      </c>
      <c r="M75" s="18">
        <v>51036</v>
      </c>
      <c r="N75" s="18">
        <v>48791</v>
      </c>
    </row>
    <row r="76" spans="3:38" x14ac:dyDescent="0.25">
      <c r="D76" s="17" t="s">
        <v>23</v>
      </c>
      <c r="E76" s="18">
        <v>53388</v>
      </c>
      <c r="F76" s="18">
        <v>51520</v>
      </c>
      <c r="G76" s="18">
        <v>50853</v>
      </c>
      <c r="H76" s="18">
        <v>45962</v>
      </c>
      <c r="I76" s="18">
        <v>43726</v>
      </c>
      <c r="J76" s="18">
        <v>41387</v>
      </c>
      <c r="K76" s="18">
        <v>42145</v>
      </c>
      <c r="L76" s="18">
        <v>40903</v>
      </c>
      <c r="M76" s="18">
        <v>37741</v>
      </c>
      <c r="N76" s="18">
        <v>36604</v>
      </c>
      <c r="P76" s="16" t="s">
        <v>40</v>
      </c>
      <c r="Q76" s="16"/>
      <c r="R76" s="16"/>
      <c r="S76" s="16"/>
      <c r="T76" s="16"/>
      <c r="U76" s="16"/>
      <c r="V76" s="16"/>
      <c r="W76" s="16"/>
      <c r="X76" s="16"/>
      <c r="Y76" s="16"/>
      <c r="Z76" s="16"/>
      <c r="AB76" s="16" t="s">
        <v>40</v>
      </c>
      <c r="AC76" s="16"/>
      <c r="AD76" s="16"/>
      <c r="AE76" s="16"/>
      <c r="AF76" s="16"/>
      <c r="AG76" s="16"/>
      <c r="AH76" s="16"/>
      <c r="AI76" s="16"/>
      <c r="AJ76" s="16"/>
      <c r="AK76" s="16"/>
      <c r="AL76" s="16"/>
    </row>
    <row r="77" spans="3:38" x14ac:dyDescent="0.25">
      <c r="D77" s="17" t="s">
        <v>24</v>
      </c>
      <c r="E77" s="18">
        <v>36941</v>
      </c>
      <c r="F77" s="18">
        <v>35446</v>
      </c>
      <c r="G77" s="18">
        <v>31800</v>
      </c>
      <c r="H77" s="18">
        <v>29111</v>
      </c>
      <c r="I77" s="18">
        <v>30450</v>
      </c>
      <c r="J77" s="18">
        <v>29926</v>
      </c>
      <c r="K77" s="18">
        <v>28310</v>
      </c>
      <c r="L77" s="18">
        <v>28232</v>
      </c>
      <c r="M77" s="18">
        <v>26729</v>
      </c>
      <c r="N77" s="18">
        <v>24537</v>
      </c>
      <c r="P77" s="16" t="s">
        <v>46</v>
      </c>
      <c r="Q77" s="17" t="s">
        <v>0</v>
      </c>
      <c r="R77" s="17" t="s">
        <v>1</v>
      </c>
      <c r="S77" s="17" t="s">
        <v>2</v>
      </c>
      <c r="T77" s="17" t="s">
        <v>3</v>
      </c>
      <c r="U77" s="17" t="s">
        <v>4</v>
      </c>
      <c r="V77" s="17" t="s">
        <v>5</v>
      </c>
      <c r="W77" s="17" t="s">
        <v>6</v>
      </c>
      <c r="X77" s="17" t="s">
        <v>7</v>
      </c>
      <c r="Y77" s="17" t="s">
        <v>8</v>
      </c>
      <c r="Z77" s="17" t="s">
        <v>9</v>
      </c>
      <c r="AB77" s="16" t="s">
        <v>47</v>
      </c>
      <c r="AC77" s="17" t="s">
        <v>0</v>
      </c>
      <c r="AD77" s="17" t="s">
        <v>1</v>
      </c>
      <c r="AE77" s="17" t="s">
        <v>2</v>
      </c>
      <c r="AF77" s="17" t="s">
        <v>3</v>
      </c>
      <c r="AG77" s="17" t="s">
        <v>4</v>
      </c>
      <c r="AH77" s="17" t="s">
        <v>5</v>
      </c>
      <c r="AI77" s="17" t="s">
        <v>6</v>
      </c>
      <c r="AJ77" s="17" t="s">
        <v>7</v>
      </c>
      <c r="AK77" s="17" t="s">
        <v>8</v>
      </c>
      <c r="AL77" s="17" t="s">
        <v>9</v>
      </c>
    </row>
    <row r="78" spans="3:38" x14ac:dyDescent="0.25">
      <c r="D78" s="17" t="s">
        <v>25</v>
      </c>
      <c r="E78" s="18">
        <v>25154</v>
      </c>
      <c r="F78" s="18">
        <v>23444</v>
      </c>
      <c r="G78" s="18">
        <v>22944</v>
      </c>
      <c r="H78" s="18">
        <v>19871</v>
      </c>
      <c r="I78" s="18">
        <v>19918</v>
      </c>
      <c r="J78" s="18">
        <v>19364</v>
      </c>
      <c r="K78" s="18">
        <v>18638</v>
      </c>
      <c r="L78" s="18">
        <v>19636</v>
      </c>
      <c r="M78" s="18">
        <v>16933</v>
      </c>
      <c r="N78" s="18">
        <v>15231</v>
      </c>
      <c r="P78" s="16" t="s">
        <v>32</v>
      </c>
      <c r="Q78" s="16">
        <f>E79+E80+E81</f>
        <v>68718</v>
      </c>
      <c r="R78" s="16">
        <f>F79+F80+F81</f>
        <v>70888</v>
      </c>
      <c r="S78" s="16">
        <f t="shared" ref="S78" si="177">G79+G80+G81</f>
        <v>73004</v>
      </c>
      <c r="T78" s="16">
        <f t="shared" ref="T78" si="178">H79+H80+H81</f>
        <v>72552</v>
      </c>
      <c r="U78" s="16">
        <f t="shared" ref="U78" si="179">I79+I80+I81</f>
        <v>74605</v>
      </c>
      <c r="V78" s="16">
        <f t="shared" ref="V78" si="180">J79+J80+J81</f>
        <v>74859</v>
      </c>
      <c r="W78" s="16">
        <f t="shared" ref="W78" si="181">K79+K80+K81</f>
        <v>71414</v>
      </c>
      <c r="X78" s="16">
        <f t="shared" ref="X78" si="182">L79+L80+L81</f>
        <v>79746</v>
      </c>
      <c r="Y78" s="16">
        <f t="shared" ref="Y78" si="183">M79+M80+M81</f>
        <v>69952</v>
      </c>
      <c r="Z78" s="16">
        <f t="shared" ref="Z78" si="184">N79+N80+N81</f>
        <v>66694</v>
      </c>
      <c r="AB78" s="16" t="s">
        <v>32</v>
      </c>
      <c r="AC78" s="16">
        <f>Q48+Q63+Q78</f>
        <v>954302</v>
      </c>
      <c r="AD78" s="16">
        <f>R48+R63+R78</f>
        <v>933323</v>
      </c>
      <c r="AE78" s="16">
        <f>S48+S63+S78</f>
        <v>937546</v>
      </c>
      <c r="AF78" s="16">
        <f>T48+T63+T78</f>
        <v>953060</v>
      </c>
      <c r="AG78" s="16">
        <f>U48+U63+U78</f>
        <v>971105</v>
      </c>
      <c r="AH78" s="16">
        <f>V48+V63+V78</f>
        <v>988653</v>
      </c>
      <c r="AI78" s="16">
        <f>W48+W63+W78</f>
        <v>1018861</v>
      </c>
      <c r="AJ78" s="16">
        <f>X48+X63+X78</f>
        <v>1019858</v>
      </c>
      <c r="AK78" s="16">
        <f>Y48+Y63+Y78</f>
        <v>839284</v>
      </c>
      <c r="AL78" s="16">
        <f>Z48+Z63+Z78</f>
        <v>849995</v>
      </c>
    </row>
    <row r="79" spans="3:38" x14ac:dyDescent="0.25">
      <c r="C79" s="21" t="s">
        <v>64</v>
      </c>
      <c r="D79" s="21" t="s">
        <v>11</v>
      </c>
      <c r="E79" s="22">
        <v>8563</v>
      </c>
      <c r="F79" s="22">
        <v>8677</v>
      </c>
      <c r="G79" s="22">
        <v>8658</v>
      </c>
      <c r="H79" s="22">
        <v>8327</v>
      </c>
      <c r="I79" s="22">
        <v>8217</v>
      </c>
      <c r="J79" s="22">
        <v>7743</v>
      </c>
      <c r="K79" s="22">
        <v>8415</v>
      </c>
      <c r="L79" s="22">
        <v>8373</v>
      </c>
      <c r="M79" s="22">
        <v>6271</v>
      </c>
      <c r="N79" s="22">
        <v>5014</v>
      </c>
      <c r="P79" s="16" t="s">
        <v>33</v>
      </c>
      <c r="Q79" s="16">
        <f>SUM(E82:E84)</f>
        <v>35831</v>
      </c>
      <c r="R79" s="16">
        <f t="shared" ref="R79" si="185">SUM(F82:F84)</f>
        <v>38569</v>
      </c>
      <c r="S79" s="16">
        <f t="shared" ref="S79" si="186">SUM(G82:G84)</f>
        <v>42040</v>
      </c>
      <c r="T79" s="16">
        <f t="shared" ref="T79" si="187">SUM(H82:H84)</f>
        <v>42709</v>
      </c>
      <c r="U79" s="16">
        <f t="shared" ref="U79" si="188">SUM(I82:I84)</f>
        <v>45676</v>
      </c>
      <c r="V79" s="16">
        <f t="shared" ref="V79" si="189">SUM(J82:J84)</f>
        <v>46270</v>
      </c>
      <c r="W79" s="16">
        <f t="shared" ref="W79" si="190">SUM(K82:K84)</f>
        <v>40498</v>
      </c>
      <c r="X79" s="16">
        <f t="shared" ref="X79" si="191">SUM(L82:L84)</f>
        <v>55744</v>
      </c>
      <c r="Y79" s="16">
        <f t="shared" ref="Y79" si="192">SUM(M82:M84)</f>
        <v>54086</v>
      </c>
      <c r="Z79" s="16">
        <f t="shared" ref="Z79" si="193">SUM(N82:N84)</f>
        <v>56773</v>
      </c>
      <c r="AB79" s="16" t="s">
        <v>33</v>
      </c>
      <c r="AC79" s="16">
        <f>Q49+Q64+Q79</f>
        <v>2971330</v>
      </c>
      <c r="AD79" s="16">
        <f>R49+R64+R79</f>
        <v>2903135</v>
      </c>
      <c r="AE79" s="16">
        <f>S49+S64+S79</f>
        <v>2905413</v>
      </c>
      <c r="AF79" s="16">
        <f>T49+T64+T79</f>
        <v>2874120</v>
      </c>
      <c r="AG79" s="16">
        <f>U49+U64+U79</f>
        <v>2860891</v>
      </c>
      <c r="AH79" s="16">
        <f>V49+V64+V79</f>
        <v>2864487</v>
      </c>
      <c r="AI79" s="16">
        <f>W49+W64+W79</f>
        <v>2893583</v>
      </c>
      <c r="AJ79" s="16">
        <f>X49+X64+X79</f>
        <v>2821188</v>
      </c>
      <c r="AK79" s="16">
        <f>Y49+Y64+Y79</f>
        <v>2354551</v>
      </c>
      <c r="AL79" s="16">
        <f>Z49+Z64+Z79</f>
        <v>2396492</v>
      </c>
    </row>
    <row r="80" spans="3:38" x14ac:dyDescent="0.25">
      <c r="C80" s="20"/>
      <c r="D80" s="21" t="s">
        <v>12</v>
      </c>
      <c r="E80" s="22">
        <v>30504</v>
      </c>
      <c r="F80" s="22">
        <v>31511</v>
      </c>
      <c r="G80" s="22">
        <v>32201</v>
      </c>
      <c r="H80" s="22">
        <v>31889</v>
      </c>
      <c r="I80" s="22">
        <v>32078</v>
      </c>
      <c r="J80" s="22">
        <v>31466</v>
      </c>
      <c r="K80" s="22">
        <v>30566</v>
      </c>
      <c r="L80" s="22">
        <v>33611</v>
      </c>
      <c r="M80" s="22">
        <v>29495</v>
      </c>
      <c r="N80" s="22">
        <v>27797</v>
      </c>
      <c r="P80" s="16" t="s">
        <v>34</v>
      </c>
      <c r="Q80" s="16">
        <f>SUM(E85:E87)</f>
        <v>16816</v>
      </c>
      <c r="R80" s="16">
        <f t="shared" ref="R80" si="194">SUM(F85:F87)</f>
        <v>17780</v>
      </c>
      <c r="S80" s="16">
        <f t="shared" ref="S80" si="195">SUM(G85:G87)</f>
        <v>18756</v>
      </c>
      <c r="T80" s="16">
        <f t="shared" ref="T80" si="196">SUM(H85:H87)</f>
        <v>17387</v>
      </c>
      <c r="U80" s="16">
        <f t="shared" ref="U80" si="197">SUM(I85:I87)</f>
        <v>15857</v>
      </c>
      <c r="V80" s="16">
        <f t="shared" ref="V80" si="198">SUM(J85:J87)</f>
        <v>16130</v>
      </c>
      <c r="W80" s="16">
        <f t="shared" ref="W80" si="199">SUM(K85:K87)</f>
        <v>16719</v>
      </c>
      <c r="X80" s="16">
        <f t="shared" ref="X80" si="200">SUM(L85:L87)</f>
        <v>20289</v>
      </c>
      <c r="Y80" s="16">
        <f t="shared" ref="Y80" si="201">SUM(M85:M87)</f>
        <v>20623</v>
      </c>
      <c r="Z80" s="16">
        <f t="shared" ref="Z80" si="202">SUM(N85:N87)</f>
        <v>22604</v>
      </c>
      <c r="AB80" s="16" t="s">
        <v>34</v>
      </c>
      <c r="AC80" s="16">
        <f>Q50+Q65+Q80</f>
        <v>2680397</v>
      </c>
      <c r="AD80" s="16">
        <f>R50+R65+R80</f>
        <v>2664886</v>
      </c>
      <c r="AE80" s="16">
        <f>S50+S65+S80</f>
        <v>2683187</v>
      </c>
      <c r="AF80" s="16">
        <f>T50+T65+T80</f>
        <v>2658937</v>
      </c>
      <c r="AG80" s="16">
        <f>U50+U65+U80</f>
        <v>2648630</v>
      </c>
      <c r="AH80" s="16">
        <f>V50+V65+V80</f>
        <v>2650464</v>
      </c>
      <c r="AI80" s="16">
        <f>W50+W65+W80</f>
        <v>2660970</v>
      </c>
      <c r="AJ80" s="16">
        <f>X50+X65+X80</f>
        <v>2583585</v>
      </c>
      <c r="AK80" s="16">
        <f>Y50+Y65+Y80</f>
        <v>2195633</v>
      </c>
      <c r="AL80" s="16">
        <f>Z50+Z65+Z80</f>
        <v>2213363</v>
      </c>
    </row>
    <row r="81" spans="3:38" x14ac:dyDescent="0.25">
      <c r="C81" s="20"/>
      <c r="D81" s="21" t="s">
        <v>13</v>
      </c>
      <c r="E81" s="22">
        <v>29651</v>
      </c>
      <c r="F81" s="22">
        <v>30700</v>
      </c>
      <c r="G81" s="22">
        <v>32145</v>
      </c>
      <c r="H81" s="22">
        <v>32336</v>
      </c>
      <c r="I81" s="22">
        <v>34310</v>
      </c>
      <c r="J81" s="22">
        <v>35650</v>
      </c>
      <c r="K81" s="22">
        <v>32433</v>
      </c>
      <c r="L81" s="22">
        <v>37762</v>
      </c>
      <c r="M81" s="22">
        <v>34186</v>
      </c>
      <c r="N81" s="22">
        <v>33883</v>
      </c>
      <c r="P81" s="16" t="s">
        <v>35</v>
      </c>
      <c r="Q81" s="16">
        <f>SUM(E88:E90)</f>
        <v>31170</v>
      </c>
      <c r="R81" s="16">
        <f t="shared" ref="R81" si="203">SUM(F88:F90)</f>
        <v>29866</v>
      </c>
      <c r="S81" s="16">
        <f t="shared" ref="S81" si="204">SUM(G88:G90)</f>
        <v>29504</v>
      </c>
      <c r="T81" s="16">
        <f t="shared" ref="T81" si="205">SUM(H88:H90)</f>
        <v>27425</v>
      </c>
      <c r="U81" s="16">
        <f t="shared" ref="U81" si="206">SUM(I88:I90)</f>
        <v>26674</v>
      </c>
      <c r="V81" s="16">
        <f t="shared" ref="V81" si="207">SUM(J88:J90)</f>
        <v>24738</v>
      </c>
      <c r="W81" s="16">
        <f t="shared" ref="W81" si="208">SUM(K88:K90)</f>
        <v>25274</v>
      </c>
      <c r="X81" s="16">
        <f t="shared" ref="X81" si="209">SUM(L88:L90)</f>
        <v>27753</v>
      </c>
      <c r="Y81" s="16">
        <f t="shared" ref="Y81" si="210">SUM(M88:M90)</f>
        <v>24136</v>
      </c>
      <c r="Z81" s="16">
        <f t="shared" ref="Z81" si="211">SUM(N88:N90)</f>
        <v>24119</v>
      </c>
      <c r="AB81" s="16" t="s">
        <v>35</v>
      </c>
      <c r="AC81" s="16">
        <f>Q51+Q66+Q81</f>
        <v>1468329</v>
      </c>
      <c r="AD81" s="16">
        <f>R51+R66+R81</f>
        <v>1501345</v>
      </c>
      <c r="AE81" s="16">
        <f>S51+S66+S81</f>
        <v>1551674</v>
      </c>
      <c r="AF81" s="16">
        <f>T51+T66+T81</f>
        <v>1548351</v>
      </c>
      <c r="AG81" s="16">
        <f>U51+U66+U81</f>
        <v>1564719</v>
      </c>
      <c r="AH81" s="16">
        <f>V51+V66+V81</f>
        <v>1554162</v>
      </c>
      <c r="AI81" s="16">
        <f>W51+W66+W81</f>
        <v>1550688</v>
      </c>
      <c r="AJ81" s="16">
        <f>X51+X66+X81</f>
        <v>1496612</v>
      </c>
      <c r="AK81" s="16">
        <f>Y51+Y66+Y81</f>
        <v>1262066</v>
      </c>
      <c r="AL81" s="16">
        <f>Z51+Z66+Z81</f>
        <v>1261853</v>
      </c>
    </row>
    <row r="82" spans="3:38" x14ac:dyDescent="0.25">
      <c r="C82" s="20"/>
      <c r="D82" s="21" t="s">
        <v>14</v>
      </c>
      <c r="E82" s="22">
        <v>18987</v>
      </c>
      <c r="F82" s="22">
        <v>20873</v>
      </c>
      <c r="G82" s="22">
        <v>22052</v>
      </c>
      <c r="H82" s="22">
        <v>22140</v>
      </c>
      <c r="I82" s="22">
        <v>23829</v>
      </c>
      <c r="J82" s="22">
        <v>23951</v>
      </c>
      <c r="K82" s="22">
        <v>20923</v>
      </c>
      <c r="L82" s="22">
        <v>27763</v>
      </c>
      <c r="M82" s="22">
        <v>26347</v>
      </c>
      <c r="N82" s="22">
        <v>27504</v>
      </c>
      <c r="P82" s="3" t="s">
        <v>36</v>
      </c>
      <c r="Q82" s="16">
        <f>SUM(E91:E93)</f>
        <v>56348</v>
      </c>
      <c r="R82" s="16">
        <f>SUM(F91:F93)</f>
        <v>58060</v>
      </c>
      <c r="S82" s="16">
        <f t="shared" ref="S82" si="212">SUM(G91:G93)</f>
        <v>59593</v>
      </c>
      <c r="T82" s="16">
        <f t="shared" ref="T82" si="213">SUM(H91:H93)</f>
        <v>59362</v>
      </c>
      <c r="U82" s="16">
        <f t="shared" ref="U82" si="214">SUM(I91:I93)</f>
        <v>59896</v>
      </c>
      <c r="V82" s="16">
        <f t="shared" ref="V82" si="215">SUM(J91:J93)</f>
        <v>61461</v>
      </c>
      <c r="W82" s="16">
        <f t="shared" ref="W82" si="216">SUM(K91:K93)</f>
        <v>64367</v>
      </c>
      <c r="X82" s="16">
        <f t="shared" ref="X82" si="217">SUM(L91:L93)</f>
        <v>64258</v>
      </c>
      <c r="Y82" s="16">
        <f t="shared" ref="Y82" si="218">SUM(M91:M93)</f>
        <v>63756</v>
      </c>
      <c r="Z82" s="16">
        <f t="shared" ref="Z82" si="219">SUM(N91:N93)</f>
        <v>65770</v>
      </c>
      <c r="AB82" s="3" t="s">
        <v>36</v>
      </c>
      <c r="AC82" s="16">
        <f>Q52+Q67+Q82</f>
        <v>520605</v>
      </c>
      <c r="AD82" s="16">
        <f>R52+R67+R82</f>
        <v>542672</v>
      </c>
      <c r="AE82" s="16">
        <f>S52+S67+S82</f>
        <v>568075</v>
      </c>
      <c r="AF82" s="16">
        <f>T52+T67+T82</f>
        <v>586782</v>
      </c>
      <c r="AG82" s="16">
        <f>U52+U67+U82</f>
        <v>610943</v>
      </c>
      <c r="AH82" s="16">
        <f>V52+V67+V82</f>
        <v>635683</v>
      </c>
      <c r="AI82" s="16">
        <f>W52+W67+W82</f>
        <v>665249</v>
      </c>
      <c r="AJ82" s="16">
        <f>X52+X67+X82</f>
        <v>661767</v>
      </c>
      <c r="AK82" s="16">
        <f>Y52+Y67+Y82</f>
        <v>605315</v>
      </c>
      <c r="AL82" s="16">
        <f>Z52+Z67+Z82</f>
        <v>624371</v>
      </c>
    </row>
    <row r="83" spans="3:38" x14ac:dyDescent="0.25">
      <c r="C83" s="20"/>
      <c r="D83" s="21" t="s">
        <v>15</v>
      </c>
      <c r="E83" s="22">
        <v>9954</v>
      </c>
      <c r="F83" s="22">
        <v>10655</v>
      </c>
      <c r="G83" s="22">
        <v>11595</v>
      </c>
      <c r="H83" s="22">
        <v>12363</v>
      </c>
      <c r="I83" s="22">
        <v>12572</v>
      </c>
      <c r="J83" s="22">
        <v>14354</v>
      </c>
      <c r="K83" s="22">
        <v>12335</v>
      </c>
      <c r="L83" s="22">
        <v>17634</v>
      </c>
      <c r="M83" s="22">
        <v>17246</v>
      </c>
      <c r="N83" s="22">
        <v>18137</v>
      </c>
    </row>
    <row r="84" spans="3:38" x14ac:dyDescent="0.25">
      <c r="C84" s="20"/>
      <c r="D84" s="21" t="s">
        <v>16</v>
      </c>
      <c r="E84" s="22">
        <v>6890</v>
      </c>
      <c r="F84" s="22">
        <v>7041</v>
      </c>
      <c r="G84" s="22">
        <v>8393</v>
      </c>
      <c r="H84" s="22">
        <v>8206</v>
      </c>
      <c r="I84" s="22">
        <v>9275</v>
      </c>
      <c r="J84" s="22">
        <v>7965</v>
      </c>
      <c r="K84" s="22">
        <v>7240</v>
      </c>
      <c r="L84" s="22">
        <v>10347</v>
      </c>
      <c r="M84" s="22">
        <v>10493</v>
      </c>
      <c r="N84" s="22">
        <v>11132</v>
      </c>
    </row>
    <row r="85" spans="3:38" x14ac:dyDescent="0.25">
      <c r="C85" s="20"/>
      <c r="D85" s="21" t="s">
        <v>17</v>
      </c>
      <c r="E85" s="22">
        <v>5981</v>
      </c>
      <c r="F85" s="22">
        <v>6390</v>
      </c>
      <c r="G85" s="22">
        <v>6688</v>
      </c>
      <c r="H85" s="22">
        <v>6431</v>
      </c>
      <c r="I85" s="22">
        <v>6270</v>
      </c>
      <c r="J85" s="22">
        <v>6200</v>
      </c>
      <c r="K85" s="22">
        <v>5790</v>
      </c>
      <c r="L85" s="22">
        <v>8210</v>
      </c>
      <c r="M85" s="22">
        <v>8047</v>
      </c>
      <c r="N85" s="22">
        <v>8926</v>
      </c>
    </row>
    <row r="86" spans="3:38" x14ac:dyDescent="0.25">
      <c r="C86" s="20"/>
      <c r="D86" s="21" t="s">
        <v>18</v>
      </c>
      <c r="E86" s="22">
        <v>5158</v>
      </c>
      <c r="F86" s="22">
        <v>6098</v>
      </c>
      <c r="G86" s="22">
        <v>5508</v>
      </c>
      <c r="H86" s="22">
        <v>5716</v>
      </c>
      <c r="I86" s="22">
        <v>4777</v>
      </c>
      <c r="J86" s="22">
        <v>5317</v>
      </c>
      <c r="K86" s="22">
        <v>6618</v>
      </c>
      <c r="L86" s="22">
        <v>7825</v>
      </c>
      <c r="M86" s="22">
        <v>6324</v>
      </c>
      <c r="N86" s="22">
        <v>6714</v>
      </c>
    </row>
    <row r="87" spans="3:38" x14ac:dyDescent="0.25">
      <c r="C87" s="20"/>
      <c r="D87" s="21" t="s">
        <v>19</v>
      </c>
      <c r="E87" s="22">
        <v>5677</v>
      </c>
      <c r="F87" s="22">
        <v>5292</v>
      </c>
      <c r="G87" s="22">
        <v>6560</v>
      </c>
      <c r="H87" s="22">
        <v>5240</v>
      </c>
      <c r="I87" s="22">
        <v>4810</v>
      </c>
      <c r="J87" s="22">
        <v>4613</v>
      </c>
      <c r="K87" s="22">
        <v>4311</v>
      </c>
      <c r="L87" s="22">
        <v>4254</v>
      </c>
      <c r="M87" s="22">
        <v>6252</v>
      </c>
      <c r="N87" s="22">
        <v>6964</v>
      </c>
    </row>
    <row r="88" spans="3:38" x14ac:dyDescent="0.25">
      <c r="C88" s="20"/>
      <c r="D88" s="21" t="s">
        <v>20</v>
      </c>
      <c r="E88" s="22">
        <v>5188</v>
      </c>
      <c r="F88" s="22">
        <v>4891</v>
      </c>
      <c r="G88" s="22">
        <v>4547</v>
      </c>
      <c r="H88" s="22">
        <v>3954</v>
      </c>
      <c r="I88" s="22">
        <v>4599</v>
      </c>
      <c r="J88" s="22">
        <v>4695</v>
      </c>
      <c r="K88" s="22">
        <v>4877</v>
      </c>
      <c r="L88" s="22">
        <v>6627</v>
      </c>
      <c r="M88" s="22">
        <v>6059</v>
      </c>
      <c r="N88" s="22">
        <v>6186</v>
      </c>
    </row>
    <row r="89" spans="3:38" x14ac:dyDescent="0.25">
      <c r="C89" s="20"/>
      <c r="D89" s="21" t="s">
        <v>21</v>
      </c>
      <c r="E89" s="22">
        <v>11007</v>
      </c>
      <c r="F89" s="22">
        <v>9936</v>
      </c>
      <c r="G89" s="22">
        <v>9788</v>
      </c>
      <c r="H89" s="22">
        <v>8802</v>
      </c>
      <c r="I89" s="22">
        <v>7560</v>
      </c>
      <c r="J89" s="22">
        <v>6160</v>
      </c>
      <c r="K89" s="22">
        <v>6754</v>
      </c>
      <c r="L89" s="22">
        <v>6784</v>
      </c>
      <c r="M89" s="22">
        <v>6719</v>
      </c>
      <c r="N89" s="22">
        <v>7067</v>
      </c>
    </row>
    <row r="90" spans="3:38" x14ac:dyDescent="0.25">
      <c r="C90" s="20"/>
      <c r="D90" s="21" t="s">
        <v>22</v>
      </c>
      <c r="E90" s="22">
        <v>14975</v>
      </c>
      <c r="F90" s="22">
        <v>15039</v>
      </c>
      <c r="G90" s="22">
        <v>15169</v>
      </c>
      <c r="H90" s="22">
        <v>14669</v>
      </c>
      <c r="I90" s="22">
        <v>14515</v>
      </c>
      <c r="J90" s="22">
        <v>13883</v>
      </c>
      <c r="K90" s="22">
        <v>13643</v>
      </c>
      <c r="L90" s="22">
        <v>14342</v>
      </c>
      <c r="M90" s="22">
        <v>11358</v>
      </c>
      <c r="N90" s="22">
        <v>10866</v>
      </c>
    </row>
    <row r="91" spans="3:38" x14ac:dyDescent="0.25">
      <c r="C91" s="20"/>
      <c r="D91" s="21" t="s">
        <v>23</v>
      </c>
      <c r="E91" s="22">
        <v>17856</v>
      </c>
      <c r="F91" s="22">
        <v>18565</v>
      </c>
      <c r="G91" s="22">
        <v>19116</v>
      </c>
      <c r="H91" s="22">
        <v>18719</v>
      </c>
      <c r="I91" s="22">
        <v>18350</v>
      </c>
      <c r="J91" s="22">
        <v>18286</v>
      </c>
      <c r="K91" s="22">
        <v>19151</v>
      </c>
      <c r="L91" s="22">
        <v>18791</v>
      </c>
      <c r="M91" s="22">
        <v>20286</v>
      </c>
      <c r="N91" s="22">
        <v>20556</v>
      </c>
      <c r="P91" s="16" t="s">
        <v>40</v>
      </c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3:38" x14ac:dyDescent="0.25">
      <c r="C92" s="20"/>
      <c r="D92" s="21" t="s">
        <v>24</v>
      </c>
      <c r="E92" s="22">
        <v>18894</v>
      </c>
      <c r="F92" s="22">
        <v>19304</v>
      </c>
      <c r="G92" s="22">
        <v>19982</v>
      </c>
      <c r="H92" s="22">
        <v>20313</v>
      </c>
      <c r="I92" s="22">
        <v>20519</v>
      </c>
      <c r="J92" s="22">
        <v>21196</v>
      </c>
      <c r="K92" s="22">
        <v>22507</v>
      </c>
      <c r="L92" s="22">
        <v>22406</v>
      </c>
      <c r="M92" s="22">
        <v>21043</v>
      </c>
      <c r="N92" s="22">
        <v>21443</v>
      </c>
      <c r="P92" s="16" t="s">
        <v>67</v>
      </c>
      <c r="Q92" s="17" t="s">
        <v>0</v>
      </c>
      <c r="R92" s="17" t="s">
        <v>1</v>
      </c>
      <c r="S92" s="17" t="s">
        <v>2</v>
      </c>
      <c r="T92" s="17" t="s">
        <v>3</v>
      </c>
      <c r="U92" s="17" t="s">
        <v>4</v>
      </c>
      <c r="V92" s="17" t="s">
        <v>5</v>
      </c>
      <c r="W92" s="17" t="s">
        <v>6</v>
      </c>
      <c r="X92" s="17" t="s">
        <v>7</v>
      </c>
      <c r="Y92" s="17" t="s">
        <v>8</v>
      </c>
      <c r="Z92" s="17" t="s">
        <v>9</v>
      </c>
    </row>
    <row r="93" spans="3:38" x14ac:dyDescent="0.25">
      <c r="C93" s="20"/>
      <c r="D93" s="21" t="s">
        <v>25</v>
      </c>
      <c r="E93" s="22">
        <v>19598</v>
      </c>
      <c r="F93" s="22">
        <v>20191</v>
      </c>
      <c r="G93" s="22">
        <v>20495</v>
      </c>
      <c r="H93" s="22">
        <v>20330</v>
      </c>
      <c r="I93" s="22">
        <v>21027</v>
      </c>
      <c r="J93" s="22">
        <v>21979</v>
      </c>
      <c r="K93" s="22">
        <v>22709</v>
      </c>
      <c r="L93" s="22">
        <v>23061</v>
      </c>
      <c r="M93" s="22">
        <v>22427</v>
      </c>
      <c r="N93" s="22">
        <v>23771</v>
      </c>
      <c r="P93" s="16" t="s">
        <v>32</v>
      </c>
      <c r="Q93" s="16">
        <f>E94+E95+E96</f>
        <v>401983</v>
      </c>
      <c r="R93" s="16">
        <f>F94+F95+F96</f>
        <v>392562</v>
      </c>
      <c r="S93" s="16">
        <f t="shared" ref="S93" si="220">G94+G95+G96</f>
        <v>395939</v>
      </c>
      <c r="T93" s="16">
        <f t="shared" ref="T93" si="221">H94+H95+H96</f>
        <v>401443</v>
      </c>
      <c r="U93" s="16">
        <f t="shared" ref="U93" si="222">I94+I95+I96</f>
        <v>378404</v>
      </c>
      <c r="V93" s="16">
        <f t="shared" ref="V93" si="223">J94+J95+J96</f>
        <v>410655</v>
      </c>
      <c r="W93" s="16">
        <f t="shared" ref="W93" si="224">K94+K95+K96</f>
        <v>446470</v>
      </c>
      <c r="X93" s="16">
        <f t="shared" ref="X93" si="225">L94+L95+L96</f>
        <v>441688</v>
      </c>
      <c r="Y93" s="16">
        <f t="shared" ref="Y93" si="226">M94+M95+M96</f>
        <v>349969</v>
      </c>
      <c r="Z93" s="16">
        <f t="shared" ref="Z93" si="227">N94+N95+N96</f>
        <v>366090</v>
      </c>
    </row>
    <row r="94" spans="3:38" x14ac:dyDescent="0.25">
      <c r="C94" s="21" t="s">
        <v>66</v>
      </c>
      <c r="D94" s="21" t="s">
        <v>11</v>
      </c>
      <c r="E94" s="22">
        <v>15595</v>
      </c>
      <c r="F94" s="22">
        <v>15828</v>
      </c>
      <c r="G94" s="22">
        <v>16008</v>
      </c>
      <c r="H94" s="22">
        <v>16396</v>
      </c>
      <c r="I94" s="22">
        <v>16321</v>
      </c>
      <c r="J94" s="22">
        <v>17690</v>
      </c>
      <c r="K94" s="22">
        <v>22132</v>
      </c>
      <c r="L94" s="22">
        <v>20129</v>
      </c>
      <c r="M94" s="22">
        <v>16695</v>
      </c>
      <c r="N94" s="22">
        <v>17657</v>
      </c>
      <c r="P94" s="16" t="s">
        <v>33</v>
      </c>
      <c r="Q94" s="16">
        <f>SUM(E97:E99)</f>
        <v>2463778</v>
      </c>
      <c r="R94" s="16">
        <f t="shared" ref="R94" si="228">SUM(F97:F99)</f>
        <v>2466358</v>
      </c>
      <c r="S94" s="16">
        <f t="shared" ref="S94" si="229">SUM(G97:G99)</f>
        <v>2578796</v>
      </c>
      <c r="T94" s="16">
        <f t="shared" ref="T94" si="230">SUM(H97:H99)</f>
        <v>2653583</v>
      </c>
      <c r="U94" s="16">
        <f t="shared" ref="U94" si="231">SUM(I97:I99)</f>
        <v>2552075</v>
      </c>
      <c r="V94" s="16">
        <f t="shared" ref="V94" si="232">SUM(J97:J99)</f>
        <v>2842982</v>
      </c>
      <c r="W94" s="16">
        <f t="shared" ref="W94" si="233">SUM(K97:K99)</f>
        <v>3017419</v>
      </c>
      <c r="X94" s="16">
        <f t="shared" ref="X94" si="234">SUM(L97:L99)</f>
        <v>3106013</v>
      </c>
      <c r="Y94" s="16">
        <f t="shared" ref="Y94" si="235">SUM(M97:M99)</f>
        <v>2391987</v>
      </c>
      <c r="Z94" s="16">
        <f t="shared" ref="Z94" si="236">SUM(N97:N99)</f>
        <v>2489010</v>
      </c>
    </row>
    <row r="95" spans="3:38" x14ac:dyDescent="0.25">
      <c r="C95" s="20"/>
      <c r="D95" s="21" t="s">
        <v>12</v>
      </c>
      <c r="E95" s="22">
        <v>103898</v>
      </c>
      <c r="F95" s="22">
        <v>99867</v>
      </c>
      <c r="G95" s="22">
        <v>98322</v>
      </c>
      <c r="H95" s="22">
        <v>98908</v>
      </c>
      <c r="I95" s="22">
        <v>93684</v>
      </c>
      <c r="J95" s="22">
        <v>101286</v>
      </c>
      <c r="K95" s="22">
        <v>113953</v>
      </c>
      <c r="L95" s="22">
        <v>112033</v>
      </c>
      <c r="M95" s="22">
        <v>89738</v>
      </c>
      <c r="N95" s="22">
        <v>94171</v>
      </c>
      <c r="P95" s="16" t="s">
        <v>34</v>
      </c>
      <c r="Q95" s="16">
        <f>SUM(E100:E102)</f>
        <v>5776697</v>
      </c>
      <c r="R95" s="16">
        <f t="shared" ref="R95" si="237">SUM(F100:F102)</f>
        <v>5693004</v>
      </c>
      <c r="S95" s="16">
        <f t="shared" ref="S95" si="238">SUM(G100:G102)</f>
        <v>5895523</v>
      </c>
      <c r="T95" s="16">
        <f t="shared" ref="T95" si="239">SUM(H100:H102)</f>
        <v>6010057</v>
      </c>
      <c r="U95" s="16">
        <f t="shared" ref="U95" si="240">SUM(I100:I102)</f>
        <v>5836055</v>
      </c>
      <c r="V95" s="16">
        <f t="shared" ref="V95" si="241">SUM(J100:J102)</f>
        <v>6371774</v>
      </c>
      <c r="W95" s="16">
        <f t="shared" ref="W95" si="242">SUM(K100:K102)</f>
        <v>6651096</v>
      </c>
      <c r="X95" s="16">
        <f t="shared" ref="X95" si="243">SUM(L100:L102)</f>
        <v>6784811</v>
      </c>
      <c r="Y95" s="16">
        <f t="shared" ref="Y95" si="244">SUM(M100:M102)</f>
        <v>5326670</v>
      </c>
      <c r="Z95" s="16">
        <f t="shared" ref="Z95" si="245">SUM(N100:N102)</f>
        <v>5641577</v>
      </c>
    </row>
    <row r="96" spans="3:38" x14ac:dyDescent="0.25">
      <c r="C96" s="20"/>
      <c r="D96" s="21" t="s">
        <v>13</v>
      </c>
      <c r="E96" s="22">
        <v>282490</v>
      </c>
      <c r="F96" s="22">
        <v>276867</v>
      </c>
      <c r="G96" s="22">
        <v>281609</v>
      </c>
      <c r="H96" s="22">
        <v>286139</v>
      </c>
      <c r="I96" s="22">
        <v>268399</v>
      </c>
      <c r="J96" s="22">
        <v>291679</v>
      </c>
      <c r="K96" s="22">
        <v>310385</v>
      </c>
      <c r="L96" s="22">
        <v>309526</v>
      </c>
      <c r="M96" s="22">
        <v>243536</v>
      </c>
      <c r="N96" s="22">
        <v>254262</v>
      </c>
      <c r="P96" s="16" t="s">
        <v>35</v>
      </c>
      <c r="Q96" s="16">
        <f>SUM(E103:E105)</f>
        <v>4522661</v>
      </c>
      <c r="R96" s="16">
        <f t="shared" ref="R96" si="246">SUM(F103:F105)</f>
        <v>4644887</v>
      </c>
      <c r="S96" s="16">
        <f t="shared" ref="S96" si="247">SUM(G103:G105)</f>
        <v>4907274</v>
      </c>
      <c r="T96" s="16">
        <f t="shared" ref="T96" si="248">SUM(H103:H105)</f>
        <v>5169511</v>
      </c>
      <c r="U96" s="16">
        <f t="shared" ref="U96" si="249">SUM(I103:I105)</f>
        <v>5225537</v>
      </c>
      <c r="V96" s="16">
        <f t="shared" ref="V96" si="250">SUM(J103:J105)</f>
        <v>5699307</v>
      </c>
      <c r="W96" s="16">
        <f t="shared" ref="W96" si="251">SUM(K103:K105)</f>
        <v>5955384</v>
      </c>
      <c r="X96" s="16">
        <f t="shared" ref="X96" si="252">SUM(L103:L105)</f>
        <v>6246120</v>
      </c>
      <c r="Y96" s="16">
        <f t="shared" ref="Y96" si="253">SUM(M103:M105)</f>
        <v>5325658</v>
      </c>
      <c r="Z96" s="16">
        <f t="shared" ref="Z96" si="254">SUM(N103:N105)</f>
        <v>5680479</v>
      </c>
    </row>
    <row r="97" spans="3:26" x14ac:dyDescent="0.25">
      <c r="C97" s="20"/>
      <c r="D97" s="21" t="s">
        <v>14</v>
      </c>
      <c r="E97" s="22">
        <v>530956</v>
      </c>
      <c r="F97" s="22">
        <v>529928</v>
      </c>
      <c r="G97" s="22">
        <v>547935</v>
      </c>
      <c r="H97" s="22">
        <v>560859</v>
      </c>
      <c r="I97" s="22">
        <v>527403</v>
      </c>
      <c r="J97" s="22">
        <v>577592</v>
      </c>
      <c r="K97" s="22">
        <v>606819</v>
      </c>
      <c r="L97" s="22">
        <v>618437</v>
      </c>
      <c r="M97" s="22">
        <v>476510</v>
      </c>
      <c r="N97" s="22">
        <v>492205</v>
      </c>
      <c r="P97" s="3" t="s">
        <v>36</v>
      </c>
      <c r="Q97" s="16">
        <f>SUM(E106:E108)</f>
        <v>1054136</v>
      </c>
      <c r="R97" s="16">
        <f>SUM(F106:F108)</f>
        <v>1087322</v>
      </c>
      <c r="S97" s="16">
        <f t="shared" ref="S97" si="255">SUM(G106:G108)</f>
        <v>1134793</v>
      </c>
      <c r="T97" s="16">
        <f t="shared" ref="T97" si="256">SUM(H106:H108)</f>
        <v>1189890</v>
      </c>
      <c r="U97" s="16">
        <f t="shared" ref="U97" si="257">SUM(I106:I108)</f>
        <v>1228972</v>
      </c>
      <c r="V97" s="16">
        <f t="shared" ref="V97" si="258">SUM(J106:J108)</f>
        <v>1305419</v>
      </c>
      <c r="W97" s="16">
        <f t="shared" ref="W97" si="259">SUM(K106:K108)</f>
        <v>1324553</v>
      </c>
      <c r="X97" s="16">
        <f t="shared" ref="X97" si="260">SUM(L106:L108)</f>
        <v>1382070</v>
      </c>
      <c r="Y97" s="16">
        <f t="shared" ref="Y97" si="261">SUM(M106:M108)</f>
        <v>1288186</v>
      </c>
      <c r="Z97" s="16">
        <f t="shared" ref="Z97" si="262">SUM(N106:N108)</f>
        <v>1450308</v>
      </c>
    </row>
    <row r="98" spans="3:26" x14ac:dyDescent="0.25">
      <c r="C98" s="20"/>
      <c r="D98" s="21" t="s">
        <v>15</v>
      </c>
      <c r="E98" s="22">
        <v>809836</v>
      </c>
      <c r="F98" s="22">
        <v>818608</v>
      </c>
      <c r="G98" s="22">
        <v>860135</v>
      </c>
      <c r="H98" s="22">
        <v>887601</v>
      </c>
      <c r="I98" s="22">
        <v>851617</v>
      </c>
      <c r="J98" s="22">
        <v>943484</v>
      </c>
      <c r="K98" s="22">
        <v>996662</v>
      </c>
      <c r="L98" s="22">
        <v>1022603</v>
      </c>
      <c r="M98" s="22">
        <v>785539</v>
      </c>
      <c r="N98" s="22">
        <v>810282</v>
      </c>
    </row>
    <row r="99" spans="3:26" x14ac:dyDescent="0.25">
      <c r="C99" s="20"/>
      <c r="D99" s="21" t="s">
        <v>16</v>
      </c>
      <c r="E99" s="22">
        <v>1122986</v>
      </c>
      <c r="F99" s="22">
        <v>1117822</v>
      </c>
      <c r="G99" s="22">
        <v>1170726</v>
      </c>
      <c r="H99" s="22">
        <v>1205123</v>
      </c>
      <c r="I99" s="22">
        <v>1173055</v>
      </c>
      <c r="J99" s="22">
        <v>1321906</v>
      </c>
      <c r="K99" s="22">
        <v>1413938</v>
      </c>
      <c r="L99" s="22">
        <v>1464973</v>
      </c>
      <c r="M99" s="22">
        <v>1129938</v>
      </c>
      <c r="N99" s="22">
        <v>1186523</v>
      </c>
    </row>
    <row r="100" spans="3:26" x14ac:dyDescent="0.25">
      <c r="C100" s="20"/>
      <c r="D100" s="21" t="s">
        <v>17</v>
      </c>
      <c r="E100" s="22">
        <v>1477378</v>
      </c>
      <c r="F100" s="22">
        <v>1460367</v>
      </c>
      <c r="G100" s="22">
        <v>1524022</v>
      </c>
      <c r="H100" s="22">
        <v>1571533</v>
      </c>
      <c r="I100" s="22">
        <v>1525026</v>
      </c>
      <c r="J100" s="22">
        <v>1707170</v>
      </c>
      <c r="K100" s="22">
        <v>1808518</v>
      </c>
      <c r="L100" s="22">
        <v>1862179</v>
      </c>
      <c r="M100" s="22">
        <v>1439726</v>
      </c>
      <c r="N100" s="22">
        <v>1529869</v>
      </c>
    </row>
    <row r="101" spans="3:26" x14ac:dyDescent="0.25">
      <c r="C101" s="20"/>
      <c r="D101" s="21" t="s">
        <v>18</v>
      </c>
      <c r="E101" s="22">
        <v>1966667</v>
      </c>
      <c r="F101" s="22">
        <v>1927962</v>
      </c>
      <c r="G101" s="22">
        <v>1986796</v>
      </c>
      <c r="H101" s="22">
        <v>2010471</v>
      </c>
      <c r="I101" s="22">
        <v>1942521</v>
      </c>
      <c r="J101" s="22">
        <v>2118473</v>
      </c>
      <c r="K101" s="22">
        <v>2217326</v>
      </c>
      <c r="L101" s="22">
        <v>2261880</v>
      </c>
      <c r="M101" s="22">
        <v>1775773</v>
      </c>
      <c r="N101" s="22">
        <v>1878967</v>
      </c>
    </row>
    <row r="102" spans="3:26" x14ac:dyDescent="0.25">
      <c r="C102" s="20"/>
      <c r="D102" s="21" t="s">
        <v>19</v>
      </c>
      <c r="E102" s="22">
        <v>2332652</v>
      </c>
      <c r="F102" s="22">
        <v>2304675</v>
      </c>
      <c r="G102" s="22">
        <v>2384705</v>
      </c>
      <c r="H102" s="22">
        <v>2428053</v>
      </c>
      <c r="I102" s="22">
        <v>2368508</v>
      </c>
      <c r="J102" s="22">
        <v>2546131</v>
      </c>
      <c r="K102" s="22">
        <v>2625252</v>
      </c>
      <c r="L102" s="22">
        <v>2660752</v>
      </c>
      <c r="M102" s="22">
        <v>2111171</v>
      </c>
      <c r="N102" s="22">
        <v>2232741</v>
      </c>
    </row>
    <row r="103" spans="3:26" x14ac:dyDescent="0.25">
      <c r="C103" s="20"/>
      <c r="D103" s="21" t="s">
        <v>20</v>
      </c>
      <c r="E103" s="22">
        <v>2141953</v>
      </c>
      <c r="F103" s="22">
        <v>2151346</v>
      </c>
      <c r="G103" s="22">
        <v>2244283</v>
      </c>
      <c r="H103" s="22">
        <v>2328732</v>
      </c>
      <c r="I103" s="22">
        <v>2296853</v>
      </c>
      <c r="J103" s="22">
        <v>2471882</v>
      </c>
      <c r="K103" s="22">
        <v>2563694</v>
      </c>
      <c r="L103" s="22">
        <v>2653947</v>
      </c>
      <c r="M103" s="22">
        <v>2207411</v>
      </c>
      <c r="N103" s="22">
        <v>2361183</v>
      </c>
    </row>
    <row r="104" spans="3:26" x14ac:dyDescent="0.25">
      <c r="C104" s="20"/>
      <c r="D104" s="21" t="s">
        <v>21</v>
      </c>
      <c r="E104" s="22">
        <v>1516667</v>
      </c>
      <c r="F104" s="22">
        <v>1594830</v>
      </c>
      <c r="G104" s="22">
        <v>1709414</v>
      </c>
      <c r="H104" s="22">
        <v>1807733</v>
      </c>
      <c r="I104" s="22">
        <v>1817618</v>
      </c>
      <c r="J104" s="22">
        <v>1963170</v>
      </c>
      <c r="K104" s="22">
        <v>2024005</v>
      </c>
      <c r="L104" s="22">
        <v>2097221</v>
      </c>
      <c r="M104" s="22">
        <v>1786985</v>
      </c>
      <c r="N104" s="22">
        <v>1885634</v>
      </c>
    </row>
    <row r="105" spans="3:26" x14ac:dyDescent="0.25">
      <c r="C105" s="20"/>
      <c r="D105" s="21" t="s">
        <v>22</v>
      </c>
      <c r="E105" s="22">
        <v>864041</v>
      </c>
      <c r="F105" s="22">
        <v>898711</v>
      </c>
      <c r="G105" s="22">
        <v>953577</v>
      </c>
      <c r="H105" s="22">
        <v>1033046</v>
      </c>
      <c r="I105" s="22">
        <v>1111066</v>
      </c>
      <c r="J105" s="22">
        <v>1264255</v>
      </c>
      <c r="K105" s="22">
        <v>1367685</v>
      </c>
      <c r="L105" s="22">
        <v>1494952</v>
      </c>
      <c r="M105" s="22">
        <v>1331262</v>
      </c>
      <c r="N105" s="22">
        <v>1433662</v>
      </c>
    </row>
    <row r="106" spans="3:26" x14ac:dyDescent="0.25">
      <c r="C106" s="20"/>
      <c r="D106" s="21" t="s">
        <v>23</v>
      </c>
      <c r="E106" s="22">
        <v>538163</v>
      </c>
      <c r="F106" s="22">
        <v>557098</v>
      </c>
      <c r="G106" s="22">
        <v>587959</v>
      </c>
      <c r="H106" s="22">
        <v>624308</v>
      </c>
      <c r="I106" s="22">
        <v>649081</v>
      </c>
      <c r="J106" s="22">
        <v>695167</v>
      </c>
      <c r="K106" s="22">
        <v>702227</v>
      </c>
      <c r="L106" s="22">
        <v>733583</v>
      </c>
      <c r="M106" s="22">
        <v>686232</v>
      </c>
      <c r="N106" s="22">
        <v>788876</v>
      </c>
    </row>
    <row r="107" spans="3:26" x14ac:dyDescent="0.25">
      <c r="C107" s="20"/>
      <c r="D107" s="21" t="s">
        <v>24</v>
      </c>
      <c r="E107" s="22">
        <v>341150</v>
      </c>
      <c r="F107" s="22">
        <v>350362</v>
      </c>
      <c r="G107" s="22">
        <v>361469</v>
      </c>
      <c r="H107" s="22">
        <v>376766</v>
      </c>
      <c r="I107" s="22">
        <v>384188</v>
      </c>
      <c r="J107" s="22">
        <v>403601</v>
      </c>
      <c r="K107" s="22">
        <v>406439</v>
      </c>
      <c r="L107" s="22">
        <v>422432</v>
      </c>
      <c r="M107" s="22">
        <v>388379</v>
      </c>
      <c r="N107" s="22">
        <v>425587</v>
      </c>
    </row>
    <row r="108" spans="3:26" x14ac:dyDescent="0.25">
      <c r="C108" s="20"/>
      <c r="D108" s="21" t="s">
        <v>25</v>
      </c>
      <c r="E108" s="22">
        <v>174823</v>
      </c>
      <c r="F108" s="22">
        <v>179862</v>
      </c>
      <c r="G108" s="22">
        <v>185365</v>
      </c>
      <c r="H108" s="22">
        <v>188816</v>
      </c>
      <c r="I108" s="22">
        <v>195703</v>
      </c>
      <c r="J108" s="22">
        <v>206651</v>
      </c>
      <c r="K108" s="22">
        <v>215887</v>
      </c>
      <c r="L108" s="22">
        <v>226055</v>
      </c>
      <c r="M108" s="22">
        <v>213575</v>
      </c>
      <c r="N108" s="22">
        <v>235845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47D3-F79D-4A19-B909-E792FFEF8025}">
  <dimension ref="D4:Z49"/>
  <sheetViews>
    <sheetView tabSelected="1" workbookViewId="0">
      <selection activeCell="G27" sqref="G27"/>
    </sheetView>
  </sheetViews>
  <sheetFormatPr defaultRowHeight="15" x14ac:dyDescent="0.25"/>
  <cols>
    <col min="4" max="4" width="17.28515625" customWidth="1"/>
  </cols>
  <sheetData>
    <row r="4" spans="4:26" x14ac:dyDescent="0.25">
      <c r="D4" s="16" t="s">
        <v>40</v>
      </c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4:26" x14ac:dyDescent="0.25">
      <c r="D5" s="16" t="s">
        <v>31</v>
      </c>
      <c r="E5" s="17" t="s">
        <v>0</v>
      </c>
      <c r="F5" s="17" t="s">
        <v>1</v>
      </c>
      <c r="G5" s="17" t="s">
        <v>2</v>
      </c>
      <c r="H5" s="17" t="s">
        <v>3</v>
      </c>
      <c r="I5" s="17" t="s">
        <v>4</v>
      </c>
      <c r="J5" s="17" t="s">
        <v>5</v>
      </c>
      <c r="K5" s="17" t="s">
        <v>6</v>
      </c>
      <c r="L5" s="17" t="s">
        <v>7</v>
      </c>
      <c r="M5" s="17" t="s">
        <v>8</v>
      </c>
      <c r="N5" s="17" t="s">
        <v>9</v>
      </c>
    </row>
    <row r="6" spans="4:26" x14ac:dyDescent="0.25">
      <c r="D6" s="16" t="s">
        <v>32</v>
      </c>
      <c r="E6" s="16">
        <v>492005</v>
      </c>
      <c r="F6" s="16">
        <v>566134</v>
      </c>
      <c r="G6" s="16">
        <v>593231</v>
      </c>
      <c r="H6" s="16">
        <v>632183</v>
      </c>
      <c r="I6" s="16">
        <v>647453</v>
      </c>
      <c r="J6" s="16">
        <v>697601</v>
      </c>
      <c r="K6" s="16">
        <v>793805</v>
      </c>
      <c r="L6" s="16">
        <v>840062</v>
      </c>
      <c r="M6" s="16">
        <v>755423</v>
      </c>
      <c r="N6" s="16">
        <v>792588</v>
      </c>
    </row>
    <row r="7" spans="4:26" x14ac:dyDescent="0.25">
      <c r="D7" s="16" t="s">
        <v>33</v>
      </c>
      <c r="E7" s="16">
        <v>2586294</v>
      </c>
      <c r="F7" s="16">
        <v>2798337</v>
      </c>
      <c r="G7" s="16">
        <v>2924071</v>
      </c>
      <c r="H7" s="16">
        <v>3103433</v>
      </c>
      <c r="I7" s="16">
        <v>3124174</v>
      </c>
      <c r="J7" s="16">
        <v>3419728</v>
      </c>
      <c r="K7" s="16">
        <v>3706185</v>
      </c>
      <c r="L7" s="16">
        <v>3954133</v>
      </c>
      <c r="M7" s="16">
        <v>3363587</v>
      </c>
      <c r="N7" s="16">
        <v>3494504</v>
      </c>
    </row>
    <row r="8" spans="4:26" x14ac:dyDescent="0.25">
      <c r="D8" s="16" t="s">
        <v>34</v>
      </c>
      <c r="E8" s="16">
        <v>6205697</v>
      </c>
      <c r="F8" s="16">
        <v>6399978</v>
      </c>
      <c r="G8" s="16">
        <v>6564120</v>
      </c>
      <c r="H8" s="16">
        <v>6797027</v>
      </c>
      <c r="I8" s="16">
        <v>6812869</v>
      </c>
      <c r="J8" s="16">
        <v>7293759</v>
      </c>
      <c r="K8" s="16">
        <v>7736679</v>
      </c>
      <c r="L8" s="16">
        <v>8128051</v>
      </c>
      <c r="M8" s="16">
        <v>6942994</v>
      </c>
      <c r="N8" s="16">
        <v>7478221</v>
      </c>
    </row>
    <row r="9" spans="4:26" x14ac:dyDescent="0.25">
      <c r="D9" s="16" t="s">
        <v>35</v>
      </c>
      <c r="E9" s="16">
        <v>6898116</v>
      </c>
      <c r="F9" s="16">
        <v>7253085</v>
      </c>
      <c r="G9" s="16">
        <v>7491423</v>
      </c>
      <c r="H9" s="16">
        <v>7838826</v>
      </c>
      <c r="I9" s="16">
        <v>7851503</v>
      </c>
      <c r="J9" s="16">
        <v>8265457</v>
      </c>
      <c r="K9" s="16">
        <v>8614772</v>
      </c>
      <c r="L9" s="16">
        <v>9071486</v>
      </c>
      <c r="M9" s="16">
        <v>7945538</v>
      </c>
      <c r="N9" s="16">
        <v>8564595</v>
      </c>
    </row>
    <row r="10" spans="4:26" x14ac:dyDescent="0.25">
      <c r="D10" s="3" t="s">
        <v>36</v>
      </c>
      <c r="E10" s="16">
        <v>4717164</v>
      </c>
      <c r="F10" s="16">
        <v>4944026</v>
      </c>
      <c r="G10" s="16">
        <v>5004629</v>
      </c>
      <c r="H10" s="16">
        <v>5243867</v>
      </c>
      <c r="I10" s="16">
        <v>5269954</v>
      </c>
      <c r="J10" s="16">
        <v>5463568</v>
      </c>
      <c r="K10" s="16">
        <v>5745248</v>
      </c>
      <c r="L10" s="16">
        <v>6173819</v>
      </c>
      <c r="M10" s="16">
        <v>5639194</v>
      </c>
      <c r="N10" s="16">
        <v>6215378</v>
      </c>
    </row>
    <row r="13" spans="4:26" x14ac:dyDescent="0.25">
      <c r="D13" s="16" t="s">
        <v>40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P13" t="s">
        <v>48</v>
      </c>
    </row>
    <row r="14" spans="4:26" x14ac:dyDescent="0.25">
      <c r="D14" s="16" t="s">
        <v>42</v>
      </c>
      <c r="E14" s="17" t="s">
        <v>0</v>
      </c>
      <c r="F14" s="17" t="s">
        <v>1</v>
      </c>
      <c r="G14" s="17" t="s">
        <v>2</v>
      </c>
      <c r="H14" s="17" t="s">
        <v>3</v>
      </c>
      <c r="I14" s="17" t="s">
        <v>4</v>
      </c>
      <c r="J14" s="17" t="s">
        <v>5</v>
      </c>
      <c r="K14" s="17" t="s">
        <v>6</v>
      </c>
      <c r="L14" s="17" t="s">
        <v>7</v>
      </c>
      <c r="M14" s="17" t="s">
        <v>8</v>
      </c>
      <c r="N14" s="17" t="s">
        <v>9</v>
      </c>
      <c r="Q14" s="17" t="s">
        <v>0</v>
      </c>
      <c r="R14" s="17" t="s">
        <v>1</v>
      </c>
      <c r="S14" s="17" t="s">
        <v>2</v>
      </c>
      <c r="T14" s="17" t="s">
        <v>3</v>
      </c>
      <c r="U14" s="17" t="s">
        <v>4</v>
      </c>
      <c r="V14" s="17" t="s">
        <v>5</v>
      </c>
      <c r="W14" s="17" t="s">
        <v>6</v>
      </c>
      <c r="X14" s="17" t="s">
        <v>7</v>
      </c>
      <c r="Y14" s="17" t="s">
        <v>8</v>
      </c>
      <c r="Z14" s="17" t="s">
        <v>9</v>
      </c>
    </row>
    <row r="15" spans="4:26" x14ac:dyDescent="0.25">
      <c r="D15" s="16" t="s">
        <v>32</v>
      </c>
      <c r="E15" s="16">
        <v>3968</v>
      </c>
      <c r="F15" s="16">
        <v>2884</v>
      </c>
      <c r="G15" s="16">
        <v>2622</v>
      </c>
      <c r="H15" s="16">
        <v>2371</v>
      </c>
      <c r="I15" s="16">
        <v>2013</v>
      </c>
      <c r="J15" s="16">
        <v>1720</v>
      </c>
      <c r="K15" s="16">
        <v>1164</v>
      </c>
      <c r="L15" s="16">
        <v>931</v>
      </c>
      <c r="M15" s="16">
        <v>932</v>
      </c>
      <c r="N15" s="16">
        <v>3576</v>
      </c>
      <c r="P15" s="16" t="s">
        <v>32</v>
      </c>
      <c r="Q15" s="19">
        <f>E15/E6</f>
        <v>8.0649586894442123E-3</v>
      </c>
      <c r="R15" s="19">
        <f t="shared" ref="R15:Z15" si="0">F15/F6</f>
        <v>5.0942003130001025E-3</v>
      </c>
      <c r="S15" s="19">
        <f t="shared" si="0"/>
        <v>4.4198634258830038E-3</v>
      </c>
      <c r="T15" s="19">
        <f t="shared" si="0"/>
        <v>3.7504962961674073E-3</v>
      </c>
      <c r="U15" s="19">
        <f t="shared" si="0"/>
        <v>3.1091059891606033E-3</v>
      </c>
      <c r="V15" s="19">
        <f t="shared" si="0"/>
        <v>2.4655927958818868E-3</v>
      </c>
      <c r="W15" s="19">
        <f t="shared" si="0"/>
        <v>1.4663550872065557E-3</v>
      </c>
      <c r="X15" s="19">
        <f t="shared" si="0"/>
        <v>1.1082515338153613E-3</v>
      </c>
      <c r="Y15" s="19">
        <f t="shared" si="0"/>
        <v>1.233745861590129E-3</v>
      </c>
      <c r="Z15" s="19">
        <f t="shared" si="0"/>
        <v>4.5118018440854519E-3</v>
      </c>
    </row>
    <row r="16" spans="4:26" x14ac:dyDescent="0.25">
      <c r="D16" s="16" t="s">
        <v>33</v>
      </c>
      <c r="E16" s="16">
        <v>14861</v>
      </c>
      <c r="F16" s="16">
        <v>13597</v>
      </c>
      <c r="G16" s="16">
        <v>10191</v>
      </c>
      <c r="H16" s="16">
        <v>8014</v>
      </c>
      <c r="I16" s="16">
        <v>7102</v>
      </c>
      <c r="J16" s="16">
        <v>6967</v>
      </c>
      <c r="K16" s="16">
        <v>4477</v>
      </c>
      <c r="L16" s="16">
        <v>3813</v>
      </c>
      <c r="M16" s="16">
        <v>3945</v>
      </c>
      <c r="N16" s="16">
        <v>13094</v>
      </c>
      <c r="P16" s="16" t="s">
        <v>33</v>
      </c>
      <c r="Q16" s="19">
        <f t="shared" ref="Q16:Q19" si="1">E16/E7</f>
        <v>5.7460598060390658E-3</v>
      </c>
      <c r="R16" s="19">
        <f t="shared" ref="R16:R19" si="2">F16/F7</f>
        <v>4.8589573021405215E-3</v>
      </c>
      <c r="S16" s="19">
        <f t="shared" ref="S16:S19" si="3">G16/G7</f>
        <v>3.4852094904672289E-3</v>
      </c>
      <c r="T16" s="19">
        <f t="shared" ref="T16:T19" si="4">H16/H7</f>
        <v>2.5823015995512068E-3</v>
      </c>
      <c r="U16" s="19">
        <f t="shared" ref="U16:U19" si="5">I16/I7</f>
        <v>2.2732408630249147E-3</v>
      </c>
      <c r="V16" s="19">
        <f t="shared" ref="V16:V19" si="6">J16/J7</f>
        <v>2.0372965335254734E-3</v>
      </c>
      <c r="W16" s="19">
        <f t="shared" ref="W16:W19" si="7">K16/K7</f>
        <v>1.2079807133211105E-3</v>
      </c>
      <c r="X16" s="19">
        <f t="shared" ref="X16:X19" si="8">L16/L7</f>
        <v>9.6430747271272863E-4</v>
      </c>
      <c r="Y16" s="19">
        <f t="shared" ref="Y16:Y19" si="9">M16/M7</f>
        <v>1.1728550502781703E-3</v>
      </c>
      <c r="Z16" s="19">
        <f t="shared" ref="Z16:Z19" si="10">N16/N7</f>
        <v>3.7470267597347149E-3</v>
      </c>
    </row>
    <row r="17" spans="4:26" x14ac:dyDescent="0.25">
      <c r="D17" s="16" t="s">
        <v>34</v>
      </c>
      <c r="E17" s="16">
        <v>43724</v>
      </c>
      <c r="F17" s="16">
        <v>37972</v>
      </c>
      <c r="G17" s="16">
        <v>30036</v>
      </c>
      <c r="H17" s="16">
        <v>26663</v>
      </c>
      <c r="I17" s="16">
        <v>22750</v>
      </c>
      <c r="J17" s="16">
        <v>21195</v>
      </c>
      <c r="K17" s="16">
        <v>15950</v>
      </c>
      <c r="L17" s="16">
        <v>13336</v>
      </c>
      <c r="M17" s="16">
        <v>17565</v>
      </c>
      <c r="N17" s="16">
        <v>34931</v>
      </c>
      <c r="P17" s="16" t="s">
        <v>34</v>
      </c>
      <c r="Q17" s="19">
        <f t="shared" si="1"/>
        <v>7.0457838982470461E-3</v>
      </c>
      <c r="R17" s="19">
        <f t="shared" si="2"/>
        <v>5.933145395187296E-3</v>
      </c>
      <c r="S17" s="19">
        <f t="shared" si="3"/>
        <v>4.575784720571836E-3</v>
      </c>
      <c r="T17" s="19">
        <f t="shared" si="4"/>
        <v>3.9227444587170241E-3</v>
      </c>
      <c r="U17" s="19">
        <f t="shared" si="5"/>
        <v>3.3392686693373965E-3</v>
      </c>
      <c r="V17" s="19">
        <f t="shared" si="6"/>
        <v>2.9059090107035343E-3</v>
      </c>
      <c r="W17" s="19">
        <f t="shared" si="7"/>
        <v>2.061608087914724E-3</v>
      </c>
      <c r="X17" s="19">
        <f t="shared" si="8"/>
        <v>1.6407377365127262E-3</v>
      </c>
      <c r="Y17" s="19">
        <f t="shared" si="9"/>
        <v>2.5298884026113229E-3</v>
      </c>
      <c r="Z17" s="19">
        <f t="shared" si="10"/>
        <v>4.6710307170649279E-3</v>
      </c>
    </row>
    <row r="18" spans="4:26" x14ac:dyDescent="0.25">
      <c r="D18" s="16" t="s">
        <v>35</v>
      </c>
      <c r="E18" s="16">
        <v>110391</v>
      </c>
      <c r="F18" s="16">
        <v>96897</v>
      </c>
      <c r="G18" s="16">
        <v>83142</v>
      </c>
      <c r="H18" s="16">
        <v>70846</v>
      </c>
      <c r="I18" s="16">
        <v>57517</v>
      </c>
      <c r="J18" s="16">
        <v>48226</v>
      </c>
      <c r="K18" s="16">
        <v>35772</v>
      </c>
      <c r="L18" s="16">
        <v>29488</v>
      </c>
      <c r="M18" s="16">
        <v>30758</v>
      </c>
      <c r="N18" s="16">
        <v>52866</v>
      </c>
      <c r="P18" s="16" t="s">
        <v>35</v>
      </c>
      <c r="Q18" s="19">
        <f t="shared" si="1"/>
        <v>1.6003065184754795E-2</v>
      </c>
      <c r="R18" s="19">
        <f t="shared" si="2"/>
        <v>1.3359418785247932E-2</v>
      </c>
      <c r="S18" s="19">
        <f t="shared" si="3"/>
        <v>1.1098292006738907E-2</v>
      </c>
      <c r="T18" s="19">
        <f t="shared" si="4"/>
        <v>9.0378329612112833E-3</v>
      </c>
      <c r="U18" s="19">
        <f t="shared" si="5"/>
        <v>7.3256037729336667E-3</v>
      </c>
      <c r="V18" s="19">
        <f t="shared" si="6"/>
        <v>5.8346441098175213E-3</v>
      </c>
      <c r="W18" s="19">
        <f t="shared" si="7"/>
        <v>4.1524024083283923E-3</v>
      </c>
      <c r="X18" s="19">
        <f t="shared" si="8"/>
        <v>3.2506250905309231E-3</v>
      </c>
      <c r="Y18" s="19">
        <f t="shared" si="9"/>
        <v>3.8711035048853834E-3</v>
      </c>
      <c r="Z18" s="19">
        <f t="shared" si="10"/>
        <v>6.172621122189666E-3</v>
      </c>
    </row>
    <row r="19" spans="4:26" x14ac:dyDescent="0.25">
      <c r="D19" s="3" t="s">
        <v>36</v>
      </c>
      <c r="E19" s="16">
        <v>159174</v>
      </c>
      <c r="F19" s="16">
        <v>108858</v>
      </c>
      <c r="G19" s="16">
        <v>101950</v>
      </c>
      <c r="H19" s="16">
        <v>86087</v>
      </c>
      <c r="I19" s="16">
        <v>74853</v>
      </c>
      <c r="J19" s="16">
        <v>60695</v>
      </c>
      <c r="K19" s="16">
        <v>54951</v>
      </c>
      <c r="L19" s="16">
        <v>53642</v>
      </c>
      <c r="M19" s="16">
        <v>52684</v>
      </c>
      <c r="N19" s="16">
        <v>77791</v>
      </c>
      <c r="P19" s="3" t="s">
        <v>36</v>
      </c>
      <c r="Q19" s="19">
        <f t="shared" si="1"/>
        <v>3.3743579828897197E-2</v>
      </c>
      <c r="R19" s="19">
        <f t="shared" si="2"/>
        <v>2.20180880925788E-2</v>
      </c>
      <c r="S19" s="19">
        <f t="shared" si="3"/>
        <v>2.0371140398219328E-2</v>
      </c>
      <c r="T19" s="19">
        <f t="shared" si="4"/>
        <v>1.6416701644034831E-2</v>
      </c>
      <c r="U19" s="19">
        <f t="shared" si="5"/>
        <v>1.4203729292513749E-2</v>
      </c>
      <c r="V19" s="19">
        <f t="shared" si="6"/>
        <v>1.1109040831925219E-2</v>
      </c>
      <c r="W19" s="19">
        <f t="shared" si="7"/>
        <v>9.5646001704365064E-3</v>
      </c>
      <c r="X19" s="19">
        <f t="shared" si="8"/>
        <v>8.6886253063136448E-3</v>
      </c>
      <c r="Y19" s="19">
        <f t="shared" si="9"/>
        <v>9.3424698636010751E-3</v>
      </c>
      <c r="Z19" s="19">
        <f t="shared" si="10"/>
        <v>1.2515892034241522E-2</v>
      </c>
    </row>
    <row r="20" spans="4:26" x14ac:dyDescent="0.25"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4:26" x14ac:dyDescent="0.25"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4:26" x14ac:dyDescent="0.25">
      <c r="D22" s="16" t="s">
        <v>40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P22" s="16" t="s">
        <v>50</v>
      </c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4:26" x14ac:dyDescent="0.25">
      <c r="D23" s="16" t="s">
        <v>49</v>
      </c>
      <c r="E23" s="17" t="s">
        <v>0</v>
      </c>
      <c r="F23" s="17" t="s">
        <v>1</v>
      </c>
      <c r="G23" s="17" t="s">
        <v>2</v>
      </c>
      <c r="H23" s="17" t="s">
        <v>3</v>
      </c>
      <c r="I23" s="17" t="s">
        <v>4</v>
      </c>
      <c r="J23" s="17" t="s">
        <v>5</v>
      </c>
      <c r="K23" s="17" t="s">
        <v>6</v>
      </c>
      <c r="L23" s="17" t="s">
        <v>7</v>
      </c>
      <c r="M23" s="17" t="s">
        <v>8</v>
      </c>
      <c r="N23" s="17" t="s">
        <v>9</v>
      </c>
      <c r="P23" s="16"/>
      <c r="Q23" s="17" t="s">
        <v>0</v>
      </c>
      <c r="R23" s="17" t="s">
        <v>1</v>
      </c>
      <c r="S23" s="17" t="s">
        <v>2</v>
      </c>
      <c r="T23" s="17" t="s">
        <v>3</v>
      </c>
      <c r="U23" s="17" t="s">
        <v>4</v>
      </c>
      <c r="V23" s="17" t="s">
        <v>5</v>
      </c>
      <c r="W23" s="17" t="s">
        <v>6</v>
      </c>
      <c r="X23" s="17" t="s">
        <v>7</v>
      </c>
      <c r="Y23" s="17" t="s">
        <v>8</v>
      </c>
      <c r="Z23" s="17" t="s">
        <v>9</v>
      </c>
    </row>
    <row r="24" spans="4:26" x14ac:dyDescent="0.25">
      <c r="D24" s="16" t="s">
        <v>32</v>
      </c>
      <c r="E24" s="16">
        <v>31131</v>
      </c>
      <c r="F24" s="16">
        <v>36152</v>
      </c>
      <c r="G24" s="16">
        <v>32849</v>
      </c>
      <c r="H24" s="16">
        <v>33566</v>
      </c>
      <c r="I24" s="16">
        <v>29036</v>
      </c>
      <c r="J24" s="16">
        <v>35507</v>
      </c>
      <c r="K24" s="16">
        <v>53116</v>
      </c>
      <c r="L24" s="16">
        <v>59766</v>
      </c>
      <c r="M24" s="16">
        <v>48057</v>
      </c>
      <c r="N24" s="16">
        <v>58735</v>
      </c>
      <c r="P24" s="16" t="s">
        <v>32</v>
      </c>
      <c r="Q24" s="19">
        <f>E24/E6</f>
        <v>6.3273747218016083E-2</v>
      </c>
      <c r="R24" s="19">
        <f t="shared" ref="R24:Z24" si="11">F24/F6</f>
        <v>6.3857673271698931E-2</v>
      </c>
      <c r="S24" s="19">
        <f t="shared" si="11"/>
        <v>5.5373033438913338E-2</v>
      </c>
      <c r="T24" s="19">
        <f t="shared" si="11"/>
        <v>5.3095385355189872E-2</v>
      </c>
      <c r="U24" s="19">
        <f t="shared" si="11"/>
        <v>4.4846498510316579E-2</v>
      </c>
      <c r="V24" s="19">
        <f t="shared" si="11"/>
        <v>5.0898722908940784E-2</v>
      </c>
      <c r="W24" s="19">
        <f t="shared" si="11"/>
        <v>6.6913158773250353E-2</v>
      </c>
      <c r="X24" s="19">
        <f t="shared" si="11"/>
        <v>7.1144748839966576E-2</v>
      </c>
      <c r="Y24" s="19">
        <f t="shared" si="11"/>
        <v>6.3616013809481578E-2</v>
      </c>
      <c r="Z24" s="19">
        <f t="shared" si="11"/>
        <v>7.4105335937460576E-2</v>
      </c>
    </row>
    <row r="25" spans="4:26" x14ac:dyDescent="0.25">
      <c r="D25" s="16" t="s">
        <v>33</v>
      </c>
      <c r="E25" s="16">
        <v>100201</v>
      </c>
      <c r="F25" s="16">
        <v>122068</v>
      </c>
      <c r="G25" s="16">
        <v>113862</v>
      </c>
      <c r="H25" s="16">
        <v>125223</v>
      </c>
      <c r="I25" s="16">
        <v>104470</v>
      </c>
      <c r="J25" s="16">
        <v>146485</v>
      </c>
      <c r="K25" s="16">
        <v>196492</v>
      </c>
      <c r="L25" s="16">
        <v>229282</v>
      </c>
      <c r="M25" s="16">
        <v>165404</v>
      </c>
      <c r="N25" s="16">
        <v>174932</v>
      </c>
      <c r="P25" s="16" t="s">
        <v>33</v>
      </c>
      <c r="Q25" s="19">
        <f t="shared" ref="Q25:Q28" si="12">E25/E7</f>
        <v>3.8743081799671654E-2</v>
      </c>
      <c r="R25" s="19">
        <f t="shared" ref="R25:R28" si="13">F25/F7</f>
        <v>4.3621622413597794E-2</v>
      </c>
      <c r="S25" s="19">
        <f t="shared" ref="S25:S28" si="14">G25/G7</f>
        <v>3.8939546953545248E-2</v>
      </c>
      <c r="T25" s="19">
        <f t="shared" ref="T25:T28" si="15">H25/H7</f>
        <v>4.0349831944172791E-2</v>
      </c>
      <c r="U25" s="19">
        <f t="shared" ref="U25:U28" si="16">I25/I7</f>
        <v>3.3439238659562498E-2</v>
      </c>
      <c r="V25" s="19">
        <f t="shared" ref="V25:V28" si="17">J25/J7</f>
        <v>4.2835278127383233E-2</v>
      </c>
      <c r="W25" s="19">
        <f t="shared" ref="W25:W28" si="18">K25/K7</f>
        <v>5.3017321045765391E-2</v>
      </c>
      <c r="X25" s="19">
        <f t="shared" ref="X25:X28" si="19">L25/L7</f>
        <v>5.7985404132840243E-2</v>
      </c>
      <c r="Y25" s="19">
        <f t="shared" ref="Y25:Y28" si="20">M25/M7</f>
        <v>4.9174883836808743E-2</v>
      </c>
      <c r="Z25" s="19">
        <f t="shared" ref="Z25:Z28" si="21">N25/N7</f>
        <v>5.0059178641661303E-2</v>
      </c>
    </row>
    <row r="26" spans="4:26" x14ac:dyDescent="0.25">
      <c r="D26" s="16" t="s">
        <v>34</v>
      </c>
      <c r="E26" s="16">
        <v>170294</v>
      </c>
      <c r="F26" s="16">
        <v>214008</v>
      </c>
      <c r="G26" s="16">
        <v>192445</v>
      </c>
      <c r="H26" s="16">
        <v>209795</v>
      </c>
      <c r="I26" s="16">
        <v>186817</v>
      </c>
      <c r="J26" s="16">
        <v>221477</v>
      </c>
      <c r="K26" s="16">
        <v>300705</v>
      </c>
      <c r="L26" s="16">
        <v>374233</v>
      </c>
      <c r="M26" s="16">
        <v>305101</v>
      </c>
      <c r="N26" s="16">
        <v>351441</v>
      </c>
      <c r="P26" s="16" t="s">
        <v>34</v>
      </c>
      <c r="Q26" s="19">
        <f t="shared" si="12"/>
        <v>2.7441558941727257E-2</v>
      </c>
      <c r="R26" s="19">
        <f t="shared" si="13"/>
        <v>3.3438864946098254E-2</v>
      </c>
      <c r="S26" s="19">
        <f t="shared" si="14"/>
        <v>2.9317715093569282E-2</v>
      </c>
      <c r="T26" s="19">
        <f t="shared" si="15"/>
        <v>3.0865700548195558E-2</v>
      </c>
      <c r="U26" s="19">
        <f t="shared" si="16"/>
        <v>2.7421193626356238E-2</v>
      </c>
      <c r="V26" s="19">
        <f t="shared" si="17"/>
        <v>3.0365275299060471E-2</v>
      </c>
      <c r="W26" s="19">
        <f t="shared" si="18"/>
        <v>3.8867452042407345E-2</v>
      </c>
      <c r="X26" s="19">
        <f t="shared" si="19"/>
        <v>4.6042156969733579E-2</v>
      </c>
      <c r="Y26" s="19">
        <f t="shared" si="20"/>
        <v>4.3943722261606449E-2</v>
      </c>
      <c r="Z26" s="19">
        <f t="shared" si="21"/>
        <v>4.6995267992213659E-2</v>
      </c>
    </row>
    <row r="27" spans="4:26" x14ac:dyDescent="0.25">
      <c r="D27" s="16" t="s">
        <v>35</v>
      </c>
      <c r="E27" s="16">
        <v>304853</v>
      </c>
      <c r="F27" s="16">
        <v>386812</v>
      </c>
      <c r="G27" s="16">
        <v>366290</v>
      </c>
      <c r="H27" s="16">
        <v>414050</v>
      </c>
      <c r="I27" s="16">
        <v>346880</v>
      </c>
      <c r="J27" s="16">
        <v>395670</v>
      </c>
      <c r="K27" s="16">
        <v>464827</v>
      </c>
      <c r="L27" s="16">
        <v>567659</v>
      </c>
      <c r="M27" s="16">
        <v>466219</v>
      </c>
      <c r="N27" s="16">
        <v>540371</v>
      </c>
      <c r="P27" s="16" t="s">
        <v>35</v>
      </c>
      <c r="Q27" s="19">
        <f t="shared" si="12"/>
        <v>4.4193660993813381E-2</v>
      </c>
      <c r="R27" s="19">
        <f t="shared" si="13"/>
        <v>5.3330686183878998E-2</v>
      </c>
      <c r="S27" s="19">
        <f t="shared" si="14"/>
        <v>4.8894582511226505E-2</v>
      </c>
      <c r="T27" s="19">
        <f t="shared" si="15"/>
        <v>5.2820409586843746E-2</v>
      </c>
      <c r="U27" s="19">
        <f t="shared" si="16"/>
        <v>4.4180076094984616E-2</v>
      </c>
      <c r="V27" s="19">
        <f t="shared" si="17"/>
        <v>4.7870311345156111E-2</v>
      </c>
      <c r="W27" s="19">
        <f t="shared" si="18"/>
        <v>5.3956970654591901E-2</v>
      </c>
      <c r="X27" s="19">
        <f t="shared" si="19"/>
        <v>6.2576186525559324E-2</v>
      </c>
      <c r="Y27" s="19">
        <f t="shared" si="20"/>
        <v>5.8676832204439776E-2</v>
      </c>
      <c r="Z27" s="19">
        <f t="shared" si="21"/>
        <v>6.3093584693730415E-2</v>
      </c>
    </row>
    <row r="28" spans="4:26" x14ac:dyDescent="0.25">
      <c r="D28" s="3" t="s">
        <v>36</v>
      </c>
      <c r="E28" s="16">
        <v>354050</v>
      </c>
      <c r="F28" s="16">
        <v>443564</v>
      </c>
      <c r="G28" s="16">
        <v>391817</v>
      </c>
      <c r="H28" s="16">
        <v>474135</v>
      </c>
      <c r="I28" s="16">
        <v>411472</v>
      </c>
      <c r="J28" s="16">
        <v>486327</v>
      </c>
      <c r="K28" s="16">
        <v>638836</v>
      </c>
      <c r="L28" s="16">
        <v>842028</v>
      </c>
      <c r="M28" s="16">
        <v>800384</v>
      </c>
      <c r="N28" s="16">
        <v>968910</v>
      </c>
      <c r="P28" s="3" t="s">
        <v>36</v>
      </c>
      <c r="Q28" s="19">
        <f t="shared" si="12"/>
        <v>7.5055690241000741E-2</v>
      </c>
      <c r="R28" s="19">
        <f t="shared" si="13"/>
        <v>8.9717165726879267E-2</v>
      </c>
      <c r="S28" s="19">
        <f t="shared" si="14"/>
        <v>7.8290918267867604E-2</v>
      </c>
      <c r="T28" s="19">
        <f t="shared" si="15"/>
        <v>9.041705291152502E-2</v>
      </c>
      <c r="U28" s="19">
        <f t="shared" si="16"/>
        <v>7.8078859891376667E-2</v>
      </c>
      <c r="V28" s="19">
        <f t="shared" si="17"/>
        <v>8.9012711107466766E-2</v>
      </c>
      <c r="W28" s="19">
        <f t="shared" si="18"/>
        <v>0.11119380747358512</v>
      </c>
      <c r="X28" s="19">
        <f t="shared" si="19"/>
        <v>0.13638689440037033</v>
      </c>
      <c r="Y28" s="19">
        <f t="shared" si="20"/>
        <v>0.14193233997624483</v>
      </c>
      <c r="Z28" s="19">
        <f t="shared" si="21"/>
        <v>0.15588915107013604</v>
      </c>
    </row>
    <row r="31" spans="4:26" x14ac:dyDescent="0.25">
      <c r="D31" s="16" t="s">
        <v>40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4:26" x14ac:dyDescent="0.25">
      <c r="D32" s="16" t="s">
        <v>47</v>
      </c>
      <c r="E32" s="17" t="s">
        <v>0</v>
      </c>
      <c r="F32" s="17" t="s">
        <v>1</v>
      </c>
      <c r="G32" s="17" t="s">
        <v>2</v>
      </c>
      <c r="H32" s="17" t="s">
        <v>3</v>
      </c>
      <c r="I32" s="17" t="s">
        <v>4</v>
      </c>
      <c r="J32" s="17" t="s">
        <v>5</v>
      </c>
      <c r="K32" s="17" t="s">
        <v>6</v>
      </c>
      <c r="L32" s="17" t="s">
        <v>7</v>
      </c>
      <c r="M32" s="17" t="s">
        <v>8</v>
      </c>
      <c r="N32" s="17" t="s">
        <v>9</v>
      </c>
    </row>
    <row r="33" spans="4:26" x14ac:dyDescent="0.25">
      <c r="D33" s="16" t="s">
        <v>32</v>
      </c>
      <c r="E33" s="16">
        <v>885584</v>
      </c>
      <c r="F33" s="16">
        <v>862435</v>
      </c>
      <c r="G33" s="16">
        <v>864542</v>
      </c>
      <c r="H33" s="16">
        <v>880508</v>
      </c>
      <c r="I33" s="16">
        <v>896500</v>
      </c>
      <c r="J33" s="16">
        <v>913794</v>
      </c>
      <c r="K33" s="16">
        <v>947447</v>
      </c>
      <c r="L33" s="16">
        <v>940112</v>
      </c>
      <c r="M33" s="16">
        <v>769332</v>
      </c>
      <c r="N33" s="16">
        <v>783301</v>
      </c>
    </row>
    <row r="34" spans="4:26" x14ac:dyDescent="0.25">
      <c r="D34" s="16" t="s">
        <v>33</v>
      </c>
      <c r="E34" s="16">
        <v>2935499</v>
      </c>
      <c r="F34" s="16">
        <v>2864566</v>
      </c>
      <c r="G34" s="16">
        <v>2863373</v>
      </c>
      <c r="H34" s="16">
        <v>2831411</v>
      </c>
      <c r="I34" s="16">
        <v>2815215</v>
      </c>
      <c r="J34" s="16">
        <v>2818217</v>
      </c>
      <c r="K34" s="16">
        <v>2853085</v>
      </c>
      <c r="L34" s="16">
        <v>2765444</v>
      </c>
      <c r="M34" s="16">
        <v>2300465</v>
      </c>
      <c r="N34" s="16">
        <v>2339719</v>
      </c>
    </row>
    <row r="35" spans="4:26" x14ac:dyDescent="0.25">
      <c r="D35" s="16" t="s">
        <v>34</v>
      </c>
      <c r="E35" s="16">
        <v>2663581</v>
      </c>
      <c r="F35" s="16">
        <v>2647106</v>
      </c>
      <c r="G35" s="16">
        <v>2664431</v>
      </c>
      <c r="H35" s="16">
        <v>2641550</v>
      </c>
      <c r="I35" s="16">
        <v>2632773</v>
      </c>
      <c r="J35" s="16">
        <v>2634334</v>
      </c>
      <c r="K35" s="16">
        <v>2644251</v>
      </c>
      <c r="L35" s="16">
        <v>2563296</v>
      </c>
      <c r="M35" s="16">
        <v>2175010</v>
      </c>
      <c r="N35" s="16">
        <v>2190759</v>
      </c>
    </row>
    <row r="36" spans="4:26" x14ac:dyDescent="0.25">
      <c r="D36" s="16" t="s">
        <v>35</v>
      </c>
      <c r="E36" s="16">
        <v>1437159</v>
      </c>
      <c r="F36" s="16">
        <v>1471479</v>
      </c>
      <c r="G36" s="16">
        <v>1522170</v>
      </c>
      <c r="H36" s="16">
        <v>1520926</v>
      </c>
      <c r="I36" s="16">
        <v>1538045</v>
      </c>
      <c r="J36" s="16">
        <v>1529424</v>
      </c>
      <c r="K36" s="16">
        <v>1525414</v>
      </c>
      <c r="L36" s="16">
        <v>1468859</v>
      </c>
      <c r="M36" s="16">
        <v>1237930</v>
      </c>
      <c r="N36" s="16">
        <v>1237734</v>
      </c>
    </row>
    <row r="37" spans="4:26" x14ac:dyDescent="0.25">
      <c r="D37" s="3" t="s">
        <v>36</v>
      </c>
      <c r="E37" s="16">
        <v>464257</v>
      </c>
      <c r="F37" s="16">
        <v>484612</v>
      </c>
      <c r="G37" s="16">
        <v>508482</v>
      </c>
      <c r="H37" s="16">
        <v>527420</v>
      </c>
      <c r="I37" s="16">
        <v>551047</v>
      </c>
      <c r="J37" s="16">
        <v>574222</v>
      </c>
      <c r="K37" s="16">
        <v>600882</v>
      </c>
      <c r="L37" s="16">
        <v>597509</v>
      </c>
      <c r="M37" s="16">
        <v>541559</v>
      </c>
      <c r="N37" s="16">
        <v>558601</v>
      </c>
    </row>
    <row r="38" spans="4:26" x14ac:dyDescent="0.25"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4:26" x14ac:dyDescent="0.25">
      <c r="D39" s="16" t="s">
        <v>40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P39" s="16" t="s">
        <v>65</v>
      </c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4:26" x14ac:dyDescent="0.25">
      <c r="D40" s="16" t="s">
        <v>41</v>
      </c>
      <c r="E40" s="17" t="s">
        <v>0</v>
      </c>
      <c r="F40" s="17" t="s">
        <v>1</v>
      </c>
      <c r="G40" s="17" t="s">
        <v>2</v>
      </c>
      <c r="H40" s="17" t="s">
        <v>3</v>
      </c>
      <c r="I40" s="17" t="s">
        <v>4</v>
      </c>
      <c r="J40" s="17" t="s">
        <v>5</v>
      </c>
      <c r="K40" s="17" t="s">
        <v>6</v>
      </c>
      <c r="L40" s="17" t="s">
        <v>7</v>
      </c>
      <c r="M40" s="17" t="s">
        <v>8</v>
      </c>
      <c r="N40" s="17" t="s">
        <v>9</v>
      </c>
      <c r="P40" s="16"/>
      <c r="Q40" s="17" t="s">
        <v>0</v>
      </c>
      <c r="R40" s="17" t="s">
        <v>1</v>
      </c>
      <c r="S40" s="17" t="s">
        <v>2</v>
      </c>
      <c r="T40" s="17" t="s">
        <v>3</v>
      </c>
      <c r="U40" s="17" t="s">
        <v>4</v>
      </c>
      <c r="V40" s="17" t="s">
        <v>5</v>
      </c>
      <c r="W40" s="17" t="s">
        <v>6</v>
      </c>
      <c r="X40" s="17" t="s">
        <v>7</v>
      </c>
      <c r="Y40" s="17" t="s">
        <v>8</v>
      </c>
      <c r="Z40" s="17" t="s">
        <v>9</v>
      </c>
    </row>
    <row r="41" spans="4:26" x14ac:dyDescent="0.25">
      <c r="D41" s="16" t="s">
        <v>32</v>
      </c>
      <c r="E41" s="16">
        <v>966833</v>
      </c>
      <c r="F41" s="16">
        <v>1012908</v>
      </c>
      <c r="G41" s="16">
        <v>1035636</v>
      </c>
      <c r="H41" s="16">
        <v>1075240</v>
      </c>
      <c r="I41" s="16">
        <v>1113678</v>
      </c>
      <c r="J41" s="16">
        <v>1133657</v>
      </c>
      <c r="K41" s="16">
        <v>1171364</v>
      </c>
      <c r="L41" s="16">
        <v>1202622</v>
      </c>
      <c r="M41" s="16">
        <v>1029288</v>
      </c>
      <c r="N41" s="16">
        <v>1034400</v>
      </c>
      <c r="P41" s="16" t="s">
        <v>32</v>
      </c>
      <c r="Q41" s="19">
        <f>E41/E6</f>
        <v>1.96508775317324</v>
      </c>
      <c r="R41" s="19">
        <f t="shared" ref="R41:Z41" si="22">F41/F6</f>
        <v>1.7891665224134217</v>
      </c>
      <c r="S41" s="19">
        <f t="shared" si="22"/>
        <v>1.7457550262882418</v>
      </c>
      <c r="T41" s="19">
        <f t="shared" si="22"/>
        <v>1.7008366248380611</v>
      </c>
      <c r="U41" s="19">
        <f t="shared" si="22"/>
        <v>1.7200908791835083</v>
      </c>
      <c r="V41" s="19">
        <f t="shared" si="22"/>
        <v>1.6250793791866698</v>
      </c>
      <c r="W41" s="19">
        <f t="shared" si="22"/>
        <v>1.4756319247170275</v>
      </c>
      <c r="X41" s="19">
        <f t="shared" si="22"/>
        <v>1.4315871923738963</v>
      </c>
      <c r="Y41" s="19">
        <f t="shared" si="22"/>
        <v>1.3625319853909663</v>
      </c>
      <c r="Z41" s="19">
        <f t="shared" si="22"/>
        <v>1.305091674362973</v>
      </c>
    </row>
    <row r="42" spans="4:26" x14ac:dyDescent="0.25">
      <c r="D42" s="16" t="s">
        <v>33</v>
      </c>
      <c r="E42" s="16">
        <v>3420250</v>
      </c>
      <c r="F42" s="16">
        <v>3519317</v>
      </c>
      <c r="G42" s="16">
        <v>3574879</v>
      </c>
      <c r="H42" s="16">
        <v>3647896</v>
      </c>
      <c r="I42" s="16">
        <v>3722877</v>
      </c>
      <c r="J42" s="16">
        <v>3761953</v>
      </c>
      <c r="K42" s="16">
        <v>3858635</v>
      </c>
      <c r="L42" s="16">
        <v>3924009</v>
      </c>
      <c r="M42" s="16">
        <v>3436378</v>
      </c>
      <c r="N42" s="16">
        <v>3511666</v>
      </c>
      <c r="P42" s="16" t="s">
        <v>33</v>
      </c>
      <c r="Q42" s="19">
        <f t="shared" ref="Q42:Q45" si="23">E42/E7</f>
        <v>1.3224521264790468</v>
      </c>
      <c r="R42" s="19">
        <f t="shared" ref="R42:R45" si="24">F42/F7</f>
        <v>1.2576458803925332</v>
      </c>
      <c r="S42" s="19">
        <f t="shared" ref="S42:S45" si="25">G42/G7</f>
        <v>1.2225691510226666</v>
      </c>
      <c r="T42" s="19">
        <f t="shared" ref="T42:T45" si="26">H42/H7</f>
        <v>1.1754389413272335</v>
      </c>
      <c r="U42" s="19">
        <f t="shared" ref="U42:U45" si="27">I42/I7</f>
        <v>1.1916356131252612</v>
      </c>
      <c r="V42" s="19">
        <f t="shared" ref="V42:V45" si="28">J42/J7</f>
        <v>1.1000737485554406</v>
      </c>
      <c r="W42" s="19">
        <f t="shared" ref="W42:W45" si="29">K42/K7</f>
        <v>1.0411339423153458</v>
      </c>
      <c r="X42" s="19">
        <f t="shared" ref="X42:X45" si="30">L42/L7</f>
        <v>0.99238164219564695</v>
      </c>
      <c r="Y42" s="19">
        <f t="shared" ref="Y42:Y45" si="31">M42/M7</f>
        <v>1.0216408851621794</v>
      </c>
      <c r="Z42" s="19">
        <f t="shared" ref="Z42:Z45" si="32">N42/N7</f>
        <v>1.0049111404651418</v>
      </c>
    </row>
    <row r="43" spans="4:26" x14ac:dyDescent="0.25">
      <c r="D43" s="16" t="s">
        <v>34</v>
      </c>
      <c r="E43" s="16">
        <v>4123358</v>
      </c>
      <c r="F43" s="16">
        <v>4245955</v>
      </c>
      <c r="G43" s="16">
        <v>4297341</v>
      </c>
      <c r="H43" s="16">
        <v>4376469</v>
      </c>
      <c r="I43" s="16">
        <v>4488435</v>
      </c>
      <c r="J43" s="16">
        <v>4519763</v>
      </c>
      <c r="K43" s="16">
        <v>4649010</v>
      </c>
      <c r="L43" s="16">
        <v>4734937</v>
      </c>
      <c r="M43" s="16">
        <v>4260870</v>
      </c>
      <c r="N43" s="16">
        <v>4502053</v>
      </c>
      <c r="P43" s="16" t="s">
        <v>34</v>
      </c>
      <c r="Q43" s="19">
        <f t="shared" si="23"/>
        <v>0.66444720069316954</v>
      </c>
      <c r="R43" s="19">
        <f t="shared" si="24"/>
        <v>0.66343274930007567</v>
      </c>
      <c r="S43" s="19">
        <f t="shared" si="25"/>
        <v>0.65467130399809881</v>
      </c>
      <c r="T43" s="19">
        <f t="shared" si="26"/>
        <v>0.6438798904285653</v>
      </c>
      <c r="U43" s="19">
        <f t="shared" si="27"/>
        <v>0.65881715911461092</v>
      </c>
      <c r="V43" s="19">
        <f t="shared" si="28"/>
        <v>0.61967539645880809</v>
      </c>
      <c r="W43" s="19">
        <f t="shared" si="29"/>
        <v>0.60090511704052862</v>
      </c>
      <c r="X43" s="19">
        <f t="shared" si="30"/>
        <v>0.58254272764774728</v>
      </c>
      <c r="Y43" s="19">
        <f t="shared" si="31"/>
        <v>0.61369345847050993</v>
      </c>
      <c r="Z43" s="19">
        <f t="shared" si="32"/>
        <v>0.60202192473316851</v>
      </c>
    </row>
    <row r="44" spans="4:26" x14ac:dyDescent="0.25">
      <c r="D44" s="16" t="s">
        <v>35</v>
      </c>
      <c r="E44" s="16">
        <v>3772760</v>
      </c>
      <c r="F44" s="16">
        <v>3936894</v>
      </c>
      <c r="G44" s="16">
        <v>4041571</v>
      </c>
      <c r="H44" s="16">
        <v>4127825</v>
      </c>
      <c r="I44" s="16">
        <v>4206016</v>
      </c>
      <c r="J44" s="16">
        <v>4179953</v>
      </c>
      <c r="K44" s="16">
        <v>4243736</v>
      </c>
      <c r="L44" s="16">
        <v>4303229</v>
      </c>
      <c r="M44" s="16">
        <v>3839101</v>
      </c>
      <c r="N44" s="16">
        <v>4047531</v>
      </c>
      <c r="P44" s="16" t="s">
        <v>35</v>
      </c>
      <c r="Q44" s="19">
        <f t="shared" si="23"/>
        <v>0.54692614621151625</v>
      </c>
      <c r="R44" s="19">
        <f t="shared" si="24"/>
        <v>0.54278889603527325</v>
      </c>
      <c r="S44" s="19">
        <f t="shared" si="25"/>
        <v>0.53949309763979425</v>
      </c>
      <c r="T44" s="19">
        <f t="shared" si="26"/>
        <v>0.52658714455455446</v>
      </c>
      <c r="U44" s="19">
        <f t="shared" si="27"/>
        <v>0.53569564961001737</v>
      </c>
      <c r="V44" s="19">
        <f t="shared" si="28"/>
        <v>0.50571347718583493</v>
      </c>
      <c r="W44" s="19">
        <f t="shared" si="29"/>
        <v>0.49261152819830867</v>
      </c>
      <c r="X44" s="19">
        <f t="shared" si="30"/>
        <v>0.47436869769737838</v>
      </c>
      <c r="Y44" s="19">
        <f t="shared" si="31"/>
        <v>0.48317697303820079</v>
      </c>
      <c r="Z44" s="19">
        <f t="shared" si="32"/>
        <v>0.47258872135810276</v>
      </c>
    </row>
    <row r="45" spans="4:26" x14ac:dyDescent="0.25">
      <c r="D45" s="3" t="s">
        <v>36</v>
      </c>
      <c r="E45" s="16">
        <v>2514348</v>
      </c>
      <c r="F45" s="16">
        <v>2644427</v>
      </c>
      <c r="G45" s="16">
        <v>2729509</v>
      </c>
      <c r="H45" s="16">
        <v>2835276</v>
      </c>
      <c r="I45" s="16">
        <v>2935815</v>
      </c>
      <c r="J45" s="16">
        <v>2979584</v>
      </c>
      <c r="K45" s="16">
        <v>3076816</v>
      </c>
      <c r="L45" s="16">
        <v>3190293</v>
      </c>
      <c r="M45" s="16">
        <v>2909542</v>
      </c>
      <c r="N45" s="16">
        <v>3100818</v>
      </c>
      <c r="P45" s="3" t="s">
        <v>36</v>
      </c>
      <c r="Q45" s="19">
        <f t="shared" si="23"/>
        <v>0.53302111183753631</v>
      </c>
      <c r="R45" s="19">
        <f t="shared" si="24"/>
        <v>0.53487319848237047</v>
      </c>
      <c r="S45" s="19">
        <f t="shared" si="25"/>
        <v>0.54539687157629468</v>
      </c>
      <c r="T45" s="19">
        <f t="shared" si="26"/>
        <v>0.54068419355410802</v>
      </c>
      <c r="U45" s="19">
        <f t="shared" si="27"/>
        <v>0.55708550776724042</v>
      </c>
      <c r="V45" s="19">
        <f t="shared" si="28"/>
        <v>0.54535497682100786</v>
      </c>
      <c r="W45" s="19">
        <f t="shared" si="29"/>
        <v>0.53554102451277996</v>
      </c>
      <c r="X45" s="19">
        <f t="shared" si="30"/>
        <v>0.51674546986233316</v>
      </c>
      <c r="Y45" s="19">
        <f t="shared" si="31"/>
        <v>0.5159499744112368</v>
      </c>
      <c r="Z45" s="19">
        <f t="shared" si="32"/>
        <v>0.49889451615010383</v>
      </c>
    </row>
    <row r="46" spans="4:26" x14ac:dyDescent="0.25"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</row>
    <row r="47" spans="4:26" x14ac:dyDescent="0.25">
      <c r="D47" s="3"/>
      <c r="E47" s="16"/>
      <c r="F47" s="16"/>
      <c r="G47" s="16"/>
      <c r="H47" s="16"/>
      <c r="I47" s="16"/>
      <c r="J47" s="16"/>
      <c r="K47" s="16"/>
      <c r="L47" s="16"/>
      <c r="M47" s="16"/>
      <c r="N47" s="16"/>
    </row>
    <row r="48" spans="4:26" x14ac:dyDescent="0.25"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</row>
    <row r="49" spans="4:14" x14ac:dyDescent="0.25">
      <c r="D49" s="3"/>
      <c r="E49" s="16"/>
      <c r="F49" s="16"/>
      <c r="G49" s="16"/>
      <c r="H49" s="16"/>
      <c r="I49" s="16"/>
      <c r="J49" s="16"/>
      <c r="K49" s="16"/>
      <c r="L49" s="16"/>
      <c r="M49" s="16"/>
      <c r="N49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BFF3-41B7-48EA-A046-1D91A7119CF7}">
  <dimension ref="A1:B8"/>
  <sheetViews>
    <sheetView workbookViewId="0">
      <selection activeCell="H40" sqref="H40"/>
    </sheetView>
  </sheetViews>
  <sheetFormatPr defaultRowHeight="15" x14ac:dyDescent="0.25"/>
  <sheetData>
    <row r="1" spans="1:2" x14ac:dyDescent="0.25">
      <c r="A1" s="20"/>
      <c r="B1" s="20">
        <v>2014</v>
      </c>
    </row>
    <row r="2" spans="1:2" x14ac:dyDescent="0.25">
      <c r="A2" s="20" t="s">
        <v>52</v>
      </c>
      <c r="B2" s="20" t="s">
        <v>53</v>
      </c>
    </row>
    <row r="3" spans="1:2" x14ac:dyDescent="0.25">
      <c r="A3" s="20" t="s">
        <v>54</v>
      </c>
      <c r="B3" s="20" t="s">
        <v>55</v>
      </c>
    </row>
    <row r="4" spans="1:2" x14ac:dyDescent="0.25">
      <c r="A4" s="20" t="s">
        <v>56</v>
      </c>
      <c r="B4" s="20" t="s">
        <v>57</v>
      </c>
    </row>
    <row r="5" spans="1:2" x14ac:dyDescent="0.25">
      <c r="A5" s="20" t="s">
        <v>58</v>
      </c>
      <c r="B5" s="20" t="s">
        <v>59</v>
      </c>
    </row>
    <row r="6" spans="1:2" x14ac:dyDescent="0.25">
      <c r="A6" s="20" t="s">
        <v>51</v>
      </c>
      <c r="B6" s="20" t="s">
        <v>60</v>
      </c>
    </row>
    <row r="7" spans="1:2" x14ac:dyDescent="0.25">
      <c r="A7" s="20" t="s">
        <v>61</v>
      </c>
      <c r="B7" s="20" t="s">
        <v>46</v>
      </c>
    </row>
    <row r="8" spans="1:2" x14ac:dyDescent="0.25">
      <c r="A8" s="20" t="s">
        <v>62</v>
      </c>
      <c r="B8" s="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Real Net-Wealth</vt:lpstr>
      <vt:lpstr>Stocks, Bonds, Housing, Debt, P</vt:lpstr>
      <vt:lpstr>Allocation</vt:lpstr>
      <vt:lpstr>Definitioner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Jarl Vesterholm Jensen</dc:creator>
  <cp:lastModifiedBy>Jarl Vesterholm Jensen</cp:lastModifiedBy>
  <dcterms:created xsi:type="dcterms:W3CDTF">2025-03-25T12:05:52Z</dcterms:created>
  <dcterms:modified xsi:type="dcterms:W3CDTF">2025-03-25T15:30:48Z</dcterms:modified>
</cp:coreProperties>
</file>