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<sst xmlns="http://schemas.openxmlformats.org/spreadsheetml/2006/main" count="259" uniqueCount="71">
  <si>
    <t xml:space="preserve">id</t>
  </si>
  <si>
    <t xml:space="preserve">atA</t>
  </si>
  <si>
    <t xml:space="preserve">atB</t>
  </si>
  <si>
    <t xml:space="preserve">atC</t>
  </si>
  <si>
    <t xml:space="preserve">age</t>
  </si>
  <si>
    <t xml:space="preserve">tenure</t>
  </si>
  <si>
    <t xml:space="preserve">insince</t>
  </si>
  <si>
    <t xml:space="preserve">node</t>
  </si>
  <si>
    <t xml:space="preserve">refDate</t>
  </si>
  <si>
    <t xml:space="preserve">init1</t>
  </si>
  <si>
    <t xml:space="preserve">A1</t>
  </si>
  <si>
    <t xml:space="preserve">B2</t>
  </si>
  <si>
    <t xml:space="preserve">C1</t>
  </si>
  <si>
    <t xml:space="preserve">A</t>
  </si>
  <si>
    <t xml:space="preserve">init2</t>
  </si>
  <si>
    <t xml:space="preserve">B1</t>
  </si>
  <si>
    <t xml:space="preserve">init3</t>
  </si>
  <si>
    <t xml:space="preserve">A2</t>
  </si>
  <si>
    <t xml:space="preserve">C2</t>
  </si>
  <si>
    <t xml:space="preserve">D</t>
  </si>
  <si>
    <t xml:space="preserve">init4</t>
  </si>
  <si>
    <t xml:space="preserve">B</t>
  </si>
  <si>
    <t xml:space="preserve">init5</t>
  </si>
  <si>
    <t xml:space="preserve">init6</t>
  </si>
  <si>
    <t xml:space="preserve">init7</t>
  </si>
  <si>
    <t xml:space="preserve">init8</t>
  </si>
  <si>
    <t xml:space="preserve">C</t>
  </si>
  <si>
    <t xml:space="preserve">init9</t>
  </si>
  <si>
    <t xml:space="preserve">init10</t>
  </si>
  <si>
    <t xml:space="preserve">init11</t>
  </si>
  <si>
    <t xml:space="preserve">init12</t>
  </si>
  <si>
    <t xml:space="preserve">init13</t>
  </si>
  <si>
    <t xml:space="preserve">init14</t>
  </si>
  <si>
    <t xml:space="preserve">C3</t>
  </si>
  <si>
    <t xml:space="preserve">E</t>
  </si>
  <si>
    <t xml:space="preserve">init15</t>
  </si>
  <si>
    <t xml:space="preserve">init16</t>
  </si>
  <si>
    <t xml:space="preserve">init17</t>
  </si>
  <si>
    <t xml:space="preserve">init18</t>
  </si>
  <si>
    <t xml:space="preserve">init19</t>
  </si>
  <si>
    <t xml:space="preserve">init20</t>
  </si>
  <si>
    <t xml:space="preserve">init21</t>
  </si>
  <si>
    <t xml:space="preserve">init22</t>
  </si>
  <si>
    <t xml:space="preserve">init23</t>
  </si>
  <si>
    <t xml:space="preserve">init24</t>
  </si>
  <si>
    <t xml:space="preserve">init25</t>
  </si>
  <si>
    <t xml:space="preserve">init26</t>
  </si>
  <si>
    <t xml:space="preserve">init27</t>
  </si>
  <si>
    <t xml:space="preserve">init28</t>
  </si>
  <si>
    <t xml:space="preserve">init29</t>
  </si>
  <si>
    <t xml:space="preserve">init30</t>
  </si>
  <si>
    <t xml:space="preserve">init31</t>
  </si>
  <si>
    <t xml:space="preserve">init32</t>
  </si>
  <si>
    <t xml:space="preserve">init33</t>
  </si>
  <si>
    <t xml:space="preserve">init34</t>
  </si>
  <si>
    <t xml:space="preserve">init35</t>
  </si>
  <si>
    <t xml:space="preserve">init36</t>
  </si>
  <si>
    <t xml:space="preserve">init37</t>
  </si>
  <si>
    <t xml:space="preserve">init38</t>
  </si>
  <si>
    <t xml:space="preserve">init39</t>
  </si>
  <si>
    <t xml:space="preserve">init40</t>
  </si>
  <si>
    <t xml:space="preserve">init41</t>
  </si>
  <si>
    <t xml:space="preserve">init42</t>
  </si>
  <si>
    <t xml:space="preserve">init43</t>
  </si>
  <si>
    <t xml:space="preserve">init44</t>
  </si>
  <si>
    <t xml:space="preserve">init45</t>
  </si>
  <si>
    <t xml:space="preserve">init46</t>
  </si>
  <si>
    <t xml:space="preserve">init47</t>
  </si>
  <si>
    <t xml:space="preserve">init48</t>
  </si>
  <si>
    <t xml:space="preserve">init49</t>
  </si>
  <si>
    <t xml:space="preserve">init50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</si>
</sst>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8.6953125" defaultRowHeight="13.8" zeroHeight="false" outlineLevelRow="0" outlineLevelCol="0"/>
  <cols>
    <col collapsed="false" customWidth="true" hidden="false" outlineLevel="0" max="1025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0" t="s">
        <v>8</v>
      </c>
      <c r="K1" s="2" t="n">
        <v>44197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228.472919688293</v>
      </c>
      <c r="F2" s="0" t="n">
        <v>12</v>
      </c>
      <c r="G2" s="0" t="n">
        <v>12</v>
      </c>
      <c r="H2" s="1" t="s">
        <v>13</v>
      </c>
      <c r="K2" s="2" t="n">
        <f aca="false">DATE(YEAR($K$1),MONTH($K$1)-P2,DAY($K$1))</f>
        <v>37226</v>
      </c>
      <c r="L2" s="2" t="n">
        <f aca="false">DATE(YEAR(K2),MONTH(K2),DAY(K2)+_xlfn.FLOOR.MATH(Q2*R2))</f>
        <v>37242</v>
      </c>
      <c r="M2" s="2" t="n">
        <f aca="false">DATE(YEAR($K$1),MONTH($K$1)-F2,DAY($K$1))</f>
        <v>43831</v>
      </c>
      <c r="N2" s="2" t="n">
        <f aca="false">DATE(YEAR($K$1),MONTH($K$1)-G2,DAY($K$1))</f>
        <v>43831</v>
      </c>
      <c r="P2" s="0" t="n">
        <f aca="false">_xlfn.CEILING.MATH(E2)</f>
        <v>229</v>
      </c>
      <c r="Q2" s="0" t="n">
        <f aca="false">P2-E2</f>
        <v>0.52708031170701</v>
      </c>
      <c r="R2" s="0" t="n">
        <f aca="false">ORG.OPENOFFICE.DAYSINMONTH(K2)</f>
        <v>31</v>
      </c>
    </row>
    <row r="3" customFormat="false" ht="13.8" hidden="false" customHeight="false" outlineLevel="0" collapsed="false">
      <c r="A3" s="0" t="s">
        <v>14</v>
      </c>
      <c r="B3" s="0" t="s">
        <v>10</v>
      </c>
      <c r="C3" s="0" t="s">
        <v>15</v>
      </c>
      <c r="D3" s="0" t="s">
        <v>12</v>
      </c>
      <c r="E3" s="0" t="n">
        <v>227.136178666795</v>
      </c>
      <c r="F3" s="0" t="n">
        <v>0</v>
      </c>
      <c r="G3" s="0" t="n">
        <v>0</v>
      </c>
      <c r="H3" s="1" t="s">
        <v>13</v>
      </c>
      <c r="K3" s="2" t="n">
        <f aca="false">DATE(YEAR($K$1),MONTH($K$1)-P3,DAY($K$1))</f>
        <v>37257</v>
      </c>
      <c r="L3" s="2" t="n">
        <f aca="false">DATE(YEAR(K3),MONTH(K3),DAY(K3)+_xlfn.FLOOR.MATH(Q3*R3))</f>
        <v>37283</v>
      </c>
      <c r="M3" s="2" t="n">
        <f aca="false">DATE(YEAR($K$1),MONTH($K$1)-F3,DAY($K$1))</f>
        <v>44197</v>
      </c>
      <c r="N3" s="2" t="n">
        <f aca="false">DATE(YEAR($K$1),MONTH($K$1)-G3,DAY($K$1))</f>
        <v>44197</v>
      </c>
      <c r="P3" s="0" t="n">
        <f aca="false">_xlfn.CEILING.MATH(E3)</f>
        <v>228</v>
      </c>
      <c r="Q3" s="0" t="n">
        <f aca="false">P3-E3</f>
        <v>0.86382133320501</v>
      </c>
      <c r="R3" s="0" t="n">
        <f aca="false">ORG.OPENOFFICE.DAYSINMONTH(K3)</f>
        <v>31</v>
      </c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11</v>
      </c>
      <c r="D4" s="0" t="s">
        <v>18</v>
      </c>
      <c r="E4" s="0" t="n">
        <v>255.08562481939</v>
      </c>
      <c r="F4" s="0" t="n">
        <v>24</v>
      </c>
      <c r="G4" s="0" t="n">
        <v>0</v>
      </c>
      <c r="H4" s="1" t="s">
        <v>19</v>
      </c>
      <c r="K4" s="2" t="n">
        <f aca="false">DATE(YEAR($K$1),MONTH($K$1)-P4,DAY($K$1))</f>
        <v>36404</v>
      </c>
      <c r="L4" s="2" t="n">
        <f aca="false">DATE(YEAR(K4),MONTH(K4),DAY(K4)+_xlfn.FLOOR.MATH(Q4*R4))</f>
        <v>36431</v>
      </c>
      <c r="M4" s="2" t="n">
        <f aca="false">DATE(YEAR($K$1),MONTH($K$1)-F4,DAY($K$1))</f>
        <v>43466</v>
      </c>
      <c r="N4" s="2" t="n">
        <f aca="false">DATE(YEAR($K$1),MONTH($K$1)-G4,DAY($K$1))</f>
        <v>44197</v>
      </c>
      <c r="P4" s="0" t="n">
        <f aca="false">_xlfn.CEILING.MATH(E4)</f>
        <v>256</v>
      </c>
      <c r="Q4" s="0" t="n">
        <f aca="false">P4-E4</f>
        <v>0.914375180609994</v>
      </c>
      <c r="R4" s="0" t="n">
        <f aca="false">ORG.OPENOFFICE.DAYSINMONTH(K4)</f>
        <v>30</v>
      </c>
    </row>
    <row r="5" customFormat="false" ht="13.8" hidden="false" customHeight="false" outlineLevel="0" collapsed="false">
      <c r="A5" s="0" t="s">
        <v>20</v>
      </c>
      <c r="B5" s="0" t="s">
        <v>17</v>
      </c>
      <c r="C5" s="0" t="s">
        <v>11</v>
      </c>
      <c r="D5" s="0" t="s">
        <v>12</v>
      </c>
      <c r="E5" s="0" t="n">
        <v>246.05469185287</v>
      </c>
      <c r="F5" s="0" t="n">
        <v>12</v>
      </c>
      <c r="G5" s="0" t="n">
        <v>12</v>
      </c>
      <c r="H5" s="1" t="s">
        <v>21</v>
      </c>
      <c r="K5" s="2" t="n">
        <f aca="false">DATE(YEAR($K$1),MONTH($K$1)-P5,DAY($K$1))</f>
        <v>36678</v>
      </c>
      <c r="L5" s="2" t="n">
        <f aca="false">DATE(YEAR(K5),MONTH(K5),DAY(K5)+_xlfn.FLOOR.MATH(Q5*R5))</f>
        <v>36706</v>
      </c>
      <c r="M5" s="2" t="n">
        <f aca="false">DATE(YEAR($K$1),MONTH($K$1)-F5,DAY($K$1))</f>
        <v>43831</v>
      </c>
      <c r="N5" s="2" t="n">
        <f aca="false">DATE(YEAR($K$1),MONTH($K$1)-G5,DAY($K$1))</f>
        <v>43831</v>
      </c>
      <c r="P5" s="0" t="n">
        <f aca="false">_xlfn.CEILING.MATH(E5)</f>
        <v>247</v>
      </c>
      <c r="Q5" s="0" t="n">
        <f aca="false">P5-E5</f>
        <v>0.945308147129992</v>
      </c>
      <c r="R5" s="0" t="n">
        <f aca="false">ORG.OPENOFFICE.DAYSINMONTH(K5)</f>
        <v>30</v>
      </c>
    </row>
    <row r="6" customFormat="false" ht="13.8" hidden="false" customHeight="false" outlineLevel="0" collapsed="false">
      <c r="A6" s="0" t="s">
        <v>22</v>
      </c>
      <c r="B6" s="0" t="s">
        <v>17</v>
      </c>
      <c r="C6" s="0" t="s">
        <v>15</v>
      </c>
      <c r="D6" s="0" t="s">
        <v>12</v>
      </c>
      <c r="E6" s="0" t="n">
        <v>250.599984462145</v>
      </c>
      <c r="F6" s="0" t="n">
        <v>12</v>
      </c>
      <c r="G6" s="0" t="n">
        <v>12</v>
      </c>
      <c r="H6" s="1" t="s">
        <v>21</v>
      </c>
      <c r="K6" s="2" t="n">
        <f aca="false">DATE(YEAR($K$1),MONTH($K$1)-P6,DAY($K$1))</f>
        <v>36557</v>
      </c>
      <c r="L6" s="2" t="n">
        <f aca="false">DATE(YEAR(K6),MONTH(K6),DAY(K6)+_xlfn.FLOOR.MATH(Q6*R6))</f>
        <v>36568</v>
      </c>
      <c r="M6" s="2" t="n">
        <f aca="false">DATE(YEAR($K$1),MONTH($K$1)-F6,DAY($K$1))</f>
        <v>43831</v>
      </c>
      <c r="N6" s="2" t="n">
        <f aca="false">DATE(YEAR($K$1),MONTH($K$1)-G6,DAY($K$1))</f>
        <v>43831</v>
      </c>
      <c r="P6" s="0" t="n">
        <f aca="false">_xlfn.CEILING.MATH(E6)</f>
        <v>251</v>
      </c>
      <c r="Q6" s="0" t="n">
        <f aca="false">P6-E6</f>
        <v>0.400015537855012</v>
      </c>
      <c r="R6" s="0" t="n">
        <f aca="false">ORG.OPENOFFICE.DAYSINMONTH(K6)</f>
        <v>29</v>
      </c>
    </row>
    <row r="7" customFormat="false" ht="13.8" hidden="false" customHeight="false" outlineLevel="0" collapsed="false">
      <c r="A7" s="0" t="s">
        <v>23</v>
      </c>
      <c r="B7" s="0" t="s">
        <v>10</v>
      </c>
      <c r="C7" s="0" t="s">
        <v>15</v>
      </c>
      <c r="D7" s="0" t="s">
        <v>12</v>
      </c>
      <c r="E7" s="0" t="n">
        <v>231.129830314299</v>
      </c>
      <c r="F7" s="0" t="n">
        <v>0</v>
      </c>
      <c r="G7" s="0" t="n">
        <v>0</v>
      </c>
      <c r="H7" s="1" t="s">
        <v>13</v>
      </c>
      <c r="K7" s="2" t="n">
        <f aca="false">DATE(YEAR($K$1),MONTH($K$1)-P7,DAY($K$1))</f>
        <v>37135</v>
      </c>
      <c r="L7" s="2" t="n">
        <f aca="false">DATE(YEAR(K7),MONTH(K7),DAY(K7)+_xlfn.FLOOR.MATH(Q7*R7))</f>
        <v>37161</v>
      </c>
      <c r="M7" s="2" t="n">
        <f aca="false">DATE(YEAR($K$1),MONTH($K$1)-F7,DAY($K$1))</f>
        <v>44197</v>
      </c>
      <c r="N7" s="2" t="n">
        <f aca="false">DATE(YEAR($K$1),MONTH($K$1)-G7,DAY($K$1))</f>
        <v>44197</v>
      </c>
      <c r="P7" s="0" t="n">
        <f aca="false">_xlfn.CEILING.MATH(E7)</f>
        <v>232</v>
      </c>
      <c r="Q7" s="0" t="n">
        <f aca="false">P7-E7</f>
        <v>0.870169685701001</v>
      </c>
      <c r="R7" s="0" t="n">
        <f aca="false">ORG.OPENOFFICE.DAYSINMONTH(K7)</f>
        <v>30</v>
      </c>
    </row>
    <row r="8" customFormat="false" ht="13.8" hidden="false" customHeight="false" outlineLevel="0" collapsed="false">
      <c r="A8" s="0" t="s">
        <v>24</v>
      </c>
      <c r="B8" s="0" t="s">
        <v>10</v>
      </c>
      <c r="C8" s="0" t="s">
        <v>15</v>
      </c>
      <c r="D8" s="0" t="s">
        <v>12</v>
      </c>
      <c r="E8" s="0" t="n">
        <v>250.40675513669</v>
      </c>
      <c r="F8" s="0" t="n">
        <v>0</v>
      </c>
      <c r="G8" s="0" t="n">
        <v>0</v>
      </c>
      <c r="H8" s="1" t="s">
        <v>13</v>
      </c>
      <c r="K8" s="2" t="n">
        <f aca="false">DATE(YEAR($K$1),MONTH($K$1)-P8,DAY($K$1))</f>
        <v>36557</v>
      </c>
      <c r="L8" s="2" t="n">
        <f aca="false">DATE(YEAR(K8),MONTH(K8),DAY(K8)+_xlfn.FLOOR.MATH(Q8*R8))</f>
        <v>36574</v>
      </c>
      <c r="M8" s="2" t="n">
        <f aca="false">DATE(YEAR($K$1),MONTH($K$1)-F8,DAY($K$1))</f>
        <v>44197</v>
      </c>
      <c r="N8" s="2" t="n">
        <f aca="false">DATE(YEAR($K$1),MONTH($K$1)-G8,DAY($K$1))</f>
        <v>44197</v>
      </c>
      <c r="P8" s="0" t="n">
        <f aca="false">_xlfn.CEILING.MATH(E8)</f>
        <v>251</v>
      </c>
      <c r="Q8" s="0" t="n">
        <f aca="false">P8-E8</f>
        <v>0.593244863309991</v>
      </c>
      <c r="R8" s="0" t="n">
        <f aca="false">ORG.OPENOFFICE.DAYSINMONTH(K8)</f>
        <v>29</v>
      </c>
    </row>
    <row r="9" customFormat="false" ht="13.8" hidden="false" customHeight="false" outlineLevel="0" collapsed="false">
      <c r="A9" s="0" t="s">
        <v>25</v>
      </c>
      <c r="B9" s="0" t="s">
        <v>10</v>
      </c>
      <c r="C9" s="0" t="s">
        <v>15</v>
      </c>
      <c r="D9" s="0" t="s">
        <v>18</v>
      </c>
      <c r="E9" s="0" t="n">
        <v>258.472693362662</v>
      </c>
      <c r="F9" s="0" t="n">
        <v>36</v>
      </c>
      <c r="G9" s="0" t="n">
        <v>12</v>
      </c>
      <c r="H9" s="1" t="s">
        <v>26</v>
      </c>
      <c r="K9" s="2" t="n">
        <f aca="false">DATE(YEAR($K$1),MONTH($K$1)-P9,DAY($K$1))</f>
        <v>36312</v>
      </c>
      <c r="L9" s="2" t="n">
        <f aca="false">DATE(YEAR(K9),MONTH(K9),DAY(K9)+_xlfn.FLOOR.MATH(Q9*R9))</f>
        <v>36327</v>
      </c>
      <c r="M9" s="2" t="n">
        <f aca="false">DATE(YEAR($K$1),MONTH($K$1)-F9,DAY($K$1))</f>
        <v>43101</v>
      </c>
      <c r="N9" s="2" t="n">
        <f aca="false">DATE(YEAR($K$1),MONTH($K$1)-G9,DAY($K$1))</f>
        <v>43831</v>
      </c>
      <c r="P9" s="0" t="n">
        <f aca="false">_xlfn.CEILING.MATH(E9)</f>
        <v>259</v>
      </c>
      <c r="Q9" s="0" t="n">
        <f aca="false">P9-E9</f>
        <v>0.527306637337972</v>
      </c>
      <c r="R9" s="0" t="n">
        <f aca="false">ORG.OPENOFFICE.DAYSINMONTH(K9)</f>
        <v>30</v>
      </c>
    </row>
    <row r="10" customFormat="false" ht="13.8" hidden="false" customHeight="false" outlineLevel="0" collapsed="false">
      <c r="A10" s="0" t="s">
        <v>27</v>
      </c>
      <c r="B10" s="0" t="s">
        <v>17</v>
      </c>
      <c r="C10" s="0" t="s">
        <v>15</v>
      </c>
      <c r="D10" s="0" t="s">
        <v>12</v>
      </c>
      <c r="E10" s="0" t="n">
        <v>250.815730820461</v>
      </c>
      <c r="F10" s="0" t="n">
        <v>12</v>
      </c>
      <c r="G10" s="0" t="n">
        <v>12</v>
      </c>
      <c r="H10" s="1" t="s">
        <v>21</v>
      </c>
      <c r="K10" s="2" t="n">
        <f aca="false">DATE(YEAR($K$1),MONTH($K$1)-P10,DAY($K$1))</f>
        <v>36557</v>
      </c>
      <c r="L10" s="2" t="n">
        <f aca="false">DATE(YEAR(K10),MONTH(K10),DAY(K10)+_xlfn.FLOOR.MATH(Q10*R10))</f>
        <v>36562</v>
      </c>
      <c r="M10" s="2" t="n">
        <f aca="false">DATE(YEAR($K$1),MONTH($K$1)-F10,DAY($K$1))</f>
        <v>43831</v>
      </c>
      <c r="N10" s="2" t="n">
        <f aca="false">DATE(YEAR($K$1),MONTH($K$1)-G10,DAY($K$1))</f>
        <v>43831</v>
      </c>
      <c r="P10" s="0" t="n">
        <f aca="false">_xlfn.CEILING.MATH(E10)</f>
        <v>251</v>
      </c>
      <c r="Q10" s="0" t="n">
        <f aca="false">P10-E10</f>
        <v>0.184269179539001</v>
      </c>
      <c r="R10" s="0" t="n">
        <f aca="false">ORG.OPENOFFICE.DAYSINMONTH(K10)</f>
        <v>29</v>
      </c>
    </row>
    <row r="11" customFormat="false" ht="13.8" hidden="false" customHeight="false" outlineLevel="0" collapsed="false">
      <c r="A11" s="0" t="s">
        <v>28</v>
      </c>
      <c r="B11" s="0" t="s">
        <v>10</v>
      </c>
      <c r="C11" s="0" t="s">
        <v>15</v>
      </c>
      <c r="D11" s="0" t="s">
        <v>18</v>
      </c>
      <c r="E11" s="0" t="n">
        <v>287.051176513038</v>
      </c>
      <c r="F11" s="0" t="n">
        <v>48</v>
      </c>
      <c r="G11" s="0" t="n">
        <v>24</v>
      </c>
      <c r="H11" s="1" t="s">
        <v>26</v>
      </c>
      <c r="K11" s="2" t="n">
        <f aca="false">DATE(YEAR($K$1),MONTH($K$1)-P11,DAY($K$1))</f>
        <v>35431</v>
      </c>
      <c r="L11" s="2" t="n">
        <f aca="false">DATE(YEAR(K11),MONTH(K11),DAY(K11)+_xlfn.FLOOR.MATH(Q11*R11))</f>
        <v>35460</v>
      </c>
      <c r="M11" s="2" t="n">
        <f aca="false">DATE(YEAR($K$1),MONTH($K$1)-F11,DAY($K$1))</f>
        <v>42736</v>
      </c>
      <c r="N11" s="2" t="n">
        <f aca="false">DATE(YEAR($K$1),MONTH($K$1)-G11,DAY($K$1))</f>
        <v>43466</v>
      </c>
      <c r="P11" s="0" t="n">
        <f aca="false">_xlfn.CEILING.MATH(E11)</f>
        <v>288</v>
      </c>
      <c r="Q11" s="0" t="n">
        <f aca="false">P11-E11</f>
        <v>0.948823486961999</v>
      </c>
      <c r="R11" s="0" t="n">
        <f aca="false">ORG.OPENOFFICE.DAYSINMONTH(K11)</f>
        <v>31</v>
      </c>
    </row>
    <row r="12" customFormat="false" ht="13.8" hidden="false" customHeight="false" outlineLevel="0" collapsed="false">
      <c r="A12" s="0" t="s">
        <v>29</v>
      </c>
      <c r="B12" s="0" t="s">
        <v>17</v>
      </c>
      <c r="C12" s="0" t="s">
        <v>11</v>
      </c>
      <c r="D12" s="0" t="s">
        <v>18</v>
      </c>
      <c r="E12" s="0" t="n">
        <v>280.515862053035</v>
      </c>
      <c r="F12" s="0" t="n">
        <v>36</v>
      </c>
      <c r="G12" s="0" t="n">
        <v>12</v>
      </c>
      <c r="H12" s="1" t="s">
        <v>19</v>
      </c>
      <c r="K12" s="2" t="n">
        <f aca="false">DATE(YEAR($K$1),MONTH($K$1)-P12,DAY($K$1))</f>
        <v>35643</v>
      </c>
      <c r="L12" s="2" t="n">
        <f aca="false">DATE(YEAR(K12),MONTH(K12),DAY(K12)+_xlfn.FLOOR.MATH(Q12*R12))</f>
        <v>35658</v>
      </c>
      <c r="M12" s="2" t="n">
        <f aca="false">DATE(YEAR($K$1),MONTH($K$1)-F12,DAY($K$1))</f>
        <v>43101</v>
      </c>
      <c r="N12" s="2" t="n">
        <f aca="false">DATE(YEAR($K$1),MONTH($K$1)-G12,DAY($K$1))</f>
        <v>43831</v>
      </c>
      <c r="P12" s="0" t="n">
        <f aca="false">_xlfn.CEILING.MATH(E12)</f>
        <v>281</v>
      </c>
      <c r="Q12" s="0" t="n">
        <f aca="false">P12-E12</f>
        <v>0.484137946965006</v>
      </c>
      <c r="R12" s="0" t="n">
        <f aca="false">ORG.OPENOFFICE.DAYSINMONTH(K12)</f>
        <v>31</v>
      </c>
    </row>
    <row r="13" customFormat="false" ht="13.8" hidden="false" customHeight="false" outlineLevel="0" collapsed="false">
      <c r="A13" s="0" t="s">
        <v>30</v>
      </c>
      <c r="B13" s="0" t="s">
        <v>17</v>
      </c>
      <c r="C13" s="0" t="s">
        <v>15</v>
      </c>
      <c r="D13" s="0" t="s">
        <v>18</v>
      </c>
      <c r="E13" s="0" t="n">
        <v>282.60830983742</v>
      </c>
      <c r="F13" s="0" t="n">
        <v>48</v>
      </c>
      <c r="G13" s="0" t="n">
        <v>24</v>
      </c>
      <c r="H13" s="1" t="s">
        <v>19</v>
      </c>
      <c r="K13" s="2" t="n">
        <f aca="false">DATE(YEAR($K$1),MONTH($K$1)-P13,DAY($K$1))</f>
        <v>35582</v>
      </c>
      <c r="L13" s="2" t="n">
        <f aca="false">DATE(YEAR(K13),MONTH(K13),DAY(K13)+_xlfn.FLOOR.MATH(Q13*R13))</f>
        <v>35593</v>
      </c>
      <c r="M13" s="2" t="n">
        <f aca="false">DATE(YEAR($K$1),MONTH($K$1)-F13,DAY($K$1))</f>
        <v>42736</v>
      </c>
      <c r="N13" s="2" t="n">
        <f aca="false">DATE(YEAR($K$1),MONTH($K$1)-G13,DAY($K$1))</f>
        <v>43466</v>
      </c>
      <c r="P13" s="0" t="n">
        <f aca="false">_xlfn.CEILING.MATH(E13)</f>
        <v>283</v>
      </c>
      <c r="Q13" s="0" t="n">
        <f aca="false">P13-E13</f>
        <v>0.391690162580005</v>
      </c>
      <c r="R13" s="0" t="n">
        <f aca="false">ORG.OPENOFFICE.DAYSINMONTH(K13)</f>
        <v>30</v>
      </c>
    </row>
    <row r="14" customFormat="false" ht="13.8" hidden="false" customHeight="false" outlineLevel="0" collapsed="false">
      <c r="A14" s="0" t="s">
        <v>31</v>
      </c>
      <c r="B14" s="0" t="s">
        <v>10</v>
      </c>
      <c r="C14" s="0" t="s">
        <v>11</v>
      </c>
      <c r="D14" s="0" t="s">
        <v>12</v>
      </c>
      <c r="E14" s="0" t="n">
        <v>227.332863674456</v>
      </c>
      <c r="F14" s="0" t="n">
        <v>0</v>
      </c>
      <c r="G14" s="0" t="n">
        <v>0</v>
      </c>
      <c r="H14" s="1" t="s">
        <v>13</v>
      </c>
      <c r="K14" s="2" t="n">
        <f aca="false">DATE(YEAR($K$1),MONTH($K$1)-P14,DAY($K$1))</f>
        <v>37257</v>
      </c>
      <c r="L14" s="2" t="n">
        <f aca="false">DATE(YEAR(K14),MONTH(K14),DAY(K14)+_xlfn.FLOOR.MATH(Q14*R14))</f>
        <v>37277</v>
      </c>
      <c r="M14" s="2" t="n">
        <f aca="false">DATE(YEAR($K$1),MONTH($K$1)-F14,DAY($K$1))</f>
        <v>44197</v>
      </c>
      <c r="N14" s="2" t="n">
        <f aca="false">DATE(YEAR($K$1),MONTH($K$1)-G14,DAY($K$1))</f>
        <v>44197</v>
      </c>
      <c r="P14" s="0" t="n">
        <f aca="false">_xlfn.CEILING.MATH(E14)</f>
        <v>228</v>
      </c>
      <c r="Q14" s="0" t="n">
        <f aca="false">P14-E14</f>
        <v>0.667136325543993</v>
      </c>
      <c r="R14" s="0" t="n">
        <f aca="false">ORG.OPENOFFICE.DAYSINMONTH(K14)</f>
        <v>31</v>
      </c>
    </row>
    <row r="15" customFormat="false" ht="13.8" hidden="false" customHeight="false" outlineLevel="0" collapsed="false">
      <c r="A15" s="0" t="s">
        <v>32</v>
      </c>
      <c r="B15" s="0" t="s">
        <v>10</v>
      </c>
      <c r="C15" s="0" t="s">
        <v>15</v>
      </c>
      <c r="D15" s="0" t="s">
        <v>33</v>
      </c>
      <c r="E15" s="0" t="n">
        <v>316.566872717521</v>
      </c>
      <c r="F15" s="0" t="n">
        <v>96</v>
      </c>
      <c r="G15" s="0" t="n">
        <v>36</v>
      </c>
      <c r="H15" s="1" t="s">
        <v>34</v>
      </c>
      <c r="K15" s="2" t="n">
        <f aca="false">DATE(YEAR($K$1),MONTH($K$1)-P15,DAY($K$1))</f>
        <v>34547</v>
      </c>
      <c r="L15" s="2" t="n">
        <f aca="false">DATE(YEAR(K15),MONTH(K15),DAY(K15)+_xlfn.FLOOR.MATH(Q15*R15))</f>
        <v>34560</v>
      </c>
      <c r="M15" s="2" t="n">
        <f aca="false">DATE(YEAR($K$1),MONTH($K$1)-F15,DAY($K$1))</f>
        <v>41275</v>
      </c>
      <c r="N15" s="2" t="n">
        <f aca="false">DATE(YEAR($K$1),MONTH($K$1)-G15,DAY($K$1))</f>
        <v>43101</v>
      </c>
      <c r="P15" s="0" t="n">
        <f aca="false">_xlfn.CEILING.MATH(E15)</f>
        <v>317</v>
      </c>
      <c r="Q15" s="0" t="n">
        <f aca="false">P15-E15</f>
        <v>0.433127282479006</v>
      </c>
      <c r="R15" s="0" t="n">
        <f aca="false">ORG.OPENOFFICE.DAYSINMONTH(K15)</f>
        <v>31</v>
      </c>
    </row>
    <row r="16" customFormat="false" ht="13.8" hidden="false" customHeight="false" outlineLevel="0" collapsed="false">
      <c r="A16" s="0" t="s">
        <v>35</v>
      </c>
      <c r="B16" s="0" t="s">
        <v>10</v>
      </c>
      <c r="C16" s="0" t="s">
        <v>11</v>
      </c>
      <c r="D16" s="0" t="s">
        <v>12</v>
      </c>
      <c r="E16" s="0" t="n">
        <v>243.034563951758</v>
      </c>
      <c r="F16" s="0" t="n">
        <v>0</v>
      </c>
      <c r="G16" s="0" t="n">
        <v>0</v>
      </c>
      <c r="H16" s="1" t="s">
        <v>13</v>
      </c>
      <c r="K16" s="2" t="n">
        <f aca="false">DATE(YEAR($K$1),MONTH($K$1)-P16,DAY($K$1))</f>
        <v>36770</v>
      </c>
      <c r="L16" s="2" t="n">
        <f aca="false">DATE(YEAR(K16),MONTH(K16),DAY(K16)+_xlfn.FLOOR.MATH(Q16*R16))</f>
        <v>36798</v>
      </c>
      <c r="M16" s="2" t="n">
        <f aca="false">DATE(YEAR($K$1),MONTH($K$1)-F16,DAY($K$1))</f>
        <v>44197</v>
      </c>
      <c r="N16" s="2" t="n">
        <f aca="false">DATE(YEAR($K$1),MONTH($K$1)-G16,DAY($K$1))</f>
        <v>44197</v>
      </c>
      <c r="P16" s="0" t="n">
        <f aca="false">_xlfn.CEILING.MATH(E16)</f>
        <v>244</v>
      </c>
      <c r="Q16" s="0" t="n">
        <f aca="false">P16-E16</f>
        <v>0.965436048241998</v>
      </c>
      <c r="R16" s="0" t="n">
        <f aca="false">ORG.OPENOFFICE.DAYSINMONTH(K16)</f>
        <v>30</v>
      </c>
    </row>
    <row r="17" customFormat="false" ht="13.8" hidden="false" customHeight="false" outlineLevel="0" collapsed="false">
      <c r="A17" s="0" t="s">
        <v>36</v>
      </c>
      <c r="B17" s="0" t="s">
        <v>17</v>
      </c>
      <c r="C17" s="0" t="s">
        <v>11</v>
      </c>
      <c r="D17" s="0" t="s">
        <v>12</v>
      </c>
      <c r="E17" s="0" t="n">
        <v>234.964483362153</v>
      </c>
      <c r="F17" s="0" t="n">
        <v>0</v>
      </c>
      <c r="G17" s="0" t="n">
        <v>0</v>
      </c>
      <c r="H17" s="1" t="s">
        <v>21</v>
      </c>
      <c r="K17" s="2" t="n">
        <f aca="false">DATE(YEAR($K$1),MONTH($K$1)-P17,DAY($K$1))</f>
        <v>37043</v>
      </c>
      <c r="L17" s="2" t="n">
        <f aca="false">DATE(YEAR(K17),MONTH(K17),DAY(K17)+_xlfn.FLOOR.MATH(Q17*R17))</f>
        <v>37044</v>
      </c>
      <c r="M17" s="2" t="n">
        <f aca="false">DATE(YEAR($K$1),MONTH($K$1)-F17,DAY($K$1))</f>
        <v>44197</v>
      </c>
      <c r="N17" s="2" t="n">
        <f aca="false">DATE(YEAR($K$1),MONTH($K$1)-G17,DAY($K$1))</f>
        <v>44197</v>
      </c>
      <c r="P17" s="0" t="n">
        <f aca="false">_xlfn.CEILING.MATH(E17)</f>
        <v>235</v>
      </c>
      <c r="Q17" s="0" t="n">
        <f aca="false">P17-E17</f>
        <v>0.035516637846996</v>
      </c>
      <c r="R17" s="0" t="n">
        <f aca="false">ORG.OPENOFFICE.DAYSINMONTH(K17)</f>
        <v>30</v>
      </c>
    </row>
    <row r="18" customFormat="false" ht="13.8" hidden="false" customHeight="false" outlineLevel="0" collapsed="false">
      <c r="A18" s="0" t="s">
        <v>37</v>
      </c>
      <c r="B18" s="0" t="s">
        <v>10</v>
      </c>
      <c r="C18" s="0" t="s">
        <v>15</v>
      </c>
      <c r="D18" s="0" t="s">
        <v>33</v>
      </c>
      <c r="E18" s="0" t="n">
        <v>340.852233092859</v>
      </c>
      <c r="F18" s="0" t="n">
        <v>108</v>
      </c>
      <c r="G18" s="0" t="n">
        <v>48</v>
      </c>
      <c r="H18" s="1" t="s">
        <v>34</v>
      </c>
      <c r="K18" s="2" t="n">
        <f aca="false">DATE(YEAR($K$1),MONTH($K$1)-P18,DAY($K$1))</f>
        <v>33817</v>
      </c>
      <c r="L18" s="2" t="n">
        <f aca="false">DATE(YEAR(K18),MONTH(K18),DAY(K18)+_xlfn.FLOOR.MATH(Q18*R18))</f>
        <v>33821</v>
      </c>
      <c r="M18" s="2" t="n">
        <f aca="false">DATE(YEAR($K$1),MONTH($K$1)-F18,DAY($K$1))</f>
        <v>40909</v>
      </c>
      <c r="N18" s="2" t="n">
        <f aca="false">DATE(YEAR($K$1),MONTH($K$1)-G18,DAY($K$1))</f>
        <v>42736</v>
      </c>
      <c r="P18" s="0" t="n">
        <f aca="false">_xlfn.CEILING.MATH(E18)</f>
        <v>341</v>
      </c>
      <c r="Q18" s="0" t="n">
        <f aca="false">P18-E18</f>
        <v>0.147766907140976</v>
      </c>
      <c r="R18" s="0" t="n">
        <f aca="false">ORG.OPENOFFICE.DAYSINMONTH(K18)</f>
        <v>31</v>
      </c>
    </row>
    <row r="19" customFormat="false" ht="13.8" hidden="false" customHeight="false" outlineLevel="0" collapsed="false">
      <c r="A19" s="0" t="s">
        <v>38</v>
      </c>
      <c r="B19" s="0" t="s">
        <v>17</v>
      </c>
      <c r="C19" s="0" t="s">
        <v>15</v>
      </c>
      <c r="D19" s="0" t="s">
        <v>18</v>
      </c>
      <c r="E19" s="0" t="n">
        <v>269.389667238972</v>
      </c>
      <c r="F19" s="0" t="n">
        <v>24</v>
      </c>
      <c r="G19" s="0" t="n">
        <v>0</v>
      </c>
      <c r="H19" s="1" t="s">
        <v>19</v>
      </c>
      <c r="K19" s="2" t="n">
        <f aca="false">DATE(YEAR($K$1),MONTH($K$1)-P19,DAY($K$1))</f>
        <v>35977</v>
      </c>
      <c r="L19" s="2" t="n">
        <f aca="false">DATE(YEAR(K19),MONTH(K19),DAY(K19)+_xlfn.FLOOR.MATH(Q19*R19))</f>
        <v>35995</v>
      </c>
      <c r="M19" s="2" t="n">
        <f aca="false">DATE(YEAR($K$1),MONTH($K$1)-F19,DAY($K$1))</f>
        <v>43466</v>
      </c>
      <c r="N19" s="2" t="n">
        <f aca="false">DATE(YEAR($K$1),MONTH($K$1)-G19,DAY($K$1))</f>
        <v>44197</v>
      </c>
      <c r="P19" s="0" t="n">
        <f aca="false">_xlfn.CEILING.MATH(E19)</f>
        <v>270</v>
      </c>
      <c r="Q19" s="0" t="n">
        <f aca="false">P19-E19</f>
        <v>0.610332761028019</v>
      </c>
      <c r="R19" s="0" t="n">
        <f aca="false">ORG.OPENOFFICE.DAYSINMONTH(K19)</f>
        <v>31</v>
      </c>
    </row>
    <row r="20" customFormat="false" ht="13.8" hidden="false" customHeight="false" outlineLevel="0" collapsed="false">
      <c r="A20" s="0" t="s">
        <v>39</v>
      </c>
      <c r="B20" s="0" t="s">
        <v>17</v>
      </c>
      <c r="C20" s="0" t="s">
        <v>11</v>
      </c>
      <c r="D20" s="0" t="s">
        <v>33</v>
      </c>
      <c r="E20" s="0" t="n">
        <v>349.856568880074</v>
      </c>
      <c r="F20" s="0" t="n">
        <v>108</v>
      </c>
      <c r="G20" s="0" t="n">
        <v>48</v>
      </c>
      <c r="H20" s="1" t="s">
        <v>34</v>
      </c>
      <c r="K20" s="2" t="n">
        <f aca="false">DATE(YEAR($K$1),MONTH($K$1)-P20,DAY($K$1))</f>
        <v>33543</v>
      </c>
      <c r="L20" s="2" t="n">
        <f aca="false">DATE(YEAR(K20),MONTH(K20),DAY(K20)+_xlfn.FLOOR.MATH(Q20*R20))</f>
        <v>33547</v>
      </c>
      <c r="M20" s="2" t="n">
        <f aca="false">DATE(YEAR($K$1),MONTH($K$1)-F20,DAY($K$1))</f>
        <v>40909</v>
      </c>
      <c r="N20" s="2" t="n">
        <f aca="false">DATE(YEAR($K$1),MONTH($K$1)-G20,DAY($K$1))</f>
        <v>42736</v>
      </c>
      <c r="P20" s="0" t="n">
        <f aca="false">_xlfn.CEILING.MATH(E20)</f>
        <v>350</v>
      </c>
      <c r="Q20" s="0" t="n">
        <f aca="false">P20-E20</f>
        <v>0.143431119925992</v>
      </c>
      <c r="R20" s="0" t="n">
        <f aca="false">ORG.OPENOFFICE.DAYSINMONTH(K20)</f>
        <v>30</v>
      </c>
    </row>
    <row r="21" customFormat="false" ht="13.8" hidden="false" customHeight="false" outlineLevel="0" collapsed="false">
      <c r="A21" s="0" t="s">
        <v>40</v>
      </c>
      <c r="B21" s="0" t="s">
        <v>17</v>
      </c>
      <c r="C21" s="0" t="s">
        <v>11</v>
      </c>
      <c r="D21" s="0" t="s">
        <v>12</v>
      </c>
      <c r="E21" s="0" t="n">
        <v>254.250471807135</v>
      </c>
      <c r="F21" s="0" t="n">
        <v>12</v>
      </c>
      <c r="G21" s="0" t="n">
        <v>12</v>
      </c>
      <c r="H21" s="1" t="s">
        <v>21</v>
      </c>
      <c r="K21" s="2" t="n">
        <f aca="false">DATE(YEAR($K$1),MONTH($K$1)-P21,DAY($K$1))</f>
        <v>36434</v>
      </c>
      <c r="L21" s="2" t="n">
        <f aca="false">DATE(YEAR(K21),MONTH(K21),DAY(K21)+_xlfn.FLOOR.MATH(Q21*R21))</f>
        <v>36457</v>
      </c>
      <c r="M21" s="2" t="n">
        <f aca="false">DATE(YEAR($K$1),MONTH($K$1)-F21,DAY($K$1))</f>
        <v>43831</v>
      </c>
      <c r="N21" s="2" t="n">
        <f aca="false">DATE(YEAR($K$1),MONTH($K$1)-G21,DAY($K$1))</f>
        <v>43831</v>
      </c>
      <c r="P21" s="0" t="n">
        <f aca="false">_xlfn.CEILING.MATH(E21)</f>
        <v>255</v>
      </c>
      <c r="Q21" s="0" t="n">
        <f aca="false">P21-E21</f>
        <v>0.749528192865</v>
      </c>
      <c r="R21" s="0" t="n">
        <f aca="false">ORG.OPENOFFICE.DAYSINMONTH(K21)</f>
        <v>31</v>
      </c>
    </row>
    <row r="22" customFormat="false" ht="13.8" hidden="false" customHeight="false" outlineLevel="0" collapsed="false">
      <c r="A22" s="0" t="s">
        <v>41</v>
      </c>
      <c r="B22" s="0" t="s">
        <v>10</v>
      </c>
      <c r="C22" s="0" t="s">
        <v>11</v>
      </c>
      <c r="D22" s="0" t="s">
        <v>12</v>
      </c>
      <c r="E22" s="0" t="n">
        <v>235.179007150397</v>
      </c>
      <c r="F22" s="0" t="n">
        <v>0</v>
      </c>
      <c r="G22" s="0" t="n">
        <v>0</v>
      </c>
      <c r="H22" s="1" t="s">
        <v>13</v>
      </c>
      <c r="K22" s="2" t="n">
        <f aca="false">DATE(YEAR($K$1),MONTH($K$1)-P22,DAY($K$1))</f>
        <v>37012</v>
      </c>
      <c r="L22" s="2" t="n">
        <f aca="false">DATE(YEAR(K22),MONTH(K22),DAY(K22)+_xlfn.FLOOR.MATH(Q22*R22))</f>
        <v>37037</v>
      </c>
      <c r="M22" s="2" t="n">
        <f aca="false">DATE(YEAR($K$1),MONTH($K$1)-F22,DAY($K$1))</f>
        <v>44197</v>
      </c>
      <c r="N22" s="2" t="n">
        <f aca="false">DATE(YEAR($K$1),MONTH($K$1)-G22,DAY($K$1))</f>
        <v>44197</v>
      </c>
      <c r="P22" s="0" t="n">
        <f aca="false">_xlfn.CEILING.MATH(E22)</f>
        <v>236</v>
      </c>
      <c r="Q22" s="0" t="n">
        <f aca="false">P22-E22</f>
        <v>0.820992849602987</v>
      </c>
      <c r="R22" s="0" t="n">
        <f aca="false">ORG.OPENOFFICE.DAYSINMONTH(K22)</f>
        <v>31</v>
      </c>
    </row>
    <row r="23" customFormat="false" ht="13.8" hidden="false" customHeight="false" outlineLevel="0" collapsed="false">
      <c r="A23" s="0" t="s">
        <v>42</v>
      </c>
      <c r="B23" s="0" t="s">
        <v>17</v>
      </c>
      <c r="C23" s="0" t="s">
        <v>11</v>
      </c>
      <c r="D23" s="0" t="s">
        <v>12</v>
      </c>
      <c r="E23" s="0" t="n">
        <v>233.405789795741</v>
      </c>
      <c r="F23" s="0" t="n">
        <v>12</v>
      </c>
      <c r="G23" s="0" t="n">
        <v>12</v>
      </c>
      <c r="H23" s="1" t="s">
        <v>21</v>
      </c>
      <c r="K23" s="2" t="n">
        <f aca="false">DATE(YEAR($K$1),MONTH($K$1)-P23,DAY($K$1))</f>
        <v>37073</v>
      </c>
      <c r="L23" s="2" t="n">
        <f aca="false">DATE(YEAR(K23),MONTH(K23),DAY(K23)+_xlfn.FLOOR.MATH(Q23*R23))</f>
        <v>37091</v>
      </c>
      <c r="M23" s="2" t="n">
        <f aca="false">DATE(YEAR($K$1),MONTH($K$1)-F23,DAY($K$1))</f>
        <v>43831</v>
      </c>
      <c r="N23" s="2" t="n">
        <f aca="false">DATE(YEAR($K$1),MONTH($K$1)-G23,DAY($K$1))</f>
        <v>43831</v>
      </c>
      <c r="P23" s="0" t="n">
        <f aca="false">_xlfn.CEILING.MATH(E23)</f>
        <v>234</v>
      </c>
      <c r="Q23" s="0" t="n">
        <f aca="false">P23-E23</f>
        <v>0.594210204259014</v>
      </c>
      <c r="R23" s="0" t="n">
        <f aca="false">ORG.OPENOFFICE.DAYSINMONTH(K23)</f>
        <v>31</v>
      </c>
    </row>
    <row r="24" customFormat="false" ht="13.8" hidden="false" customHeight="false" outlineLevel="0" collapsed="false">
      <c r="A24" s="0" t="s">
        <v>43</v>
      </c>
      <c r="B24" s="0" t="s">
        <v>10</v>
      </c>
      <c r="C24" s="0" t="s">
        <v>15</v>
      </c>
      <c r="D24" s="0" t="s">
        <v>12</v>
      </c>
      <c r="E24" s="0" t="n">
        <v>257.937933924026</v>
      </c>
      <c r="F24" s="0" t="n">
        <v>12</v>
      </c>
      <c r="G24" s="0" t="n">
        <v>12</v>
      </c>
      <c r="H24" s="1" t="s">
        <v>13</v>
      </c>
      <c r="K24" s="2" t="n">
        <f aca="false">DATE(YEAR($K$1),MONTH($K$1)-P24,DAY($K$1))</f>
        <v>36342</v>
      </c>
      <c r="L24" s="2" t="n">
        <f aca="false">DATE(YEAR(K24),MONTH(K24),DAY(K24)+_xlfn.FLOOR.MATH(Q24*R24))</f>
        <v>36343</v>
      </c>
      <c r="M24" s="2" t="n">
        <f aca="false">DATE(YEAR($K$1),MONTH($K$1)-F24,DAY($K$1))</f>
        <v>43831</v>
      </c>
      <c r="N24" s="2" t="n">
        <f aca="false">DATE(YEAR($K$1),MONTH($K$1)-G24,DAY($K$1))</f>
        <v>43831</v>
      </c>
      <c r="P24" s="0" t="n">
        <f aca="false">_xlfn.CEILING.MATH(E24)</f>
        <v>258</v>
      </c>
      <c r="Q24" s="0" t="n">
        <f aca="false">P24-E24</f>
        <v>0.0620660759739735</v>
      </c>
      <c r="R24" s="0" t="n">
        <f aca="false">ORG.OPENOFFICE.DAYSINMONTH(K24)</f>
        <v>31</v>
      </c>
    </row>
    <row r="25" customFormat="false" ht="13.8" hidden="false" customHeight="false" outlineLevel="0" collapsed="false">
      <c r="A25" s="0" t="s">
        <v>44</v>
      </c>
      <c r="B25" s="0" t="s">
        <v>10</v>
      </c>
      <c r="C25" s="0" t="s">
        <v>11</v>
      </c>
      <c r="D25" s="0" t="s">
        <v>12</v>
      </c>
      <c r="E25" s="0" t="n">
        <v>235.869911252762</v>
      </c>
      <c r="F25" s="0" t="n">
        <v>0</v>
      </c>
      <c r="G25" s="0" t="n">
        <v>0</v>
      </c>
      <c r="H25" s="1" t="s">
        <v>13</v>
      </c>
      <c r="K25" s="2" t="n">
        <f aca="false">DATE(YEAR($K$1),MONTH($K$1)-P25,DAY($K$1))</f>
        <v>37012</v>
      </c>
      <c r="L25" s="2" t="n">
        <f aca="false">DATE(YEAR(K25),MONTH(K25),DAY(K25)+_xlfn.FLOOR.MATH(Q25*R25))</f>
        <v>37016</v>
      </c>
      <c r="M25" s="2" t="n">
        <f aca="false">DATE(YEAR($K$1),MONTH($K$1)-F25,DAY($K$1))</f>
        <v>44197</v>
      </c>
      <c r="N25" s="2" t="n">
        <f aca="false">DATE(YEAR($K$1),MONTH($K$1)-G25,DAY($K$1))</f>
        <v>44197</v>
      </c>
      <c r="P25" s="0" t="n">
        <f aca="false">_xlfn.CEILING.MATH(E25)</f>
        <v>236</v>
      </c>
      <c r="Q25" s="0" t="n">
        <f aca="false">P25-E25</f>
        <v>0.130088747238005</v>
      </c>
      <c r="R25" s="0" t="n">
        <f aca="false">ORG.OPENOFFICE.DAYSINMONTH(K25)</f>
        <v>31</v>
      </c>
    </row>
    <row r="26" customFormat="false" ht="13.8" hidden="false" customHeight="false" outlineLevel="0" collapsed="false">
      <c r="A26" s="0" t="s">
        <v>45</v>
      </c>
      <c r="B26" s="0" t="s">
        <v>17</v>
      </c>
      <c r="C26" s="0" t="s">
        <v>15</v>
      </c>
      <c r="D26" s="0" t="s">
        <v>12</v>
      </c>
      <c r="E26" s="0" t="n">
        <v>244.141416839237</v>
      </c>
      <c r="F26" s="0" t="n">
        <v>12</v>
      </c>
      <c r="G26" s="0" t="n">
        <v>12</v>
      </c>
      <c r="H26" s="1" t="s">
        <v>21</v>
      </c>
      <c r="K26" s="2" t="n">
        <f aca="false">DATE(YEAR($K$1),MONTH($K$1)-P26,DAY($K$1))</f>
        <v>36739</v>
      </c>
      <c r="L26" s="2" t="n">
        <f aca="false">DATE(YEAR(K26),MONTH(K26),DAY(K26)+_xlfn.FLOOR.MATH(Q26*R26))</f>
        <v>36765</v>
      </c>
      <c r="M26" s="2" t="n">
        <f aca="false">DATE(YEAR($K$1),MONTH($K$1)-F26,DAY($K$1))</f>
        <v>43831</v>
      </c>
      <c r="N26" s="2" t="n">
        <f aca="false">DATE(YEAR($K$1),MONTH($K$1)-G26,DAY($K$1))</f>
        <v>43831</v>
      </c>
      <c r="P26" s="0" t="n">
        <f aca="false">_xlfn.CEILING.MATH(E26)</f>
        <v>245</v>
      </c>
      <c r="Q26" s="0" t="n">
        <f aca="false">P26-E26</f>
        <v>0.858583160763004</v>
      </c>
      <c r="R26" s="0" t="n">
        <f aca="false">ORG.OPENOFFICE.DAYSINMONTH(K26)</f>
        <v>31</v>
      </c>
    </row>
    <row r="27" customFormat="false" ht="13.8" hidden="false" customHeight="false" outlineLevel="0" collapsed="false">
      <c r="A27" s="0" t="s">
        <v>46</v>
      </c>
      <c r="B27" s="0" t="s">
        <v>10</v>
      </c>
      <c r="C27" s="0" t="s">
        <v>15</v>
      </c>
      <c r="D27" s="0" t="s">
        <v>18</v>
      </c>
      <c r="E27" s="0" t="n">
        <v>244.666205132015</v>
      </c>
      <c r="F27" s="0" t="n">
        <v>24</v>
      </c>
      <c r="G27" s="0" t="n">
        <v>0</v>
      </c>
      <c r="H27" s="1" t="s">
        <v>26</v>
      </c>
      <c r="K27" s="2" t="n">
        <f aca="false">DATE(YEAR($K$1),MONTH($K$1)-P27,DAY($K$1))</f>
        <v>36739</v>
      </c>
      <c r="L27" s="2" t="n">
        <f aca="false">DATE(YEAR(K27),MONTH(K27),DAY(K27)+_xlfn.FLOOR.MATH(Q27*R27))</f>
        <v>36749</v>
      </c>
      <c r="M27" s="2" t="n">
        <f aca="false">DATE(YEAR($K$1),MONTH($K$1)-F27,DAY($K$1))</f>
        <v>43466</v>
      </c>
      <c r="N27" s="2" t="n">
        <f aca="false">DATE(YEAR($K$1),MONTH($K$1)-G27,DAY($K$1))</f>
        <v>44197</v>
      </c>
      <c r="P27" s="0" t="n">
        <f aca="false">_xlfn.CEILING.MATH(E27)</f>
        <v>245</v>
      </c>
      <c r="Q27" s="0" t="n">
        <f aca="false">P27-E27</f>
        <v>0.333794867985006</v>
      </c>
      <c r="R27" s="0" t="n">
        <f aca="false">ORG.OPENOFFICE.DAYSINMONTH(K27)</f>
        <v>31</v>
      </c>
    </row>
    <row r="28" customFormat="false" ht="13.8" hidden="false" customHeight="false" outlineLevel="0" collapsed="false">
      <c r="A28" s="0" t="s">
        <v>47</v>
      </c>
      <c r="B28" s="0" t="s">
        <v>17</v>
      </c>
      <c r="C28" s="0" t="s">
        <v>11</v>
      </c>
      <c r="D28" s="0" t="s">
        <v>12</v>
      </c>
      <c r="E28" s="0" t="n">
        <v>262.781458326027</v>
      </c>
      <c r="F28" s="0" t="n">
        <v>12</v>
      </c>
      <c r="G28" s="0" t="n">
        <v>12</v>
      </c>
      <c r="H28" s="1" t="s">
        <v>21</v>
      </c>
      <c r="K28" s="2" t="n">
        <f aca="false">DATE(YEAR($K$1),MONTH($K$1)-P28,DAY($K$1))</f>
        <v>36192</v>
      </c>
      <c r="L28" s="2" t="n">
        <f aca="false">DATE(YEAR(K28),MONTH(K28),DAY(K28)+_xlfn.FLOOR.MATH(Q28*R28))</f>
        <v>36198</v>
      </c>
      <c r="M28" s="2" t="n">
        <f aca="false">DATE(YEAR($K$1),MONTH($K$1)-F28,DAY($K$1))</f>
        <v>43831</v>
      </c>
      <c r="N28" s="2" t="n">
        <f aca="false">DATE(YEAR($K$1),MONTH($K$1)-G28,DAY($K$1))</f>
        <v>43831</v>
      </c>
      <c r="P28" s="0" t="n">
        <f aca="false">_xlfn.CEILING.MATH(E28)</f>
        <v>263</v>
      </c>
      <c r="Q28" s="0" t="n">
        <f aca="false">P28-E28</f>
        <v>0.218541673972993</v>
      </c>
      <c r="R28" s="0" t="n">
        <f aca="false">ORG.OPENOFFICE.DAYSINMONTH(K28)</f>
        <v>28</v>
      </c>
    </row>
    <row r="29" customFormat="false" ht="13.8" hidden="false" customHeight="false" outlineLevel="0" collapsed="false">
      <c r="A29" s="0" t="s">
        <v>48</v>
      </c>
      <c r="B29" s="0" t="s">
        <v>10</v>
      </c>
      <c r="C29" s="0" t="s">
        <v>11</v>
      </c>
      <c r="D29" s="0" t="s">
        <v>12</v>
      </c>
      <c r="E29" s="0" t="n">
        <v>241.331583776163</v>
      </c>
      <c r="F29" s="0" t="n">
        <v>12</v>
      </c>
      <c r="G29" s="0" t="n">
        <v>12</v>
      </c>
      <c r="H29" s="1" t="s">
        <v>13</v>
      </c>
      <c r="K29" s="2" t="n">
        <f aca="false">DATE(YEAR($K$1),MONTH($K$1)-P29,DAY($K$1))</f>
        <v>36831</v>
      </c>
      <c r="L29" s="2" t="n">
        <f aca="false">DATE(YEAR(K29),MONTH(K29),DAY(K29)+_xlfn.FLOOR.MATH(Q29*R29))</f>
        <v>36851</v>
      </c>
      <c r="M29" s="2" t="n">
        <f aca="false">DATE(YEAR($K$1),MONTH($K$1)-F29,DAY($K$1))</f>
        <v>43831</v>
      </c>
      <c r="N29" s="2" t="n">
        <f aca="false">DATE(YEAR($K$1),MONTH($K$1)-G29,DAY($K$1))</f>
        <v>43831</v>
      </c>
      <c r="P29" s="0" t="n">
        <f aca="false">_xlfn.CEILING.MATH(E29)</f>
        <v>242</v>
      </c>
      <c r="Q29" s="0" t="n">
        <f aca="false">P29-E29</f>
        <v>0.668416223836999</v>
      </c>
      <c r="R29" s="0" t="n">
        <f aca="false">ORG.OPENOFFICE.DAYSINMONTH(K29)</f>
        <v>30</v>
      </c>
    </row>
    <row r="30" customFormat="false" ht="13.8" hidden="false" customHeight="false" outlineLevel="0" collapsed="false">
      <c r="A30" s="0" t="s">
        <v>49</v>
      </c>
      <c r="B30" s="0" t="s">
        <v>10</v>
      </c>
      <c r="C30" s="0" t="s">
        <v>11</v>
      </c>
      <c r="D30" s="0" t="s">
        <v>18</v>
      </c>
      <c r="E30" s="0" t="n">
        <v>270.861442300629</v>
      </c>
      <c r="F30" s="0" t="n">
        <v>24</v>
      </c>
      <c r="G30" s="0" t="n">
        <v>0</v>
      </c>
      <c r="H30" s="1" t="s">
        <v>26</v>
      </c>
      <c r="K30" s="2" t="n">
        <f aca="false">DATE(YEAR($K$1),MONTH($K$1)-P30,DAY($K$1))</f>
        <v>35947</v>
      </c>
      <c r="L30" s="2" t="n">
        <f aca="false">DATE(YEAR(K30),MONTH(K30),DAY(K30)+_xlfn.FLOOR.MATH(Q30*R30))</f>
        <v>35951</v>
      </c>
      <c r="M30" s="2" t="n">
        <f aca="false">DATE(YEAR($K$1),MONTH($K$1)-F30,DAY($K$1))</f>
        <v>43466</v>
      </c>
      <c r="N30" s="2" t="n">
        <f aca="false">DATE(YEAR($K$1),MONTH($K$1)-G30,DAY($K$1))</f>
        <v>44197</v>
      </c>
      <c r="P30" s="0" t="n">
        <f aca="false">_xlfn.CEILING.MATH(E30)</f>
        <v>271</v>
      </c>
      <c r="Q30" s="0" t="n">
        <f aca="false">P30-E30</f>
        <v>0.138557699371006</v>
      </c>
      <c r="R30" s="0" t="n">
        <f aca="false">ORG.OPENOFFICE.DAYSINMONTH(K30)</f>
        <v>30</v>
      </c>
    </row>
    <row r="31" customFormat="false" ht="13.8" hidden="false" customHeight="false" outlineLevel="0" collapsed="false">
      <c r="A31" s="0" t="s">
        <v>50</v>
      </c>
      <c r="B31" s="0" t="s">
        <v>10</v>
      </c>
      <c r="C31" s="0" t="s">
        <v>15</v>
      </c>
      <c r="D31" s="0" t="s">
        <v>12</v>
      </c>
      <c r="E31" s="0" t="n">
        <v>224.29722236775</v>
      </c>
      <c r="F31" s="0" t="n">
        <v>0</v>
      </c>
      <c r="G31" s="0" t="n">
        <v>0</v>
      </c>
      <c r="H31" s="1" t="s">
        <v>13</v>
      </c>
      <c r="K31" s="2" t="n">
        <f aca="false">DATE(YEAR($K$1),MONTH($K$1)-P31,DAY($K$1))</f>
        <v>37347</v>
      </c>
      <c r="L31" s="2" t="n">
        <f aca="false">DATE(YEAR(K31),MONTH(K31),DAY(K31)+_xlfn.FLOOR.MATH(Q31*R31))</f>
        <v>37368</v>
      </c>
      <c r="M31" s="2" t="n">
        <f aca="false">DATE(YEAR($K$1),MONTH($K$1)-F31,DAY($K$1))</f>
        <v>44197</v>
      </c>
      <c r="N31" s="2" t="n">
        <f aca="false">DATE(YEAR($K$1),MONTH($K$1)-G31,DAY($K$1))</f>
        <v>44197</v>
      </c>
      <c r="P31" s="0" t="n">
        <f aca="false">_xlfn.CEILING.MATH(E31)</f>
        <v>225</v>
      </c>
      <c r="Q31" s="0" t="n">
        <f aca="false">P31-E31</f>
        <v>0.70277763224999</v>
      </c>
      <c r="R31" s="0" t="n">
        <f aca="false">ORG.OPENOFFICE.DAYSINMONTH(K31)</f>
        <v>30</v>
      </c>
    </row>
    <row r="32" customFormat="false" ht="13.8" hidden="false" customHeight="false" outlineLevel="0" collapsed="false">
      <c r="A32" s="0" t="s">
        <v>51</v>
      </c>
      <c r="B32" s="0" t="s">
        <v>10</v>
      </c>
      <c r="C32" s="0" t="s">
        <v>11</v>
      </c>
      <c r="D32" s="0" t="s">
        <v>18</v>
      </c>
      <c r="E32" s="0" t="n">
        <v>271.196516476485</v>
      </c>
      <c r="F32" s="0" t="n">
        <v>24</v>
      </c>
      <c r="G32" s="0" t="n">
        <v>0</v>
      </c>
      <c r="H32" s="1" t="s">
        <v>26</v>
      </c>
      <c r="K32" s="2" t="n">
        <f aca="false">DATE(YEAR($K$1),MONTH($K$1)-P32,DAY($K$1))</f>
        <v>35916</v>
      </c>
      <c r="L32" s="2" t="n">
        <f aca="false">DATE(YEAR(K32),MONTH(K32),DAY(K32)+_xlfn.FLOOR.MATH(Q32*R32))</f>
        <v>35940</v>
      </c>
      <c r="M32" s="2" t="n">
        <f aca="false">DATE(YEAR($K$1),MONTH($K$1)-F32,DAY($K$1))</f>
        <v>43466</v>
      </c>
      <c r="N32" s="2" t="n">
        <f aca="false">DATE(YEAR($K$1),MONTH($K$1)-G32,DAY($K$1))</f>
        <v>44197</v>
      </c>
      <c r="P32" s="0" t="n">
        <f aca="false">_xlfn.CEILING.MATH(E32)</f>
        <v>272</v>
      </c>
      <c r="Q32" s="0" t="n">
        <f aca="false">P32-E32</f>
        <v>0.803483523515013</v>
      </c>
      <c r="R32" s="0" t="n">
        <f aca="false">ORG.OPENOFFICE.DAYSINMONTH(K32)</f>
        <v>31</v>
      </c>
    </row>
    <row r="33" customFormat="false" ht="13.8" hidden="false" customHeight="false" outlineLevel="0" collapsed="false">
      <c r="A33" s="0" t="s">
        <v>52</v>
      </c>
      <c r="B33" s="0" t="s">
        <v>10</v>
      </c>
      <c r="C33" s="0" t="s">
        <v>15</v>
      </c>
      <c r="D33" s="0" t="s">
        <v>12</v>
      </c>
      <c r="E33" s="0" t="n">
        <v>235.90721205499</v>
      </c>
      <c r="F33" s="0" t="n">
        <v>0</v>
      </c>
      <c r="G33" s="0" t="n">
        <v>0</v>
      </c>
      <c r="H33" s="1" t="s">
        <v>13</v>
      </c>
      <c r="K33" s="2" t="n">
        <f aca="false">DATE(YEAR($K$1),MONTH($K$1)-P33,DAY($K$1))</f>
        <v>37012</v>
      </c>
      <c r="L33" s="2" t="n">
        <f aca="false">DATE(YEAR(K33),MONTH(K33),DAY(K33)+_xlfn.FLOOR.MATH(Q33*R33))</f>
        <v>37014</v>
      </c>
      <c r="M33" s="2" t="n">
        <f aca="false">DATE(YEAR($K$1),MONTH($K$1)-F33,DAY($K$1))</f>
        <v>44197</v>
      </c>
      <c r="N33" s="2" t="n">
        <f aca="false">DATE(YEAR($K$1),MONTH($K$1)-G33,DAY($K$1))</f>
        <v>44197</v>
      </c>
      <c r="P33" s="0" t="n">
        <f aca="false">_xlfn.CEILING.MATH(E33)</f>
        <v>236</v>
      </c>
      <c r="Q33" s="0" t="n">
        <f aca="false">P33-E33</f>
        <v>0.0927879450100022</v>
      </c>
      <c r="R33" s="0" t="n">
        <f aca="false">ORG.OPENOFFICE.DAYSINMONTH(K33)</f>
        <v>31</v>
      </c>
    </row>
    <row r="34" customFormat="false" ht="13.8" hidden="false" customHeight="false" outlineLevel="0" collapsed="false">
      <c r="A34" s="0" t="s">
        <v>53</v>
      </c>
      <c r="B34" s="0" t="s">
        <v>10</v>
      </c>
      <c r="C34" s="0" t="s">
        <v>15</v>
      </c>
      <c r="D34" s="0" t="s">
        <v>12</v>
      </c>
      <c r="E34" s="0" t="n">
        <v>253.576264298701</v>
      </c>
      <c r="F34" s="0" t="n">
        <v>12</v>
      </c>
      <c r="G34" s="0" t="n">
        <v>12</v>
      </c>
      <c r="H34" s="1" t="s">
        <v>13</v>
      </c>
      <c r="K34" s="2" t="n">
        <f aca="false">DATE(YEAR($K$1),MONTH($K$1)-P34,DAY($K$1))</f>
        <v>36465</v>
      </c>
      <c r="L34" s="2" t="n">
        <f aca="false">DATE(YEAR(K34),MONTH(K34),DAY(K34)+_xlfn.FLOOR.MATH(Q34*R34))</f>
        <v>36477</v>
      </c>
      <c r="M34" s="2" t="n">
        <f aca="false">DATE(YEAR($K$1),MONTH($K$1)-F34,DAY($K$1))</f>
        <v>43831</v>
      </c>
      <c r="N34" s="2" t="n">
        <f aca="false">DATE(YEAR($K$1),MONTH($K$1)-G34,DAY($K$1))</f>
        <v>43831</v>
      </c>
      <c r="P34" s="0" t="n">
        <f aca="false">_xlfn.CEILING.MATH(E34)</f>
        <v>254</v>
      </c>
      <c r="Q34" s="0" t="n">
        <f aca="false">P34-E34</f>
        <v>0.423735701298995</v>
      </c>
      <c r="R34" s="0" t="n">
        <f aca="false">ORG.OPENOFFICE.DAYSINMONTH(K34)</f>
        <v>30</v>
      </c>
    </row>
    <row r="35" customFormat="false" ht="13.8" hidden="false" customHeight="false" outlineLevel="0" collapsed="false">
      <c r="A35" s="0" t="s">
        <v>54</v>
      </c>
      <c r="B35" s="0" t="s">
        <v>10</v>
      </c>
      <c r="C35" s="0" t="s">
        <v>15</v>
      </c>
      <c r="D35" s="0" t="s">
        <v>12</v>
      </c>
      <c r="E35" s="0" t="n">
        <v>238.962074895924</v>
      </c>
      <c r="F35" s="0" t="n">
        <v>12</v>
      </c>
      <c r="G35" s="0" t="n">
        <v>12</v>
      </c>
      <c r="H35" s="1" t="s">
        <v>13</v>
      </c>
      <c r="K35" s="2" t="n">
        <f aca="false">DATE(YEAR($K$1),MONTH($K$1)-P35,DAY($K$1))</f>
        <v>36923</v>
      </c>
      <c r="L35" s="2" t="n">
        <f aca="false">DATE(YEAR(K35),MONTH(K35),DAY(K35)+_xlfn.FLOOR.MATH(Q35*R35))</f>
        <v>36924</v>
      </c>
      <c r="M35" s="2" t="n">
        <f aca="false">DATE(YEAR($K$1),MONTH($K$1)-F35,DAY($K$1))</f>
        <v>43831</v>
      </c>
      <c r="N35" s="2" t="n">
        <f aca="false">DATE(YEAR($K$1),MONTH($K$1)-G35,DAY($K$1))</f>
        <v>43831</v>
      </c>
      <c r="P35" s="0" t="n">
        <f aca="false">_xlfn.CEILING.MATH(E35)</f>
        <v>239</v>
      </c>
      <c r="Q35" s="0" t="n">
        <f aca="false">P35-E35</f>
        <v>0.0379251040760096</v>
      </c>
      <c r="R35" s="0" t="n">
        <f aca="false">ORG.OPENOFFICE.DAYSINMONTH(K35)</f>
        <v>28</v>
      </c>
    </row>
    <row r="36" customFormat="false" ht="13.8" hidden="false" customHeight="false" outlineLevel="0" collapsed="false">
      <c r="A36" s="0" t="s">
        <v>55</v>
      </c>
      <c r="B36" s="0" t="s">
        <v>10</v>
      </c>
      <c r="C36" s="0" t="s">
        <v>11</v>
      </c>
      <c r="D36" s="0" t="s">
        <v>18</v>
      </c>
      <c r="E36" s="0" t="n">
        <v>284.981419085876</v>
      </c>
      <c r="F36" s="0" t="n">
        <v>48</v>
      </c>
      <c r="G36" s="0" t="n">
        <v>24</v>
      </c>
      <c r="H36" s="1" t="s">
        <v>26</v>
      </c>
      <c r="K36" s="2" t="n">
        <f aca="false">DATE(YEAR($K$1),MONTH($K$1)-P36,DAY($K$1))</f>
        <v>35521</v>
      </c>
      <c r="L36" s="2" t="n">
        <f aca="false">DATE(YEAR(K36),MONTH(K36),DAY(K36)+_xlfn.FLOOR.MATH(Q36*R36))</f>
        <v>35521</v>
      </c>
      <c r="M36" s="2" t="n">
        <f aca="false">DATE(YEAR($K$1),MONTH($K$1)-F36,DAY($K$1))</f>
        <v>42736</v>
      </c>
      <c r="N36" s="2" t="n">
        <f aca="false">DATE(YEAR($K$1),MONTH($K$1)-G36,DAY($K$1))</f>
        <v>43466</v>
      </c>
      <c r="P36" s="0" t="n">
        <f aca="false">_xlfn.CEILING.MATH(E36)</f>
        <v>285</v>
      </c>
      <c r="Q36" s="0" t="n">
        <f aca="false">P36-E36</f>
        <v>0.0185809141240156</v>
      </c>
      <c r="R36" s="0" t="n">
        <f aca="false">ORG.OPENOFFICE.DAYSINMONTH(K36)</f>
        <v>30</v>
      </c>
    </row>
    <row r="37" customFormat="false" ht="13.8" hidden="false" customHeight="false" outlineLevel="0" collapsed="false">
      <c r="A37" s="0" t="s">
        <v>56</v>
      </c>
      <c r="B37" s="0" t="s">
        <v>10</v>
      </c>
      <c r="C37" s="0" t="s">
        <v>11</v>
      </c>
      <c r="D37" s="0" t="s">
        <v>18</v>
      </c>
      <c r="E37" s="0" t="n">
        <v>266.872824064011</v>
      </c>
      <c r="F37" s="0" t="n">
        <v>24</v>
      </c>
      <c r="G37" s="0" t="n">
        <v>0</v>
      </c>
      <c r="H37" s="1" t="s">
        <v>26</v>
      </c>
      <c r="K37" s="2" t="n">
        <f aca="false">DATE(YEAR($K$1),MONTH($K$1)-P37,DAY($K$1))</f>
        <v>36069</v>
      </c>
      <c r="L37" s="2" t="n">
        <f aca="false">DATE(YEAR(K37),MONTH(K37),DAY(K37)+_xlfn.FLOOR.MATH(Q37*R37))</f>
        <v>36072</v>
      </c>
      <c r="M37" s="2" t="n">
        <f aca="false">DATE(YEAR($K$1),MONTH($K$1)-F37,DAY($K$1))</f>
        <v>43466</v>
      </c>
      <c r="N37" s="2" t="n">
        <f aca="false">DATE(YEAR($K$1),MONTH($K$1)-G37,DAY($K$1))</f>
        <v>44197</v>
      </c>
      <c r="P37" s="0" t="n">
        <f aca="false">_xlfn.CEILING.MATH(E37)</f>
        <v>267</v>
      </c>
      <c r="Q37" s="0" t="n">
        <f aca="false">P37-E37</f>
        <v>0.127175935988987</v>
      </c>
      <c r="R37" s="0" t="n">
        <f aca="false">ORG.OPENOFFICE.DAYSINMONTH(K37)</f>
        <v>31</v>
      </c>
    </row>
    <row r="38" customFormat="false" ht="13.8" hidden="false" customHeight="false" outlineLevel="0" collapsed="false">
      <c r="A38" s="0" t="s">
        <v>57</v>
      </c>
      <c r="B38" s="0" t="s">
        <v>10</v>
      </c>
      <c r="C38" s="0" t="s">
        <v>15</v>
      </c>
      <c r="D38" s="0" t="s">
        <v>12</v>
      </c>
      <c r="E38" s="0" t="n">
        <v>236.90037622567</v>
      </c>
      <c r="F38" s="0" t="n">
        <v>0</v>
      </c>
      <c r="G38" s="0" t="n">
        <v>0</v>
      </c>
      <c r="H38" s="1" t="s">
        <v>13</v>
      </c>
      <c r="K38" s="2" t="n">
        <f aca="false">DATE(YEAR($K$1),MONTH($K$1)-P38,DAY($K$1))</f>
        <v>36982</v>
      </c>
      <c r="L38" s="2" t="n">
        <f aca="false">DATE(YEAR(K38),MONTH(K38),DAY(K38)+_xlfn.FLOOR.MATH(Q38*R38))</f>
        <v>36984</v>
      </c>
      <c r="M38" s="2" t="n">
        <f aca="false">DATE(YEAR($K$1),MONTH($K$1)-F38,DAY($K$1))</f>
        <v>44197</v>
      </c>
      <c r="N38" s="2" t="n">
        <f aca="false">DATE(YEAR($K$1),MONTH($K$1)-G38,DAY($K$1))</f>
        <v>44197</v>
      </c>
      <c r="P38" s="0" t="n">
        <f aca="false">_xlfn.CEILING.MATH(E38)</f>
        <v>237</v>
      </c>
      <c r="Q38" s="0" t="n">
        <f aca="false">P38-E38</f>
        <v>0.0996237743300128</v>
      </c>
      <c r="R38" s="0" t="n">
        <f aca="false">ORG.OPENOFFICE.DAYSINMONTH(K38)</f>
        <v>30</v>
      </c>
    </row>
    <row r="39" customFormat="false" ht="13.8" hidden="false" customHeight="false" outlineLevel="0" collapsed="false">
      <c r="A39" s="0" t="s">
        <v>58</v>
      </c>
      <c r="B39" s="0" t="s">
        <v>17</v>
      </c>
      <c r="C39" s="0" t="s">
        <v>15</v>
      </c>
      <c r="D39" s="0" t="s">
        <v>12</v>
      </c>
      <c r="E39" s="0" t="n">
        <v>220.157963190112</v>
      </c>
      <c r="F39" s="0" t="n">
        <v>0</v>
      </c>
      <c r="G39" s="0" t="n">
        <v>0</v>
      </c>
      <c r="H39" s="1" t="s">
        <v>21</v>
      </c>
      <c r="K39" s="2" t="n">
        <f aca="false">DATE(YEAR($K$1),MONTH($K$1)-P39,DAY($K$1))</f>
        <v>37469</v>
      </c>
      <c r="L39" s="2" t="n">
        <f aca="false">DATE(YEAR(K39),MONTH(K39),DAY(K39)+_xlfn.FLOOR.MATH(Q39*R39))</f>
        <v>37495</v>
      </c>
      <c r="M39" s="2" t="n">
        <f aca="false">DATE(YEAR($K$1),MONTH($K$1)-F39,DAY($K$1))</f>
        <v>44197</v>
      </c>
      <c r="N39" s="2" t="n">
        <f aca="false">DATE(YEAR($K$1),MONTH($K$1)-G39,DAY($K$1))</f>
        <v>44197</v>
      </c>
      <c r="P39" s="0" t="n">
        <f aca="false">_xlfn.CEILING.MATH(E39)</f>
        <v>221</v>
      </c>
      <c r="Q39" s="0" t="n">
        <f aca="false">P39-E39</f>
        <v>0.842036809887986</v>
      </c>
      <c r="R39" s="0" t="n">
        <f aca="false">ORG.OPENOFFICE.DAYSINMONTH(K39)</f>
        <v>31</v>
      </c>
    </row>
    <row r="40" customFormat="false" ht="13.8" hidden="false" customHeight="false" outlineLevel="0" collapsed="false">
      <c r="A40" s="0" t="s">
        <v>59</v>
      </c>
      <c r="B40" s="0" t="s">
        <v>17</v>
      </c>
      <c r="C40" s="0" t="s">
        <v>11</v>
      </c>
      <c r="D40" s="0" t="s">
        <v>12</v>
      </c>
      <c r="E40" s="0" t="n">
        <v>259.252004108915</v>
      </c>
      <c r="F40" s="0" t="n">
        <v>12</v>
      </c>
      <c r="G40" s="0" t="n">
        <v>12</v>
      </c>
      <c r="H40" s="1" t="s">
        <v>21</v>
      </c>
      <c r="K40" s="2" t="n">
        <f aca="false">DATE(YEAR($K$1),MONTH($K$1)-P40,DAY($K$1))</f>
        <v>36281</v>
      </c>
      <c r="L40" s="2" t="n">
        <f aca="false">DATE(YEAR(K40),MONTH(K40),DAY(K40)+_xlfn.FLOOR.MATH(Q40*R40))</f>
        <v>36304</v>
      </c>
      <c r="M40" s="2" t="n">
        <f aca="false">DATE(YEAR($K$1),MONTH($K$1)-F40,DAY($K$1))</f>
        <v>43831</v>
      </c>
      <c r="N40" s="2" t="n">
        <f aca="false">DATE(YEAR($K$1),MONTH($K$1)-G40,DAY($K$1))</f>
        <v>43831</v>
      </c>
      <c r="P40" s="0" t="n">
        <f aca="false">_xlfn.CEILING.MATH(E40)</f>
        <v>260</v>
      </c>
      <c r="Q40" s="0" t="n">
        <f aca="false">P40-E40</f>
        <v>0.747995891084997</v>
      </c>
      <c r="R40" s="0" t="n">
        <f aca="false">ORG.OPENOFFICE.DAYSINMONTH(K40)</f>
        <v>31</v>
      </c>
    </row>
    <row r="41" customFormat="false" ht="13.8" hidden="false" customHeight="false" outlineLevel="0" collapsed="false">
      <c r="A41" s="0" t="s">
        <v>60</v>
      </c>
      <c r="B41" s="0" t="s">
        <v>17</v>
      </c>
      <c r="C41" s="0" t="s">
        <v>11</v>
      </c>
      <c r="D41" s="0" t="s">
        <v>33</v>
      </c>
      <c r="E41" s="0" t="n">
        <v>352.778517376167</v>
      </c>
      <c r="F41" s="0" t="n">
        <v>108</v>
      </c>
      <c r="G41" s="0" t="n">
        <v>48</v>
      </c>
      <c r="H41" s="1" t="s">
        <v>34</v>
      </c>
      <c r="K41" s="2" t="n">
        <f aca="false">DATE(YEAR($K$1),MONTH($K$1)-P41,DAY($K$1))</f>
        <v>33451</v>
      </c>
      <c r="L41" s="2" t="n">
        <f aca="false">DATE(YEAR(K41),MONTH(K41),DAY(K41)+_xlfn.FLOOR.MATH(Q41*R41))</f>
        <v>33457</v>
      </c>
      <c r="M41" s="2" t="n">
        <f aca="false">DATE(YEAR($K$1),MONTH($K$1)-F41,DAY($K$1))</f>
        <v>40909</v>
      </c>
      <c r="N41" s="2" t="n">
        <f aca="false">DATE(YEAR($K$1),MONTH($K$1)-G41,DAY($K$1))</f>
        <v>42736</v>
      </c>
      <c r="P41" s="0" t="n">
        <f aca="false">_xlfn.CEILING.MATH(E41)</f>
        <v>353</v>
      </c>
      <c r="Q41" s="0" t="n">
        <f aca="false">P41-E41</f>
        <v>0.221482623833026</v>
      </c>
      <c r="R41" s="0" t="n">
        <f aca="false">ORG.OPENOFFICE.DAYSINMONTH(K41)</f>
        <v>31</v>
      </c>
    </row>
    <row r="42" customFormat="false" ht="13.8" hidden="false" customHeight="false" outlineLevel="0" collapsed="false">
      <c r="A42" s="0" t="s">
        <v>61</v>
      </c>
      <c r="B42" s="0" t="s">
        <v>10</v>
      </c>
      <c r="C42" s="0" t="s">
        <v>15</v>
      </c>
      <c r="D42" s="0" t="s">
        <v>12</v>
      </c>
      <c r="E42" s="0" t="n">
        <v>255.403663811396</v>
      </c>
      <c r="F42" s="0" t="n">
        <v>12</v>
      </c>
      <c r="G42" s="0" t="n">
        <v>12</v>
      </c>
      <c r="H42" s="1" t="s">
        <v>13</v>
      </c>
      <c r="K42" s="2" t="n">
        <f aca="false">DATE(YEAR($K$1),MONTH($K$1)-P42,DAY($K$1))</f>
        <v>36404</v>
      </c>
      <c r="L42" s="2" t="n">
        <f aca="false">DATE(YEAR(K42),MONTH(K42),DAY(K42)+_xlfn.FLOOR.MATH(Q42*R42))</f>
        <v>36421</v>
      </c>
      <c r="M42" s="2" t="n">
        <f aca="false">DATE(YEAR($K$1),MONTH($K$1)-F42,DAY($K$1))</f>
        <v>43831</v>
      </c>
      <c r="N42" s="2" t="n">
        <f aca="false">DATE(YEAR($K$1),MONTH($K$1)-G42,DAY($K$1))</f>
        <v>43831</v>
      </c>
      <c r="P42" s="0" t="n">
        <f aca="false">_xlfn.CEILING.MATH(E42)</f>
        <v>256</v>
      </c>
      <c r="Q42" s="0" t="n">
        <f aca="false">P42-E42</f>
        <v>0.596336188603999</v>
      </c>
      <c r="R42" s="0" t="n">
        <f aca="false">ORG.OPENOFFICE.DAYSINMONTH(K42)</f>
        <v>30</v>
      </c>
    </row>
    <row r="43" customFormat="false" ht="13.8" hidden="false" customHeight="false" outlineLevel="0" collapsed="false">
      <c r="A43" s="0" t="s">
        <v>62</v>
      </c>
      <c r="B43" s="0" t="s">
        <v>10</v>
      </c>
      <c r="C43" s="0" t="s">
        <v>15</v>
      </c>
      <c r="D43" s="0" t="s">
        <v>18</v>
      </c>
      <c r="E43" s="0" t="n">
        <v>250.144957713114</v>
      </c>
      <c r="F43" s="0" t="n">
        <v>24</v>
      </c>
      <c r="G43" s="0" t="n">
        <v>0</v>
      </c>
      <c r="H43" s="1" t="s">
        <v>26</v>
      </c>
      <c r="K43" s="2" t="n">
        <f aca="false">DATE(YEAR($K$1),MONTH($K$1)-P43,DAY($K$1))</f>
        <v>36557</v>
      </c>
      <c r="L43" s="2" t="n">
        <f aca="false">DATE(YEAR(K43),MONTH(K43),DAY(K43)+_xlfn.FLOOR.MATH(Q43*R43))</f>
        <v>36581</v>
      </c>
      <c r="M43" s="2" t="n">
        <f aca="false">DATE(YEAR($K$1),MONTH($K$1)-F43,DAY($K$1))</f>
        <v>43466</v>
      </c>
      <c r="N43" s="2" t="n">
        <f aca="false">DATE(YEAR($K$1),MONTH($K$1)-G43,DAY($K$1))</f>
        <v>44197</v>
      </c>
      <c r="P43" s="0" t="n">
        <f aca="false">_xlfn.CEILING.MATH(E43)</f>
        <v>251</v>
      </c>
      <c r="Q43" s="0" t="n">
        <f aca="false">P43-E43</f>
        <v>0.855042286886004</v>
      </c>
      <c r="R43" s="0" t="n">
        <f aca="false">ORG.OPENOFFICE.DAYSINMONTH(K43)</f>
        <v>29</v>
      </c>
    </row>
    <row r="44" customFormat="false" ht="13.8" hidden="false" customHeight="false" outlineLevel="0" collapsed="false">
      <c r="A44" s="0" t="s">
        <v>63</v>
      </c>
      <c r="B44" s="0" t="s">
        <v>17</v>
      </c>
      <c r="C44" s="0" t="s">
        <v>11</v>
      </c>
      <c r="D44" s="0" t="s">
        <v>18</v>
      </c>
      <c r="E44" s="0" t="n">
        <v>283.361788977748</v>
      </c>
      <c r="F44" s="0" t="n">
        <v>48</v>
      </c>
      <c r="G44" s="0" t="n">
        <v>24</v>
      </c>
      <c r="H44" s="1" t="s">
        <v>19</v>
      </c>
      <c r="K44" s="2" t="n">
        <f aca="false">DATE(YEAR($K$1),MONTH($K$1)-P44,DAY($K$1))</f>
        <v>35551</v>
      </c>
      <c r="L44" s="2" t="n">
        <f aca="false">DATE(YEAR(K44),MONTH(K44),DAY(K44)+_xlfn.FLOOR.MATH(Q44*R44))</f>
        <v>35570</v>
      </c>
      <c r="M44" s="2" t="n">
        <f aca="false">DATE(YEAR($K$1),MONTH($K$1)-F44,DAY($K$1))</f>
        <v>42736</v>
      </c>
      <c r="N44" s="2" t="n">
        <f aca="false">DATE(YEAR($K$1),MONTH($K$1)-G44,DAY($K$1))</f>
        <v>43466</v>
      </c>
      <c r="P44" s="0" t="n">
        <f aca="false">_xlfn.CEILING.MATH(E44)</f>
        <v>284</v>
      </c>
      <c r="Q44" s="0" t="n">
        <f aca="false">P44-E44</f>
        <v>0.638211022251994</v>
      </c>
      <c r="R44" s="0" t="n">
        <f aca="false">ORG.OPENOFFICE.DAYSINMONTH(K44)</f>
        <v>31</v>
      </c>
    </row>
    <row r="45" customFormat="false" ht="13.8" hidden="false" customHeight="false" outlineLevel="0" collapsed="false">
      <c r="A45" s="0" t="s">
        <v>64</v>
      </c>
      <c r="B45" s="0" t="s">
        <v>10</v>
      </c>
      <c r="C45" s="0" t="s">
        <v>11</v>
      </c>
      <c r="D45" s="0" t="s">
        <v>12</v>
      </c>
      <c r="E45" s="0" t="n">
        <v>223.628514011256</v>
      </c>
      <c r="F45" s="0" t="n">
        <v>0</v>
      </c>
      <c r="G45" s="0" t="n">
        <v>0</v>
      </c>
      <c r="H45" s="1" t="s">
        <v>13</v>
      </c>
      <c r="K45" s="2" t="n">
        <f aca="false">DATE(YEAR($K$1),MONTH($K$1)-P45,DAY($K$1))</f>
        <v>37377</v>
      </c>
      <c r="L45" s="2" t="n">
        <f aca="false">DATE(YEAR(K45),MONTH(K45),DAY(K45)+_xlfn.FLOOR.MATH(Q45*R45))</f>
        <v>37388</v>
      </c>
      <c r="M45" s="2" t="n">
        <f aca="false">DATE(YEAR($K$1),MONTH($K$1)-F45,DAY($K$1))</f>
        <v>44197</v>
      </c>
      <c r="N45" s="2" t="n">
        <f aca="false">DATE(YEAR($K$1),MONTH($K$1)-G45,DAY($K$1))</f>
        <v>44197</v>
      </c>
      <c r="P45" s="0" t="n">
        <f aca="false">_xlfn.CEILING.MATH(E45)</f>
        <v>224</v>
      </c>
      <c r="Q45" s="0" t="n">
        <f aca="false">P45-E45</f>
        <v>0.371485988744013</v>
      </c>
      <c r="R45" s="0" t="n">
        <f aca="false">ORG.OPENOFFICE.DAYSINMONTH(K45)</f>
        <v>31</v>
      </c>
    </row>
    <row r="46" customFormat="false" ht="13.8" hidden="false" customHeight="false" outlineLevel="0" collapsed="false">
      <c r="A46" s="0" t="s">
        <v>65</v>
      </c>
      <c r="B46" s="0" t="s">
        <v>17</v>
      </c>
      <c r="C46" s="0" t="s">
        <v>15</v>
      </c>
      <c r="D46" s="0" t="s">
        <v>12</v>
      </c>
      <c r="E46" s="0" t="n">
        <v>237.660398024619</v>
      </c>
      <c r="F46" s="0" t="n">
        <v>0</v>
      </c>
      <c r="G46" s="0" t="n">
        <v>0</v>
      </c>
      <c r="H46" s="1" t="s">
        <v>21</v>
      </c>
      <c r="K46" s="2" t="n">
        <f aca="false">DATE(YEAR($K$1),MONTH($K$1)-P46,DAY($K$1))</f>
        <v>36951</v>
      </c>
      <c r="L46" s="2" t="n">
        <f aca="false">DATE(YEAR(K46),MONTH(K46),DAY(K46)+_xlfn.FLOOR.MATH(Q46*R46))</f>
        <v>36961</v>
      </c>
      <c r="M46" s="2" t="n">
        <f aca="false">DATE(YEAR($K$1),MONTH($K$1)-F46,DAY($K$1))</f>
        <v>44197</v>
      </c>
      <c r="N46" s="2" t="n">
        <f aca="false">DATE(YEAR($K$1),MONTH($K$1)-G46,DAY($K$1))</f>
        <v>44197</v>
      </c>
      <c r="P46" s="0" t="n">
        <f aca="false">_xlfn.CEILING.MATH(E46)</f>
        <v>238</v>
      </c>
      <c r="Q46" s="0" t="n">
        <f aca="false">P46-E46</f>
        <v>0.339601975380987</v>
      </c>
      <c r="R46" s="0" t="n">
        <f aca="false">ORG.OPENOFFICE.DAYSINMONTH(K46)</f>
        <v>31</v>
      </c>
    </row>
    <row r="47" customFormat="false" ht="13.8" hidden="false" customHeight="false" outlineLevel="0" collapsed="false">
      <c r="A47" s="0" t="s">
        <v>66</v>
      </c>
      <c r="B47" s="0" t="s">
        <v>10</v>
      </c>
      <c r="C47" s="0" t="s">
        <v>11</v>
      </c>
      <c r="D47" s="0" t="s">
        <v>18</v>
      </c>
      <c r="E47" s="0" t="n">
        <v>277.943269767125</v>
      </c>
      <c r="F47" s="0" t="n">
        <v>36</v>
      </c>
      <c r="G47" s="0" t="n">
        <v>12</v>
      </c>
      <c r="H47" s="1" t="s">
        <v>26</v>
      </c>
      <c r="K47" s="2" t="n">
        <f aca="false">DATE(YEAR($K$1),MONTH($K$1)-P47,DAY($K$1))</f>
        <v>35735</v>
      </c>
      <c r="L47" s="2" t="n">
        <f aca="false">DATE(YEAR(K47),MONTH(K47),DAY(K47)+_xlfn.FLOOR.MATH(Q47*R47))</f>
        <v>35736</v>
      </c>
      <c r="M47" s="2" t="n">
        <f aca="false">DATE(YEAR($K$1),MONTH($K$1)-F47,DAY($K$1))</f>
        <v>43101</v>
      </c>
      <c r="N47" s="2" t="n">
        <f aca="false">DATE(YEAR($K$1),MONTH($K$1)-G47,DAY($K$1))</f>
        <v>43831</v>
      </c>
      <c r="P47" s="0" t="n">
        <f aca="false">_xlfn.CEILING.MATH(E47)</f>
        <v>278</v>
      </c>
      <c r="Q47" s="0" t="n">
        <f aca="false">P47-E47</f>
        <v>0.0567302328749975</v>
      </c>
      <c r="R47" s="0" t="n">
        <f aca="false">ORG.OPENOFFICE.DAYSINMONTH(K47)</f>
        <v>30</v>
      </c>
    </row>
    <row r="48" customFormat="false" ht="13.8" hidden="false" customHeight="false" outlineLevel="0" collapsed="false">
      <c r="A48" s="0" t="s">
        <v>67</v>
      </c>
      <c r="B48" s="0" t="s">
        <v>17</v>
      </c>
      <c r="C48" s="0" t="s">
        <v>11</v>
      </c>
      <c r="D48" s="0" t="s">
        <v>12</v>
      </c>
      <c r="E48" s="0" t="n">
        <v>263.294669670277</v>
      </c>
      <c r="F48" s="0" t="n">
        <v>12</v>
      </c>
      <c r="G48" s="0" t="n">
        <v>12</v>
      </c>
      <c r="H48" s="1" t="s">
        <v>21</v>
      </c>
      <c r="K48" s="2" t="n">
        <f aca="false">DATE(YEAR($K$1),MONTH($K$1)-P48,DAY($K$1))</f>
        <v>36161</v>
      </c>
      <c r="L48" s="2" t="n">
        <f aca="false">DATE(YEAR(K48),MONTH(K48),DAY(K48)+_xlfn.FLOOR.MATH(Q48*R48))</f>
        <v>36182</v>
      </c>
      <c r="M48" s="2" t="n">
        <f aca="false">DATE(YEAR($K$1),MONTH($K$1)-F48,DAY($K$1))</f>
        <v>43831</v>
      </c>
      <c r="N48" s="2" t="n">
        <f aca="false">DATE(YEAR($K$1),MONTH($K$1)-G48,DAY($K$1))</f>
        <v>43831</v>
      </c>
      <c r="P48" s="0" t="n">
        <f aca="false">_xlfn.CEILING.MATH(E48)</f>
        <v>264</v>
      </c>
      <c r="Q48" s="0" t="n">
        <f aca="false">P48-E48</f>
        <v>0.705330329722983</v>
      </c>
      <c r="R48" s="0" t="n">
        <f aca="false">ORG.OPENOFFICE.DAYSINMONTH(K48)</f>
        <v>31</v>
      </c>
    </row>
    <row r="49" customFormat="false" ht="13.8" hidden="false" customHeight="false" outlineLevel="0" collapsed="false">
      <c r="A49" s="0" t="s">
        <v>68</v>
      </c>
      <c r="B49" s="0" t="s">
        <v>17</v>
      </c>
      <c r="C49" s="0" t="s">
        <v>15</v>
      </c>
      <c r="D49" s="0" t="s">
        <v>12</v>
      </c>
      <c r="E49" s="0" t="n">
        <v>254.199942423171</v>
      </c>
      <c r="F49" s="0" t="n">
        <v>12</v>
      </c>
      <c r="G49" s="0" t="n">
        <v>12</v>
      </c>
      <c r="H49" s="1" t="s">
        <v>21</v>
      </c>
      <c r="K49" s="2" t="n">
        <f aca="false">DATE(YEAR($K$1),MONTH($K$1)-P49,DAY($K$1))</f>
        <v>36434</v>
      </c>
      <c r="L49" s="2" t="n">
        <f aca="false">DATE(YEAR(K49),MONTH(K49),DAY(K49)+_xlfn.FLOOR.MATH(Q49*R49))</f>
        <v>36458</v>
      </c>
      <c r="M49" s="2" t="n">
        <f aca="false">DATE(YEAR($K$1),MONTH($K$1)-F49,DAY($K$1))</f>
        <v>43831</v>
      </c>
      <c r="N49" s="2" t="n">
        <f aca="false">DATE(YEAR($K$1),MONTH($K$1)-G49,DAY($K$1))</f>
        <v>43831</v>
      </c>
      <c r="P49" s="0" t="n">
        <f aca="false">_xlfn.CEILING.MATH(E49)</f>
        <v>255</v>
      </c>
      <c r="Q49" s="0" t="n">
        <f aca="false">P49-E49</f>
        <v>0.800057576829005</v>
      </c>
      <c r="R49" s="0" t="n">
        <f aca="false">ORG.OPENOFFICE.DAYSINMONTH(K49)</f>
        <v>31</v>
      </c>
    </row>
    <row r="50" customFormat="false" ht="13.8" hidden="false" customHeight="false" outlineLevel="0" collapsed="false">
      <c r="A50" s="0" t="s">
        <v>69</v>
      </c>
      <c r="B50" s="0" t="s">
        <v>10</v>
      </c>
      <c r="C50" s="0" t="s">
        <v>11</v>
      </c>
      <c r="D50" s="0" t="s">
        <v>18</v>
      </c>
      <c r="E50" s="0" t="n">
        <v>261.453838709819</v>
      </c>
      <c r="F50" s="0" t="n">
        <v>24</v>
      </c>
      <c r="G50" s="0" t="n">
        <v>0</v>
      </c>
      <c r="H50" s="1" t="s">
        <v>26</v>
      </c>
      <c r="K50" s="2" t="n">
        <f aca="false">DATE(YEAR($K$1),MONTH($K$1)-P50,DAY($K$1))</f>
        <v>36220</v>
      </c>
      <c r="L50" s="2" t="n">
        <f aca="false">DATE(YEAR(K50),MONTH(K50),DAY(K50)+_xlfn.FLOOR.MATH(Q50*R50))</f>
        <v>36236</v>
      </c>
      <c r="M50" s="2" t="n">
        <f aca="false">DATE(YEAR($K$1),MONTH($K$1)-F50,DAY($K$1))</f>
        <v>43466</v>
      </c>
      <c r="N50" s="2" t="n">
        <f aca="false">DATE(YEAR($K$1),MONTH($K$1)-G50,DAY($K$1))</f>
        <v>44197</v>
      </c>
      <c r="P50" s="0" t="n">
        <f aca="false">_xlfn.CEILING.MATH(E50)</f>
        <v>262</v>
      </c>
      <c r="Q50" s="0" t="n">
        <f aca="false">P50-E50</f>
        <v>0.546161290180976</v>
      </c>
      <c r="R50" s="0" t="n">
        <f aca="false">ORG.OPENOFFICE.DAYSINMONTH(K50)</f>
        <v>31</v>
      </c>
    </row>
    <row r="51" customFormat="false" ht="13.8" hidden="false" customHeight="false" outlineLevel="0" collapsed="false">
      <c r="A51" s="0" t="s">
        <v>70</v>
      </c>
      <c r="B51" s="0" t="s">
        <v>10</v>
      </c>
      <c r="C51" s="0" t="s">
        <v>15</v>
      </c>
      <c r="D51" s="0" t="s">
        <v>33</v>
      </c>
      <c r="E51" s="0" t="n">
        <v>314.835777671241</v>
      </c>
      <c r="F51" s="0" t="n">
        <v>84</v>
      </c>
      <c r="G51" s="0" t="n">
        <v>24</v>
      </c>
      <c r="H51" s="1" t="s">
        <v>34</v>
      </c>
      <c r="K51" s="2" t="n">
        <f aca="false">DATE(YEAR($K$1),MONTH($K$1)-P51,DAY($K$1))</f>
        <v>34608</v>
      </c>
      <c r="L51" s="2" t="n">
        <f aca="false">DATE(YEAR(K51),MONTH(K51),DAY(K51)+_xlfn.FLOOR.MATH(Q51*R51))</f>
        <v>34613</v>
      </c>
      <c r="M51" s="2" t="n">
        <f aca="false">DATE(YEAR($K$1),MONTH($K$1)-F51,DAY($K$1))</f>
        <v>41640</v>
      </c>
      <c r="N51" s="2" t="n">
        <f aca="false">DATE(YEAR($K$1),MONTH($K$1)-G51,DAY($K$1))</f>
        <v>43466</v>
      </c>
      <c r="P51" s="0" t="n">
        <f aca="false">_xlfn.CEILING.MATH(E51)</f>
        <v>315</v>
      </c>
      <c r="Q51" s="0" t="n">
        <f aca="false">P51-E51</f>
        <v>0.164222328759024</v>
      </c>
      <c r="R51" s="0" t="n">
        <f aca="false">ORG.OPENOFFICE.DAYSINMONTH(K51)</f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Johan Van Kerckhoven</dc:creator>
  <dc:description/>
  <dc:language>nl-BE</dc:language>
  <cp:lastModifiedBy/>
  <dcterms:modified xsi:type="dcterms:W3CDTF">2021-02-02T11:29:19Z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