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Attributes" sheetId="2" state="visible" r:id="rId3"/>
    <sheet name="Base Nodes" sheetId="3" state="visible" r:id="rId4"/>
    <sheet name="Compound Nodes" sheetId="4" state="visible" r:id="rId5"/>
    <sheet name="Transition types" sheetId="5" state="visible" r:id="rId6"/>
    <sheet name="IN Transitions" sheetId="6" state="visible" r:id="rId7"/>
    <sheet name="THROUGH Transitions" sheetId="7" state="visible" r:id="rId8"/>
    <sheet name="OUT Transitions" sheetId="8" state="visible" r:id="rId9"/>
    <sheet name="Default retirement" sheetId="9" state="visible" r:id="rId10"/>
    <sheet name="Snapshot" sheetId="10" state="visible" r:id="rId11"/>
    <sheet name="State Map" sheetId="11" state="visible" r:id="rId12"/>
    <sheet name="Output plots (trans)" sheetId="12" state="visible" r:id="rId13"/>
    <sheet name="Output plots (pop)" sheetId="13" state="visible" r:id="rId14"/>
    <sheet name="Misc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sz val="10"/>
            <rFont val="Arial"/>
            <family val="2"/>
            <charset val="1"/>
          </rPr>
          <t xml:space="preserve">The name of the catalogue file (without extension)</t>
        </r>
      </text>
    </comment>
    <comment ref="B4" authorId="0">
      <text>
        <r>
          <rPr>
            <sz val="10"/>
            <rFont val="Arial"/>
            <family val="2"/>
            <charset val="1"/>
          </rPr>
          <t xml:space="preserve">The name of the database file (without extension)</t>
        </r>
      </text>
    </comment>
    <comment ref="B5" authorId="0">
      <text>
        <r>
          <rPr>
            <sz val="10"/>
            <rFont val="Arial"/>
            <family val="2"/>
            <charset val="1"/>
          </rPr>
          <t xml:space="preserve">The name of the simulation in the database</t>
        </r>
      </text>
    </comment>
  </commentList>
</comments>
</file>

<file path=xl/sharedStrings.xml><?xml version="1.0" encoding="utf-8"?>
<sst xmlns="http://schemas.openxmlformats.org/spreadsheetml/2006/main" count="662" uniqueCount="205">
  <si>
    <t xml:space="preserve">General simulation parameters</t>
  </si>
  <si>
    <t xml:space="preserve">Catalogue name</t>
  </si>
  <si>
    <t xml:space="preserve">catalogue</t>
  </si>
  <si>
    <t xml:space="preserve">Database name</t>
  </si>
  <si>
    <t xml:space="preserve">simDB</t>
  </si>
  <si>
    <t xml:space="preserve">Simulation name</t>
  </si>
  <si>
    <t xml:space="preserve">sim</t>
  </si>
  <si>
    <t xml:space="preserve">Target personnel</t>
  </si>
  <si>
    <t xml:space="preserve">Sim start date</t>
  </si>
  <si>
    <t xml:space="preserve">Sim length</t>
  </si>
  <si>
    <t xml:space="preserve">Number of DB commits</t>
  </si>
  <si>
    <t xml:space="preserve">Config from database?</t>
  </si>
  <si>
    <t xml:space="preserve">NO</t>
  </si>
  <si>
    <t xml:space="preserve">Source database</t>
  </si>
  <si>
    <t xml:space="preserve">Run simulation?</t>
  </si>
  <si>
    <t xml:space="preserve">YES</t>
  </si>
  <si>
    <t xml:space="preserve">Random process seed</t>
  </si>
  <si>
    <t xml:space="preserve">Use system entropy</t>
  </si>
  <si>
    <t xml:space="preserve">Save sim config to DB</t>
  </si>
  <si>
    <t xml:space="preserve">Attributes in simulation</t>
  </si>
  <si>
    <t xml:space="preserve">Max attributes in sim</t>
  </si>
  <si>
    <t xml:space="preserve"># of Attributes in sim</t>
  </si>
  <si>
    <t xml:space="preserve">Name</t>
  </si>
  <si>
    <t xml:space="preserve">Auxiliary</t>
  </si>
  <si>
    <t xml:space="preserve">Initial Values + Weights</t>
  </si>
  <si>
    <t xml:space="preserve">level</t>
  </si>
  <si>
    <t xml:space="preserve">Junior</t>
  </si>
  <si>
    <t xml:space="preserve">none</t>
  </si>
  <si>
    <t xml:space="preserve">no</t>
  </si>
  <si>
    <t xml:space="preserve">M</t>
  </si>
  <si>
    <t xml:space="preserve">F</t>
  </si>
  <si>
    <t xml:space="preserve">NL</t>
  </si>
  <si>
    <t xml:space="preserve">FR</t>
  </si>
  <si>
    <t xml:space="preserve">Nodes in simulation</t>
  </si>
  <si>
    <t xml:space="preserve">Max nodes in sim</t>
  </si>
  <si>
    <t xml:space="preserve"># of nodes in sim</t>
  </si>
  <si>
    <t xml:space="preserve">Target capacity</t>
  </si>
  <si>
    <t xml:space="preserve">Preferred Order</t>
  </si>
  <si>
    <t xml:space="preserve">Compound nodes in simulation</t>
  </si>
  <si>
    <t xml:space="preserve">Max cat. nodes in sim</t>
  </si>
  <si>
    <t xml:space="preserve">Max. attrs for hierarchy</t>
  </si>
  <si>
    <t xml:space="preserve">Max. custom nodes in sim</t>
  </si>
  <si>
    <t xml:space="preserve"># of cat. nodes in sim</t>
  </si>
  <si>
    <t xml:space="preserve"># of Attr for hierarchy</t>
  </si>
  <si>
    <t xml:space="preserve"># of custom nodes in sim</t>
  </si>
  <si>
    <t xml:space="preserve">Catalogue state</t>
  </si>
  <si>
    <t xml:space="preserve">Attribute</t>
  </si>
  <si>
    <t xml:space="preserve">Compound node name</t>
  </si>
  <si>
    <t xml:space="preserve"># component nodes</t>
  </si>
  <si>
    <t xml:space="preserve">Component nodes</t>
  </si>
  <si>
    <t xml:space="preserve">Transition types</t>
  </si>
  <si>
    <t xml:space="preserve">Max trans. types in sim</t>
  </si>
  <si>
    <t xml:space="preserve"># of trans. types in sim</t>
  </si>
  <si>
    <t xml:space="preserve">Type</t>
  </si>
  <si>
    <t xml:space="preserve">Order</t>
  </si>
  <si>
    <t xml:space="preserve">Category</t>
  </si>
  <si>
    <t xml:space="preserve">EW</t>
  </si>
  <si>
    <t xml:space="preserve">PE</t>
  </si>
  <si>
    <t xml:space="preserve">Recruitment parameters</t>
  </si>
  <si>
    <t xml:space="preserve">Number of recruitment types to read</t>
  </si>
  <si>
    <t xml:space="preserve">Name of recruitment type</t>
  </si>
  <si>
    <t xml:space="preserve">Time between recruitment cycles</t>
  </si>
  <si>
    <t xml:space="preserve">months</t>
  </si>
  <si>
    <t xml:space="preserve">Offset of cycle</t>
  </si>
  <si>
    <t xml:space="preserve">State to recruit to</t>
  </si>
  <si>
    <t xml:space="preserve">B junior</t>
  </si>
  <si>
    <t xml:space="preserve">Reserve junior</t>
  </si>
  <si>
    <t xml:space="preserve">persons</t>
  </si>
  <si>
    <t xml:space="preserve">Adaptive recruitment</t>
  </si>
  <si>
    <t xml:space="preserve">Fixed recruitment age?</t>
  </si>
  <si>
    <t xml:space="preserve">years</t>
  </si>
  <si>
    <t xml:space="preserve">Piecewise Uniform</t>
  </si>
  <si>
    <t xml:space="preserve">Piecewise Linear</t>
  </si>
  <si>
    <t xml:space="preserve">Total</t>
  </si>
  <si>
    <t xml:space="preserve">Distribution nodes</t>
  </si>
  <si>
    <t xml:space="preserve">Amount</t>
  </si>
  <si>
    <t xml:space="preserve">Weight</t>
  </si>
  <si>
    <t xml:space="preserve">Age (y)</t>
  </si>
  <si>
    <t xml:space="preserve">Pointwise</t>
  </si>
  <si>
    <t xml:space="preserve">Transitions in simulation</t>
  </si>
  <si>
    <t xml:space="preserve">Max transitions in sim</t>
  </si>
  <si>
    <t xml:space="preserve"># of Transitions in sim</t>
  </si>
  <si>
    <t xml:space="preserve">Start node</t>
  </si>
  <si>
    <t xml:space="preserve">End node</t>
  </si>
  <si>
    <t xml:space="preserve">Schedule period (m)</t>
  </si>
  <si>
    <t xml:space="preserve">Schedule offset to sim start (m)</t>
  </si>
  <si>
    <t xml:space="preserve"># time conds</t>
  </si>
  <si>
    <t xml:space="preserve">Time conditions</t>
  </si>
  <si>
    <t xml:space="preserve"># other conds</t>
  </si>
  <si>
    <t xml:space="preserve">Other conditions</t>
  </si>
  <si>
    <t xml:space="preserve">Min flux</t>
  </si>
  <si>
    <t xml:space="preserve">Max flux</t>
  </si>
  <si>
    <t xml:space="preserve">Respect end node target?</t>
  </si>
  <si>
    <t xml:space="preserve">Number of attempts</t>
  </si>
  <si>
    <t xml:space="preserve"># Probs</t>
  </si>
  <si>
    <t xml:space="preserve">Success probabilities</t>
  </si>
  <si>
    <t xml:space="preserve"># extra changes</t>
  </si>
  <si>
    <t xml:space="preserve">Extra changes</t>
  </si>
  <si>
    <t xml:space="preserve">A junior</t>
  </si>
  <si>
    <t xml:space="preserve">A senior</t>
  </si>
  <si>
    <t xml:space="preserve">time in node</t>
  </si>
  <si>
    <t xml:space="preserve">&gt;=</t>
  </si>
  <si>
    <t xml:space="preserve">B senior</t>
  </si>
  <si>
    <t xml:space="preserve">Master</t>
  </si>
  <si>
    <t xml:space="preserve">Max OUT transitions in sim</t>
  </si>
  <si>
    <t xml:space="preserve">Source node</t>
  </si>
  <si>
    <t xml:space="preserve">tenure</t>
  </si>
  <si>
    <t xml:space="preserve">Retirement parameters</t>
  </si>
  <si>
    <t xml:space="preserve">Time between retirement cycles</t>
  </si>
  <si>
    <t xml:space="preserve">Max career length</t>
  </si>
  <si>
    <t xml:space="preserve">Max retirement age</t>
  </si>
  <si>
    <t xml:space="preserve">Conditions for retirement?</t>
  </si>
  <si>
    <t xml:space="preserve">EITHER</t>
  </si>
  <si>
    <t xml:space="preserve">satisfied</t>
  </si>
  <si>
    <t xml:space="preserve">Snapshot parameters</t>
  </si>
  <si>
    <t xml:space="preserve">Upload initial population?</t>
  </si>
  <si>
    <t xml:space="preserve">Snapshot file</t>
  </si>
  <si>
    <t xml:space="preserve">test foto 1</t>
  </si>
  <si>
    <t xml:space="preserve">Snapshot sheet</t>
  </si>
  <si>
    <t xml:space="preserve">Sheet1</t>
  </si>
  <si>
    <t xml:space="preserve">ID column</t>
  </si>
  <si>
    <t xml:space="preserve">A</t>
  </si>
  <si>
    <t xml:space="preserve">Tenure info column</t>
  </si>
  <si>
    <t xml:space="preserve">Is recruitment date?</t>
  </si>
  <si>
    <t xml:space="preserve">Age info column</t>
  </si>
  <si>
    <t xml:space="preserve">E</t>
  </si>
  <si>
    <t xml:space="preserve">Is birth date?</t>
  </si>
  <si>
    <t xml:space="preserve">Last transition time column</t>
  </si>
  <si>
    <t xml:space="preserve">G</t>
  </si>
  <si>
    <t xml:space="preserve">Current node column</t>
  </si>
  <si>
    <t xml:space="preserve">H</t>
  </si>
  <si>
    <t xml:space="preserve">Generate attributes/nodes?</t>
  </si>
  <si>
    <t xml:space="preserve">Max columns to import</t>
  </si>
  <si>
    <t xml:space="preserve"># columns to import</t>
  </si>
  <si>
    <t xml:space="preserve">Col nrs to import</t>
  </si>
  <si>
    <t xml:space="preserve">B</t>
  </si>
  <si>
    <t xml:space="preserve">C</t>
  </si>
  <si>
    <t xml:space="preserve">D</t>
  </si>
  <si>
    <t xml:space="preserve">Plot of State Network</t>
  </si>
  <si>
    <t xml:space="preserve">Show plot</t>
  </si>
  <si>
    <t xml:space="preserve">Save plot as</t>
  </si>
  <si>
    <t xml:space="preserve">Generate graphml (yEd)</t>
  </si>
  <si>
    <t xml:space="preserve">Save to file</t>
  </si>
  <si>
    <t xml:space="preserve">network</t>
  </si>
  <si>
    <t xml:space="preserve">Max states</t>
  </si>
  <si>
    <t xml:space="preserve">States to show</t>
  </si>
  <si>
    <t xml:space="preserve">States</t>
  </si>
  <si>
    <t xml:space="preserve">Junior A</t>
  </si>
  <si>
    <t xml:space="preserve">Junior B</t>
  </si>
  <si>
    <t xml:space="preserve">Exp A</t>
  </si>
  <si>
    <t xml:space="preserve">Exp B</t>
  </si>
  <si>
    <t xml:space="preserve">Output graphs (transitions)</t>
  </si>
  <si>
    <t xml:space="preserve">Show plots?</t>
  </si>
  <si>
    <t xml:space="preserve">Save plots?</t>
  </si>
  <si>
    <t xml:space="preserve">Generate Excel?</t>
  </si>
  <si>
    <t xml:space="preserve">Excel filename</t>
  </si>
  <si>
    <t xml:space="preserve">fluxReport</t>
  </si>
  <si>
    <t xml:space="preserve">Max flux plots</t>
  </si>
  <si>
    <t xml:space="preserve">Flux plots to show</t>
  </si>
  <si>
    <t xml:space="preserve">Source/Target?</t>
  </si>
  <si>
    <t xml:space="preserve">Transition name</t>
  </si>
  <si>
    <t xml:space="preserve">Source state</t>
  </si>
  <si>
    <t xml:space="preserve">Target state</t>
  </si>
  <si>
    <t xml:space="preserve">Time resolution (m)</t>
  </si>
  <si>
    <t xml:space="preserve">Output graphs (populations)</t>
  </si>
  <si>
    <t xml:space="preserve">popReport</t>
  </si>
  <si>
    <t xml:space="preserve">Max plots</t>
  </si>
  <si>
    <t xml:space="preserve">Plots to show</t>
  </si>
  <si>
    <t xml:space="preserve">State</t>
  </si>
  <si>
    <t xml:space="preserve">Plot resolution (m)</t>
  </si>
  <si>
    <t xml:space="preserve">Show population</t>
  </si>
  <si>
    <t xml:space="preserve">Show flux in</t>
  </si>
  <si>
    <t xml:space="preserve">Show flux out</t>
  </si>
  <si>
    <t xml:space="preserve">Show net flux</t>
  </si>
  <si>
    <t xml:space="preserve">Show normal</t>
  </si>
  <si>
    <t xml:space="preserve">Show stacked</t>
  </si>
  <si>
    <t xml:space="preserve">Show percentage</t>
  </si>
  <si>
    <t xml:space="preserve">Trainee</t>
  </si>
  <si>
    <t xml:space="preserve">Senior A</t>
  </si>
  <si>
    <t xml:space="preserve">Senior B</t>
  </si>
  <si>
    <t xml:space="preserve">Master A</t>
  </si>
  <si>
    <t xml:space="preserve">Master B</t>
  </si>
  <si>
    <t xml:space="preserve">Senior Spec</t>
  </si>
  <si>
    <t xml:space="preserve">Master Spec</t>
  </si>
  <si>
    <t xml:space="preserve">Senior</t>
  </si>
  <si>
    <t xml:space="preserve">Entry</t>
  </si>
  <si>
    <t xml:space="preserve">Career</t>
  </si>
  <si>
    <t xml:space="preserve">Specialist</t>
  </si>
  <si>
    <t xml:space="preserve">Career A</t>
  </si>
  <si>
    <t xml:space="preserve">Career B</t>
  </si>
  <si>
    <t xml:space="preserve">IN</t>
  </si>
  <si>
    <t xml:space="preserve">SVG</t>
  </si>
  <si>
    <t xml:space="preserve">Scalable Vector Graphics</t>
  </si>
  <si>
    <t xml:space="preserve">age</t>
  </si>
  <si>
    <t xml:space="preserve">small_arg2</t>
  </si>
  <si>
    <t xml:space="preserve">NOT IN</t>
  </si>
  <si>
    <t xml:space="preserve">PNG</t>
  </si>
  <si>
    <t xml:space="preserve">Portable Network Graphics</t>
  </si>
  <si>
    <t xml:space="preserve">IS</t>
  </si>
  <si>
    <t xml:space="preserve">PDF</t>
  </si>
  <si>
    <t xml:space="preserve">Portable Document Format</t>
  </si>
  <si>
    <t xml:space="preserve">IS NOT</t>
  </si>
  <si>
    <t xml:space="preserve">&lt;</t>
  </si>
  <si>
    <t xml:space="preserve">&gt;</t>
  </si>
  <si>
    <t xml:space="preserve">&lt;=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</si>
</sst>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 MMM\ YYYY"/>
    <numFmt numFmtId="166" formatCode="&quot;BOOL&quot;E&quot;AN&quot;"/>
    <numFmt numFmtId="167" formatCode="General"/>
    <numFmt numFmtId="168" formatCode="0.00%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CE181E"/>
      <name val="Arial"/>
      <family val="2"/>
      <charset val="1"/>
    </font>
    <font>
      <sz val="11"/>
      <name val="Arial"/>
      <family val="2"/>
      <charset val="1"/>
    </font>
    <font>
      <b val="true"/>
      <sz val="10"/>
      <color rgb="FFCC0000"/>
      <name val="Arial"/>
      <family val="2"/>
      <charset val="1"/>
    </font>
    <font>
      <b val="true"/>
      <sz val="10"/>
      <color rgb="FF9966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  <fill>
      <patternFill patternType="solid">
        <fgColor rgb="FF99FF66"/>
        <bgColor rgb="FF99CC00"/>
      </patternFill>
    </fill>
    <fill>
      <patternFill patternType="solid">
        <fgColor rgb="FFFF9999"/>
        <bgColor rgb="FFFF8080"/>
      </patternFill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006600"/>
      </left>
      <right style="hair">
        <color rgb="FF006600"/>
      </right>
      <top style="hair">
        <color rgb="FF006600"/>
      </top>
      <bottom style="hair">
        <color rgb="FF00660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2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3" borderId="1" xfId="2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5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7" fontId="6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6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6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6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6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7" fontId="8" fillId="4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8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8" fillId="4" borderId="0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8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9" fillId="5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8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6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6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0" fillId="6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2">
    <dxf>
      <font>
        <name val="Arial"/>
        <charset val="1"/>
        <family val="2"/>
        <b val="0"/>
        <i val="0"/>
        <color rgb="FFCC0000"/>
      </font>
      <fill>
        <patternFill>
          <bgColor rgb="FFFFCCCC"/>
        </patternFill>
      </fill>
    </dxf>
    <dxf>
      <font>
        <name val="Arial"/>
        <charset val="1"/>
        <family val="2"/>
        <b val="0"/>
        <i val="0"/>
        <color rgb="FF996600"/>
      </font>
      <fill>
        <patternFill>
          <bgColor rgb="FFFF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66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99"/>
      <rgbColor rgb="FFCC99FF"/>
      <rgbColor rgb="FFFFCCCC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45"/>
    <col collapsed="false" customWidth="true" hidden="false" outlineLevel="0" max="2" min="2" style="1" width="14.21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2" t="s">
        <v>0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</v>
      </c>
      <c r="B3" s="4" t="s">
        <v>2</v>
      </c>
    </row>
    <row r="4" customFormat="false" ht="12.8" hidden="false" customHeight="false" outlineLevel="0" collapsed="false">
      <c r="A4" s="5" t="s">
        <v>3</v>
      </c>
      <c r="B4" s="4" t="s">
        <v>4</v>
      </c>
    </row>
    <row r="5" customFormat="false" ht="12.8" hidden="false" customHeight="false" outlineLevel="0" collapsed="false">
      <c r="A5" s="5" t="s">
        <v>5</v>
      </c>
      <c r="B5" s="4" t="s">
        <v>6</v>
      </c>
    </row>
    <row r="6" customFormat="false" ht="12.8" hidden="false" customHeight="false" outlineLevel="0" collapsed="false">
      <c r="A6" s="5" t="s">
        <v>7</v>
      </c>
      <c r="B6" s="6" t="n">
        <v>0</v>
      </c>
    </row>
    <row r="7" customFormat="false" ht="12.8" hidden="false" customHeight="false" outlineLevel="0" collapsed="false">
      <c r="A7" s="5" t="s">
        <v>8</v>
      </c>
      <c r="B7" s="7" t="n">
        <v>43101</v>
      </c>
    </row>
    <row r="8" customFormat="false" ht="12.8" hidden="false" customHeight="false" outlineLevel="0" collapsed="false">
      <c r="A8" s="5" t="s">
        <v>9</v>
      </c>
      <c r="B8" s="4" t="n">
        <v>25</v>
      </c>
    </row>
    <row r="9" customFormat="false" ht="12.8" hidden="false" customHeight="false" outlineLevel="0" collapsed="false">
      <c r="A9" s="5" t="s">
        <v>10</v>
      </c>
      <c r="B9" s="6" t="n">
        <v>1</v>
      </c>
    </row>
    <row r="10" customFormat="false" ht="12.8" hidden="false" customHeight="false" outlineLevel="0" collapsed="false">
      <c r="A10" s="5"/>
      <c r="B10" s="5"/>
    </row>
    <row r="11" customFormat="false" ht="12.8" hidden="false" customHeight="false" outlineLevel="0" collapsed="false">
      <c r="A11" s="5" t="s">
        <v>11</v>
      </c>
      <c r="B11" s="8" t="s">
        <v>12</v>
      </c>
    </row>
    <row r="12" customFormat="false" ht="12.8" hidden="false" customHeight="false" outlineLevel="0" collapsed="false">
      <c r="A12" s="5" t="s">
        <v>13</v>
      </c>
      <c r="B12" s="4"/>
    </row>
    <row r="13" customFormat="false" ht="12.8" hidden="false" customHeight="false" outlineLevel="0" collapsed="false">
      <c r="A13" s="9"/>
      <c r="B13" s="3"/>
    </row>
    <row r="14" customFormat="false" ht="12.8" hidden="false" customHeight="false" outlineLevel="0" collapsed="false">
      <c r="A14" s="9" t="s">
        <v>14</v>
      </c>
      <c r="B14" s="8" t="s">
        <v>15</v>
      </c>
    </row>
    <row r="15" customFormat="false" ht="12.8" hidden="false" customHeight="false" outlineLevel="0" collapsed="false">
      <c r="A15" s="3" t="s">
        <v>16</v>
      </c>
      <c r="B15" s="6" t="n">
        <v>1414213</v>
      </c>
    </row>
    <row r="16" customFormat="false" ht="12.8" hidden="false" customHeight="false" outlineLevel="0" collapsed="false">
      <c r="A16" s="3" t="s">
        <v>17</v>
      </c>
      <c r="B16" s="8" t="s">
        <v>12</v>
      </c>
    </row>
    <row r="17" customFormat="false" ht="12.8" hidden="false" customHeight="false" outlineLevel="0" collapsed="false">
      <c r="A17" s="5" t="s">
        <v>18</v>
      </c>
      <c r="B17" s="8" t="s">
        <v>15</v>
      </c>
    </row>
  </sheetData>
  <mergeCells count="1">
    <mergeCell ref="A1:B1"/>
  </mergeCells>
  <dataValidations count="5">
    <dataValidation allowBlank="false" operator="greaterThan" showDropDown="false" showErrorMessage="true" showInputMessage="false" sqref="B9" type="whole">
      <formula1>0</formula1>
      <formula2>0</formula2>
    </dataValidation>
    <dataValidation allowBlank="false" operator="equal" showDropDown="false" showErrorMessage="true" showInputMessage="false" sqref="B11 B14 B16:B17" type="list">
      <formula1>Misc!$B$1:$B$2</formula1>
      <formula2>0</formula2>
    </dataValidation>
    <dataValidation allowBlank="false" operator="greaterThanOrEqual" showDropDown="false" showErrorMessage="true" showInputMessage="false" sqref="B6" type="whole">
      <formula1>0</formula1>
      <formula2>0</formula2>
    </dataValidation>
    <dataValidation allowBlank="false" operator="greaterThanOrEqual" showDropDown="false" showErrorMessage="true" showInputMessage="false" sqref="B7" type="date">
      <formula1>0</formula1>
      <formula2>0</formula2>
    </dataValidation>
    <dataValidation allowBlank="true" operator="greaterThanOrEqual" showDropDown="false" showErrorMessage="true" showInputMessage="false" sqref="B15" type="whol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3828125" defaultRowHeight="12.8" zeroHeight="false" outlineLevelRow="0" outlineLevelCol="0"/>
  <cols>
    <col collapsed="false" customWidth="true" hidden="false" outlineLevel="0" max="1" min="1" style="1" width="25.65"/>
    <col collapsed="false" customWidth="true" hidden="false" outlineLevel="0" max="2" min="2" style="1" width="17.4"/>
    <col collapsed="false" customWidth="true" hidden="false" outlineLevel="0" max="3" min="3" style="1" width="22.41"/>
    <col collapsed="false" customWidth="false" hidden="false" outlineLevel="0" max="4" min="4" style="1" width="8.37"/>
    <col collapsed="false" customWidth="true" hidden="false" outlineLevel="0" max="5" min="5" style="1" width="8.79"/>
    <col collapsed="false" customWidth="false" hidden="false" outlineLevel="0" max="11" min="6" style="1" width="8.37"/>
    <col collapsed="false" customWidth="true" hidden="false" outlineLevel="0" max="12" min="12" style="1" width="11.52"/>
    <col collapsed="false" customWidth="false" hidden="false" outlineLevel="0" max="1025" min="13" style="1" width="8.37"/>
  </cols>
  <sheetData>
    <row r="1" customFormat="false" ht="12.8" hidden="false" customHeight="false" outlineLevel="0" collapsed="false">
      <c r="A1" s="10" t="s">
        <v>19</v>
      </c>
      <c r="B1" s="11"/>
      <c r="C1" s="11"/>
      <c r="D1" s="11"/>
      <c r="E1" s="11"/>
    </row>
    <row r="2" customFormat="false" ht="12.8" hidden="false" customHeight="false" outlineLevel="0" collapsed="false">
      <c r="A2" s="5"/>
      <c r="B2" s="11"/>
      <c r="C2" s="11"/>
      <c r="D2" s="11"/>
      <c r="E2" s="11"/>
    </row>
    <row r="3" customFormat="false" ht="12.8" hidden="false" customHeight="false" outlineLevel="0" collapsed="false">
      <c r="A3" s="5" t="s">
        <v>20</v>
      </c>
      <c r="B3" s="12" t="n">
        <v>1000</v>
      </c>
      <c r="C3" s="13" t="str">
        <f aca="false">IF(B3=B4,"Increase Max attributes","")</f>
        <v/>
      </c>
      <c r="D3" s="11"/>
      <c r="E3" s="11"/>
    </row>
    <row r="4" customFormat="false" ht="12.8" hidden="false" customHeight="false" outlineLevel="0" collapsed="false">
      <c r="A4" s="5" t="s">
        <v>21</v>
      </c>
      <c r="B4" s="14" t="n">
        <f aca="true">COUNTA(OFFSET(B4,3,-1,B3))</f>
        <v>1</v>
      </c>
      <c r="C4" s="13" t="str">
        <f aca="true">IF(INDIRECT(CONCATENATE(Misc!$A$5,"B5"))=0,"No attributes defined in catalogue","")</f>
        <v/>
      </c>
      <c r="D4" s="11"/>
      <c r="E4" s="11"/>
    </row>
    <row r="5" customFormat="false" ht="12.8" hidden="false" customHeight="false" outlineLevel="0" collapsed="false">
      <c r="A5" s="5"/>
      <c r="B5" s="5"/>
      <c r="C5" s="11"/>
      <c r="D5" s="11"/>
      <c r="E5" s="11"/>
    </row>
    <row r="6" customFormat="false" ht="12.8" hidden="false" customHeight="false" outlineLevel="0" collapsed="false">
      <c r="A6" s="15" t="s">
        <v>22</v>
      </c>
      <c r="B6" s="15" t="s">
        <v>23</v>
      </c>
      <c r="C6" s="15" t="s">
        <v>24</v>
      </c>
      <c r="D6" s="11"/>
      <c r="E6" s="11"/>
    </row>
    <row r="7" customFormat="false" ht="12.8" hidden="false" customHeight="false" outlineLevel="0" collapsed="false">
      <c r="A7" s="16" t="s">
        <v>25</v>
      </c>
      <c r="B7" s="17" t="n">
        <f aca="true">MATCH($A7,OFFSET(INDIRECT(CONCATENATE(Misc!$A$6,"A2")),0,0,INDIRECT(CONCATENATE(Misc!$A$5,"B5")),1),0)</f>
        <v>1</v>
      </c>
      <c r="C7" s="12" t="s">
        <v>26</v>
      </c>
      <c r="D7" s="12"/>
      <c r="E7" s="12"/>
    </row>
    <row r="8" customFormat="false" ht="12.8" hidden="false" customHeight="false" outlineLevel="0" collapsed="false">
      <c r="A8" s="11"/>
      <c r="B8" s="17" t="n">
        <f aca="true">SUM(OFFSET(B8,0,1,1,200))</f>
        <v>1</v>
      </c>
      <c r="C8" s="18" t="n">
        <v>1</v>
      </c>
      <c r="D8" s="18"/>
      <c r="E8" s="18"/>
    </row>
    <row r="9" customFormat="false" ht="12.8" hidden="false" customHeight="false" outlineLevel="0" collapsed="false">
      <c r="A9" s="11"/>
      <c r="B9" s="17" t="n">
        <f aca="true">MATCH(TRUE(),INDEX(ISBLANK(OFFSET(B9,-1,1,1,200)),0,0),0)-1</f>
        <v>1</v>
      </c>
      <c r="C9" s="19" t="n">
        <f aca="false">C8/$B8</f>
        <v>1</v>
      </c>
      <c r="D9" s="19" t="n">
        <f aca="false">D8/$B8</f>
        <v>0</v>
      </c>
      <c r="E9" s="19" t="n">
        <f aca="false">E8/$B8</f>
        <v>0</v>
      </c>
    </row>
    <row r="10" customFormat="false" ht="12.8" hidden="false" customHeight="false" outlineLevel="0" collapsed="false">
      <c r="A10" s="16"/>
      <c r="B10" s="17" t="e">
        <f aca="true">MATCH($A10,OFFSET(INDIRECT(CONCATENATE(Misc!$A$6,"A2")),0,0,INDIRECT(CONCATENATE(Misc!$A$5,"B5")),1),0)</f>
        <v>#N/A</v>
      </c>
      <c r="C10" s="12" t="s">
        <v>27</v>
      </c>
      <c r="D10" s="12"/>
      <c r="E10" s="12"/>
    </row>
    <row r="11" customFormat="false" ht="12.8" hidden="false" customHeight="false" outlineLevel="0" collapsed="false">
      <c r="A11" s="11"/>
      <c r="B11" s="17" t="n">
        <f aca="true">SUM(OFFSET(B11,0,1,1,200))</f>
        <v>1</v>
      </c>
      <c r="C11" s="18" t="n">
        <v>1</v>
      </c>
      <c r="D11" s="18"/>
      <c r="E11" s="18"/>
    </row>
    <row r="12" customFormat="false" ht="12.8" hidden="false" customHeight="false" outlineLevel="0" collapsed="false">
      <c r="A12" s="11"/>
      <c r="B12" s="17" t="n">
        <f aca="true">MATCH(TRUE(),INDEX(ISBLANK(OFFSET(B12,-1,1,1,200)),0,0),0)-1</f>
        <v>1</v>
      </c>
      <c r="C12" s="19" t="n">
        <f aca="false">C11/$B11</f>
        <v>1</v>
      </c>
      <c r="D12" s="19" t="n">
        <f aca="false">D11/$B11</f>
        <v>0</v>
      </c>
      <c r="E12" s="19" t="n">
        <f aca="false">E11/$B11</f>
        <v>0</v>
      </c>
    </row>
    <row r="13" customFormat="false" ht="12.8" hidden="false" customHeight="false" outlineLevel="0" collapsed="false">
      <c r="A13" s="16"/>
      <c r="B13" s="17" t="e">
        <f aca="true">MATCH($A13,OFFSET(INDIRECT(CONCATENATE(Misc!$A$6,"A2")),0,0,INDIRECT(CONCATENATE(Misc!$A$5,"B5")),1),0)</f>
        <v>#N/A</v>
      </c>
      <c r="C13" s="12" t="s">
        <v>28</v>
      </c>
      <c r="D13" s="12"/>
      <c r="E13" s="12"/>
    </row>
    <row r="14" customFormat="false" ht="12.8" hidden="false" customHeight="false" outlineLevel="0" collapsed="false">
      <c r="A14" s="11"/>
      <c r="B14" s="17" t="n">
        <f aca="true">SUM(OFFSET(B14,0,1,1,200))</f>
        <v>1</v>
      </c>
      <c r="C14" s="18" t="n">
        <v>1</v>
      </c>
      <c r="D14" s="18"/>
      <c r="E14" s="18"/>
    </row>
    <row r="15" customFormat="false" ht="12.8" hidden="false" customHeight="false" outlineLevel="0" collapsed="false">
      <c r="A15" s="11"/>
      <c r="B15" s="17" t="n">
        <f aca="true">MATCH(TRUE(),INDEX(ISBLANK(OFFSET(B15,-1,1,1,200)),0,0),0)-1</f>
        <v>1</v>
      </c>
      <c r="C15" s="19" t="n">
        <f aca="false">C14/$B14</f>
        <v>1</v>
      </c>
      <c r="D15" s="19" t="n">
        <f aca="false">D14/$B14</f>
        <v>0</v>
      </c>
      <c r="E15" s="19" t="n">
        <f aca="false">E14/$B14</f>
        <v>0</v>
      </c>
    </row>
    <row r="16" customFormat="false" ht="12.8" hidden="false" customHeight="false" outlineLevel="0" collapsed="false">
      <c r="A16" s="16"/>
      <c r="B16" s="17" t="e">
        <f aca="true">MATCH($A16,OFFSET(INDIRECT(CONCATENATE(Misc!$A$6,"A2")),0,0,INDIRECT(CONCATENATE(Misc!$A$5,"B5")),1),0)</f>
        <v>#N/A</v>
      </c>
      <c r="C16" s="12" t="s">
        <v>28</v>
      </c>
      <c r="D16" s="12"/>
      <c r="E16" s="12"/>
      <c r="F16" s="12"/>
    </row>
    <row r="17" customFormat="false" ht="12.8" hidden="false" customHeight="false" outlineLevel="0" collapsed="false">
      <c r="A17" s="11"/>
      <c r="B17" s="17" t="n">
        <f aca="true">SUM(OFFSET(B17,0,1,1,200))</f>
        <v>1</v>
      </c>
      <c r="C17" s="18" t="n">
        <v>1</v>
      </c>
      <c r="D17" s="18"/>
      <c r="E17" s="18"/>
      <c r="F17" s="18"/>
    </row>
    <row r="18" customFormat="false" ht="12.8" hidden="false" customHeight="false" outlineLevel="0" collapsed="false">
      <c r="A18" s="11"/>
      <c r="B18" s="17" t="n">
        <f aca="true">MATCH(TRUE(),INDEX(ISBLANK(OFFSET(B18,-1,1,1,200)),0,0),0)-1</f>
        <v>1</v>
      </c>
      <c r="C18" s="19" t="n">
        <f aca="false">C17/$B17</f>
        <v>1</v>
      </c>
      <c r="D18" s="19" t="n">
        <f aca="false">D17/$B17</f>
        <v>0</v>
      </c>
      <c r="E18" s="19" t="n">
        <f aca="false">E17/$B17</f>
        <v>0</v>
      </c>
      <c r="F18" s="19" t="n">
        <f aca="false">F17/$B17</f>
        <v>0</v>
      </c>
    </row>
    <row r="19" customFormat="false" ht="12.8" hidden="false" customHeight="false" outlineLevel="0" collapsed="false">
      <c r="A19" s="16"/>
      <c r="B19" s="17" t="e">
        <f aca="true">MATCH($A19,OFFSET(INDIRECT(CONCATENATE(Misc!$A$6,"A2")),0,0,INDIRECT(CONCATENATE(Misc!$A$5,"B5")),1),0)</f>
        <v>#N/A</v>
      </c>
      <c r="C19" s="12"/>
      <c r="D19" s="12"/>
      <c r="E19" s="12"/>
    </row>
    <row r="20" customFormat="false" ht="12.8" hidden="false" customHeight="false" outlineLevel="0" collapsed="false">
      <c r="A20" s="11"/>
      <c r="B20" s="20" t="n">
        <f aca="true">SUM(OFFSET(B20,0,1,1,200))</f>
        <v>0</v>
      </c>
      <c r="C20" s="18"/>
      <c r="D20" s="18"/>
      <c r="E20" s="18"/>
    </row>
    <row r="21" customFormat="false" ht="12.8" hidden="false" customHeight="false" outlineLevel="0" collapsed="false">
      <c r="A21" s="11"/>
      <c r="B21" s="20" t="n">
        <f aca="true">MATCH(TRUE(),INDEX(ISBLANK(OFFSET(B21,-1,1,1,200)),0,0),0)-1</f>
        <v>0</v>
      </c>
      <c r="C21" s="21" t="e">
        <f aca="false">C20/$B20</f>
        <v>#DIV/0!</v>
      </c>
      <c r="D21" s="21" t="e">
        <f aca="false">D20/$B20</f>
        <v>#DIV/0!</v>
      </c>
      <c r="E21" s="21" t="e">
        <f aca="false">E20/$B20</f>
        <v>#DIV/0!</v>
      </c>
    </row>
    <row r="22" customFormat="false" ht="12.8" hidden="false" customHeight="false" outlineLevel="0" collapsed="false">
      <c r="A22" s="16"/>
      <c r="B22" s="17" t="e">
        <f aca="true">MATCH($A22,OFFSET(INDIRECT(CONCATENATE(Misc!$A$6,"A2")),0,0,INDIRECT(CONCATENATE(Misc!$A$5,"B5")),1),0)</f>
        <v>#N/A</v>
      </c>
      <c r="C22" s="12"/>
      <c r="D22" s="12"/>
      <c r="E22" s="12"/>
    </row>
    <row r="23" customFormat="false" ht="12.8" hidden="false" customHeight="false" outlineLevel="0" collapsed="false">
      <c r="A23" s="11"/>
      <c r="B23" s="20" t="n">
        <f aca="true">SUM(OFFSET(B23,0,1,1,200))</f>
        <v>0</v>
      </c>
      <c r="C23" s="18"/>
      <c r="D23" s="18"/>
      <c r="E23" s="18"/>
    </row>
    <row r="24" customFormat="false" ht="12.8" hidden="false" customHeight="false" outlineLevel="0" collapsed="false">
      <c r="A24" s="11"/>
      <c r="B24" s="20" t="n">
        <f aca="true">MATCH(TRUE(),INDEX(ISBLANK(OFFSET(B24,-1,1,1,200)),0,0),0)-1</f>
        <v>0</v>
      </c>
      <c r="C24" s="21" t="e">
        <f aca="false">C23/$B23</f>
        <v>#DIV/0!</v>
      </c>
      <c r="D24" s="21" t="e">
        <f aca="false">D23/$B23</f>
        <v>#DIV/0!</v>
      </c>
      <c r="E24" s="21" t="e">
        <f aca="false">E23/$B23</f>
        <v>#DIV/0!</v>
      </c>
    </row>
    <row r="25" customFormat="false" ht="12.8" hidden="false" customHeight="false" outlineLevel="0" collapsed="false">
      <c r="A25" s="16"/>
      <c r="B25" s="17" t="e">
        <f aca="true">MATCH($A25,OFFSET(INDIRECT(CONCATENATE(Misc!$A$6,"A2")),0,0,INDIRECT(CONCATENATE(Misc!$A$5,"B5")),1),0)</f>
        <v>#N/A</v>
      </c>
      <c r="C25" s="12"/>
      <c r="D25" s="12"/>
      <c r="E25" s="12"/>
    </row>
    <row r="26" customFormat="false" ht="12.8" hidden="false" customHeight="false" outlineLevel="0" collapsed="false">
      <c r="A26" s="11"/>
      <c r="B26" s="20" t="n">
        <f aca="true">SUM(OFFSET(B26,0,1,1,200))</f>
        <v>0</v>
      </c>
      <c r="C26" s="18"/>
      <c r="D26" s="18"/>
      <c r="E26" s="18"/>
    </row>
    <row r="27" customFormat="false" ht="12.8" hidden="false" customHeight="false" outlineLevel="0" collapsed="false">
      <c r="A27" s="11"/>
      <c r="B27" s="20" t="n">
        <f aca="true">MATCH(TRUE(),INDEX(ISBLANK(OFFSET(B27,-1,1,1,200)),0,0),0)-1</f>
        <v>0</v>
      </c>
      <c r="C27" s="21" t="e">
        <f aca="false">C26/$B26</f>
        <v>#DIV/0!</v>
      </c>
      <c r="D27" s="21" t="e">
        <f aca="false">D26/$B26</f>
        <v>#DIV/0!</v>
      </c>
      <c r="E27" s="21" t="e">
        <f aca="false">E26/$B26</f>
        <v>#DIV/0!</v>
      </c>
    </row>
    <row r="28" customFormat="false" ht="12.8" hidden="false" customHeight="false" outlineLevel="0" collapsed="false">
      <c r="A28" s="16"/>
      <c r="B28" s="17" t="e">
        <f aca="true">MATCH($A28,OFFSET(INDIRECT(CONCATENATE(Misc!$A$6,"A2")),0,0,INDIRECT(CONCATENATE(Misc!$A$5,"B5")),1),0)</f>
        <v>#N/A</v>
      </c>
      <c r="C28" s="12" t="s">
        <v>29</v>
      </c>
      <c r="D28" s="12" t="s">
        <v>30</v>
      </c>
      <c r="E28" s="12"/>
    </row>
    <row r="29" customFormat="false" ht="12.8" hidden="false" customHeight="false" outlineLevel="0" collapsed="false">
      <c r="A29" s="11"/>
      <c r="B29" s="20" t="n">
        <f aca="true">SUM(OFFSET(B29,0,1,1,200))</f>
        <v>100</v>
      </c>
      <c r="C29" s="18" t="n">
        <v>50</v>
      </c>
      <c r="D29" s="18" t="n">
        <v>50</v>
      </c>
      <c r="E29" s="18"/>
    </row>
    <row r="30" customFormat="false" ht="12.8" hidden="false" customHeight="false" outlineLevel="0" collapsed="false">
      <c r="A30" s="11"/>
      <c r="B30" s="20" t="n">
        <f aca="true">MATCH(TRUE(),INDEX(ISBLANK(OFFSET(B30,-1,1,1,200)),0,0),0)-1</f>
        <v>2</v>
      </c>
      <c r="C30" s="21" t="n">
        <f aca="false">C29/$B29</f>
        <v>0.5</v>
      </c>
      <c r="D30" s="21" t="n">
        <f aca="false">D29/$B29</f>
        <v>0.5</v>
      </c>
      <c r="E30" s="21" t="n">
        <f aca="false">E29/$B29</f>
        <v>0</v>
      </c>
    </row>
    <row r="31" customFormat="false" ht="12.8" hidden="false" customHeight="false" outlineLevel="0" collapsed="false">
      <c r="A31" s="16"/>
      <c r="B31" s="17" t="e">
        <f aca="true">MATCH($A31,OFFSET(INDIRECT(CONCATENATE(Misc!$A$6,"A2")),0,0,INDIRECT(CONCATENATE(Misc!$A$5,"B5")),1),0)</f>
        <v>#N/A</v>
      </c>
      <c r="C31" s="12" t="s">
        <v>31</v>
      </c>
      <c r="D31" s="12" t="s">
        <v>32</v>
      </c>
      <c r="E31" s="12"/>
    </row>
    <row r="32" customFormat="false" ht="12.8" hidden="false" customHeight="false" outlineLevel="0" collapsed="false">
      <c r="A32" s="11"/>
      <c r="B32" s="20" t="n">
        <f aca="true">SUM(OFFSET(B32,0,1,1,200))</f>
        <v>100</v>
      </c>
      <c r="C32" s="18" t="n">
        <v>60</v>
      </c>
      <c r="D32" s="18" t="n">
        <v>40</v>
      </c>
      <c r="E32" s="18"/>
    </row>
    <row r="33" customFormat="false" ht="12.8" hidden="false" customHeight="false" outlineLevel="0" collapsed="false">
      <c r="A33" s="11"/>
      <c r="B33" s="20" t="n">
        <f aca="true">MATCH(TRUE(),INDEX(ISBLANK(OFFSET(B33,-1,1,1,200)),0,0),0)-1</f>
        <v>2</v>
      </c>
      <c r="C33" s="21" t="n">
        <f aca="false">C32/$B32</f>
        <v>0.6</v>
      </c>
      <c r="D33" s="21" t="n">
        <f aca="false">D32/$B32</f>
        <v>0.4</v>
      </c>
      <c r="E33" s="21" t="n">
        <f aca="false">E32/$B32</f>
        <v>0</v>
      </c>
    </row>
  </sheetData>
  <sheetProtection sheet="true" objects="true" scenarios="true"/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7"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B7 B10 B13 B16 B19 B22 B25 B28 B31" type="none">
      <formula1>0</formula1>
      <formula2>0</formula2>
    </dataValidation>
    <dataValidation allowBlank="true" operator="equal" showDropDown="false" showErrorMessage="true" showInputMessage="false" sqref="F16" type="list">
      <formula1>OFFSET(INDIRECT(Misc!$A$6&amp;"F1"),$B7,0,1,OFFSET(INDIRECT(Misc!$A$6&amp;"E1"),$B7,0))</formula1>
      <formula2>0</formula2>
    </dataValidation>
    <dataValidation allowBlank="true" operator="greaterThan" showDropDown="false" showErrorMessage="true" showInputMessage="false" sqref="F17" type="decimal">
      <formula1>0</formula1>
      <formula2>0</formula2>
    </dataValidation>
    <dataValidation allowBlank="false" operator="equal" showDropDown="false" showErrorMessage="true" showInputMessage="false" sqref="A7 A10 A13 A16 A19 A22 A25 A28 A31" type="list">
      <formula1>OFFSET(INDIRECT(Misc!$A$6&amp;"A2"),0,0,INDIRECT(Misc!$A$5&amp;"B5"),1)</formula1>
      <formula2>0</formula2>
    </dataValidation>
    <dataValidation allowBlank="true" operator="equal" showDropDown="false" showErrorMessage="true" showInputMessage="false" sqref="C7:E7 C10:E10 C13:E13 C16:E16 C19:E19 C22:E22 C25:E25 C28:E28 C31:E31" type="list">
      <formula1>OFFSET(INDIRECT(Misc!$A$6&amp;"F1"),$B7,0,1,OFFSET(INDIRECT(Misc!$A$6&amp;"E1"),$B7,0))</formula1>
      <formula2>0</formula2>
    </dataValidation>
    <dataValidation allowBlank="true" operator="greaterThan" showDropDown="false" showErrorMessage="true" showInputMessage="false" sqref="C8:E8 C11:E11 C14:E14 C17:E17 C20:E20 C23:E23 C26:E26 C29:E29 C32:E32" type="decimal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35546875" defaultRowHeight="12.8" zeroHeight="false" outlineLevelRow="0" outlineLevelCol="0"/>
  <cols>
    <col collapsed="false" customWidth="true" hidden="false" outlineLevel="0" max="1" min="1" style="11" width="22.28"/>
    <col collapsed="false" customWidth="true" hidden="false" outlineLevel="0" max="2" min="2" style="11" width="19.49"/>
    <col collapsed="false" customWidth="true" hidden="false" outlineLevel="0" max="3" min="3" style="11" width="8.52"/>
    <col collapsed="false" customWidth="true" hidden="false" outlineLevel="0" max="4" min="4" style="11" width="16.43"/>
    <col collapsed="false" customWidth="true" hidden="false" outlineLevel="0" max="5" min="5" style="11" width="13.93"/>
    <col collapsed="false" customWidth="false" hidden="false" outlineLevel="0" max="1025" min="6" style="11" width="11.34"/>
  </cols>
  <sheetData>
    <row r="1" customFormat="false" ht="12.8" hidden="false" customHeight="false" outlineLevel="0" collapsed="false">
      <c r="A1" s="10" t="s">
        <v>33</v>
      </c>
    </row>
    <row r="2" customFormat="false" ht="12.8" hidden="false" customHeight="false" outlineLevel="0" collapsed="false">
      <c r="A2" s="5"/>
    </row>
    <row r="3" customFormat="false" ht="12.8" hidden="false" customHeight="false" outlineLevel="0" collapsed="false">
      <c r="A3" s="5" t="s">
        <v>34</v>
      </c>
      <c r="B3" s="12" t="n">
        <v>1000</v>
      </c>
      <c r="C3" s="13" t="str">
        <f aca="false">IF(B3=B4,"Increase Max states","")</f>
        <v/>
      </c>
    </row>
    <row r="4" customFormat="false" ht="12.8" hidden="false" customHeight="false" outlineLevel="0" collapsed="false">
      <c r="A4" s="5" t="s">
        <v>35</v>
      </c>
      <c r="B4" s="14" t="n">
        <f aca="true">IFERROR(MATCH(TRUE(),INDEX(ISBLANK(OFFSET(B4,3,-1,B3)),0,0),0)-1,B3)</f>
        <v>1</v>
      </c>
      <c r="C4" s="13" t="str">
        <f aca="true">IF(INDIRECT(CONCATENATE(Misc!$A$5,"B6"))=0,"No states defined in catalogue","")</f>
        <v/>
      </c>
    </row>
    <row r="5" customFormat="false" ht="12.8" hidden="false" customHeight="false" outlineLevel="0" collapsed="false">
      <c r="A5" s="5"/>
      <c r="B5" s="5"/>
      <c r="AMJ5" s="1"/>
    </row>
    <row r="6" customFormat="false" ht="12.8" hidden="false" customHeight="false" outlineLevel="0" collapsed="false">
      <c r="A6" s="15" t="s">
        <v>22</v>
      </c>
      <c r="B6" s="15" t="s">
        <v>36</v>
      </c>
      <c r="C6" s="5" t="s">
        <v>23</v>
      </c>
      <c r="D6" s="5" t="s">
        <v>37</v>
      </c>
      <c r="AMI6" s="1"/>
      <c r="AMJ6" s="1"/>
    </row>
    <row r="7" customFormat="false" ht="12.8" hidden="false" customHeight="false" outlineLevel="0" collapsed="false">
      <c r="A7" s="16" t="s">
        <v>26</v>
      </c>
      <c r="B7" s="12"/>
      <c r="C7" s="17" t="n">
        <f aca="true">MATCH($A7,OFFSET(INDIRECT(CONCATENATE(Misc!$A$7,"A2")),0,0,INDIRECT(CONCATENATE(Misc!$A$5,"B6")),1),0)</f>
        <v>9</v>
      </c>
      <c r="D7" s="12"/>
      <c r="AMI7" s="1"/>
      <c r="AMJ7" s="1"/>
    </row>
    <row r="8" customFormat="false" ht="12.8" hidden="false" customHeight="false" outlineLevel="0" collapsed="false">
      <c r="A8" s="16"/>
      <c r="B8" s="12"/>
      <c r="C8" s="17" t="e">
        <f aca="true">MATCH($A8,OFFSET(INDIRECT(CONCATENATE(Misc!$A$7,"A2")),0,0,INDIRECT(CONCATENATE(Misc!$A$5,"B6")),1),0)</f>
        <v>#N/A</v>
      </c>
      <c r="D8" s="12"/>
    </row>
    <row r="9" customFormat="false" ht="12.8" hidden="false" customHeight="false" outlineLevel="0" collapsed="false">
      <c r="A9" s="16"/>
      <c r="B9" s="12"/>
      <c r="C9" s="17" t="e">
        <f aca="true">MATCH($A9,OFFSET(INDIRECT(CONCATENATE(Misc!$A$7,"A2")),0,0,INDIRECT(CONCATENATE(Misc!$A$5,"B6")),1),0)</f>
        <v>#N/A</v>
      </c>
      <c r="D9" s="12"/>
    </row>
    <row r="10" customFormat="false" ht="12.8" hidden="false" customHeight="false" outlineLevel="0" collapsed="false">
      <c r="A10" s="16"/>
      <c r="B10" s="12"/>
      <c r="C10" s="17" t="e">
        <f aca="true">MATCH($A10,OFFSET(INDIRECT(CONCATENATE(Misc!$A$7,"A2")),0,0,INDIRECT(CONCATENATE(Misc!$A$5,"B6")),1),0)</f>
        <v>#N/A</v>
      </c>
      <c r="D10" s="12"/>
    </row>
    <row r="11" customFormat="false" ht="12.8" hidden="false" customHeight="false" outlineLevel="0" collapsed="false">
      <c r="A11" s="16"/>
      <c r="B11" s="12"/>
      <c r="C11" s="17" t="e">
        <f aca="true">MATCH($A11,OFFSET(INDIRECT(CONCATENATE(Misc!$A$7,"A2")),0,0,INDIRECT(CONCATENATE(Misc!$A$5,"B6")),1),0)</f>
        <v>#N/A</v>
      </c>
      <c r="D11" s="12"/>
    </row>
    <row r="12" customFormat="false" ht="12.8" hidden="false" customHeight="false" outlineLevel="0" collapsed="false">
      <c r="A12" s="16"/>
      <c r="B12" s="12"/>
      <c r="C12" s="17" t="e">
        <f aca="true">MATCH($A12,OFFSET(INDIRECT(CONCATENATE(Misc!$A$7,"A2")),0,0,INDIRECT(CONCATENATE(Misc!$A$5,"B6")),1),0)</f>
        <v>#N/A</v>
      </c>
      <c r="D12" s="12"/>
    </row>
    <row r="13" customFormat="false" ht="12.8" hidden="false" customHeight="false" outlineLevel="0" collapsed="false">
      <c r="A13" s="16"/>
      <c r="B13" s="12"/>
      <c r="C13" s="17" t="e">
        <f aca="true">MATCH($A13,OFFSET(INDIRECT(CONCATENATE(Misc!$A$7,"A2")),0,0,INDIRECT(CONCATENATE(Misc!$A$5,"B6")),1),0)</f>
        <v>#N/A</v>
      </c>
      <c r="D13" s="12"/>
    </row>
    <row r="14" customFormat="false" ht="12.8" hidden="false" customHeight="false" outlineLevel="0" collapsed="false">
      <c r="A14" s="16"/>
      <c r="B14" s="12"/>
      <c r="C14" s="17" t="e">
        <f aca="true">MATCH($A14,OFFSET(INDIRECT(CONCATENATE(Misc!$A$7,"A2")),0,0,INDIRECT(CONCATENATE(Misc!$A$5,"B6")),1),0)</f>
        <v>#N/A</v>
      </c>
      <c r="D14" s="12"/>
    </row>
    <row r="15" customFormat="false" ht="12.8" hidden="false" customHeight="false" outlineLevel="0" collapsed="false">
      <c r="A15" s="16"/>
      <c r="B15" s="12"/>
      <c r="C15" s="17" t="e">
        <f aca="true">MATCH($A15,OFFSET(INDIRECT(CONCATENATE(Misc!$A$7,"A2")),0,0,INDIRECT(CONCATENATE(Misc!$A$5,"B6")),1),0)</f>
        <v>#N/A</v>
      </c>
      <c r="D15" s="12"/>
    </row>
  </sheetData>
  <sheetProtection sheet="true" objects="true" scenarios="true"/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6">
    <dataValidation allowBlank="false" operator="greaterThan" showDropDown="false" showErrorMessage="true" showInputMessage="false" sqref="B3" type="whole">
      <formula1>0</formula1>
      <formula2>0</formula2>
    </dataValidation>
    <dataValidation allowBlank="false" operator="equal" showDropDown="false" showErrorMessage="true" showInputMessage="false" sqref="A7:A11" type="list">
      <formula1>OFFSET(INDIRECT(Misc!$A$7&amp;"A2"),0,0,INDIRECT(Misc!$A$5&amp;"B6"),1)</formula1>
      <formula2>0</formula2>
    </dataValidation>
    <dataValidation allowBlank="false" operator="equal" showDropDown="false" showErrorMessage="true" showInputMessage="false" sqref="A12:A15" type="list">
      <formula1>OFFSET(INDIRECT(Misc!$A$7&amp;"A2"),0,0,INDIRECT(Misc!$A$5&amp;"B6"),1)</formula1>
      <formula2>0</formula2>
    </dataValidation>
    <dataValidation allowBlank="true" operator="greaterThanOrEqual" showDropDown="false" showErrorMessage="true" showInputMessage="false" sqref="B7:B9" type="whole">
      <formula1>0</formula1>
      <formula2>0</formula2>
    </dataValidation>
    <dataValidation allowBlank="true" operator="greaterThan" showDropDown="false" showErrorMessage="true" showInputMessage="false" sqref="D7:D15" type="whole">
      <formula1>0</formula1>
      <formula2>0</formula2>
    </dataValidation>
    <dataValidation allowBlank="true" operator="greaterThanOrEqual" showDropDown="false" showErrorMessage="true" showInputMessage="false" sqref="B10:B15" type="whol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72"/>
    <col collapsed="false" customWidth="false" hidden="false" outlineLevel="0" max="4" min="2" style="1" width="11.52"/>
    <col collapsed="false" customWidth="true" hidden="false" outlineLevel="0" max="5" min="5" style="1" width="23.1"/>
    <col collapsed="false" customWidth="false" hidden="false" outlineLevel="0" max="6" min="6" style="1" width="11.52"/>
    <col collapsed="false" customWidth="true" hidden="false" outlineLevel="0" max="7" min="7" style="1" width="19.35"/>
    <col collapsed="false" customWidth="true" hidden="false" outlineLevel="0" max="8" min="8" style="1" width="23.1"/>
    <col collapsed="false" customWidth="false" hidden="false" outlineLevel="0" max="9" min="9" style="1" width="11.52"/>
    <col collapsed="false" customWidth="true" hidden="false" outlineLevel="0" max="10" min="10" style="1" width="19.35"/>
    <col collapsed="false" customWidth="true" hidden="false" outlineLevel="0" max="11" min="11" style="1" width="16.3"/>
    <col collapsed="false" customWidth="false" hidden="false" outlineLevel="0" max="1025" min="12" style="1" width="11.52"/>
  </cols>
  <sheetData>
    <row r="1" customFormat="false" ht="12.8" hidden="false" customHeight="false" outlineLevel="0" collapsed="false">
      <c r="A1" s="2" t="s">
        <v>38</v>
      </c>
      <c r="B1" s="2"/>
      <c r="C1" s="2"/>
    </row>
    <row r="2" customFormat="false" ht="12.8" hidden="false" customHeight="false" outlineLevel="0" collapsed="false">
      <c r="A2" s="5"/>
      <c r="B2" s="5"/>
      <c r="C2" s="3"/>
    </row>
    <row r="3" customFormat="false" ht="12.8" hidden="false" customHeight="false" outlineLevel="0" collapsed="false">
      <c r="A3" s="5" t="s">
        <v>39</v>
      </c>
      <c r="B3" s="12" t="n">
        <v>1000</v>
      </c>
      <c r="C3" s="13" t="str">
        <f aca="false">IF(B3=B4,"Increase Max cat states","")</f>
        <v/>
      </c>
      <c r="E3" s="3" t="s">
        <v>40</v>
      </c>
      <c r="F3" s="12" t="n">
        <v>10</v>
      </c>
      <c r="G3" s="13" t="str">
        <f aca="false">IF(F3=F4,"Increase Max attrs","")</f>
        <v/>
      </c>
      <c r="H3" s="3" t="s">
        <v>41</v>
      </c>
      <c r="I3" s="12" t="n">
        <v>1000</v>
      </c>
      <c r="J3" s="13" t="str">
        <f aca="false">IF(I3=I4,"Increase Max custom states","")</f>
        <v/>
      </c>
    </row>
    <row r="4" customFormat="false" ht="12.8" hidden="false" customHeight="false" outlineLevel="0" collapsed="false">
      <c r="A4" s="5" t="s">
        <v>42</v>
      </c>
      <c r="B4" s="14" t="n">
        <f aca="true">IFERROR(MATCH(TRUE(),INDEX(ISBLANK(OFFSET(B4,3,-1,B3)),0,0),0)-1,B3)</f>
        <v>0</v>
      </c>
      <c r="E4" s="3" t="s">
        <v>43</v>
      </c>
      <c r="F4" s="14" t="n">
        <f aca="true">IFERROR(MATCH(TRUE(),INDEX(ISBLANK(OFFSET(F4,3,-1,F3)),0,0),0)-1,F3)</f>
        <v>0</v>
      </c>
      <c r="H4" s="3" t="s">
        <v>44</v>
      </c>
      <c r="I4" s="14" t="n">
        <f aca="true">IFERROR(MATCH(TRUE(),INDEX(ISBLANK(OFFSET(I4,3,-1,I3)),0,0),0)-1,I3)</f>
        <v>0</v>
      </c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customFormat="false" ht="12.8" hidden="false" customHeight="false" outlineLevel="0" collapsed="false">
      <c r="A6" s="15" t="s">
        <v>45</v>
      </c>
      <c r="B6" s="3"/>
      <c r="C6" s="3" t="s">
        <v>23</v>
      </c>
      <c r="D6" s="3"/>
      <c r="E6" s="15" t="s">
        <v>46</v>
      </c>
      <c r="F6" s="3"/>
      <c r="G6" s="3"/>
      <c r="H6" s="15" t="s">
        <v>47</v>
      </c>
      <c r="I6" s="15"/>
      <c r="J6" s="15" t="s">
        <v>48</v>
      </c>
      <c r="K6" s="15" t="s">
        <v>49</v>
      </c>
    </row>
    <row r="7" customFormat="false" ht="12.8" hidden="false" customHeight="false" outlineLevel="0" collapsed="false">
      <c r="A7" s="16"/>
      <c r="C7" s="17" t="e">
        <f aca="true">MATCH($A7,OFFSET(INDIRECT(CONCATENATE(Misc!$A$7,"A2")),0,0,INDIRECT(CONCATENATE(Misc!$A$5,"B6")),1),0)</f>
        <v>#N/A</v>
      </c>
      <c r="E7" s="12"/>
      <c r="H7" s="16"/>
      <c r="J7" s="17" t="n">
        <f aca="true">MATCH(TRUE(),INDEX(ISBLANK(OFFSET(J7,0,1,1,200)),0,0),0)-1</f>
        <v>0</v>
      </c>
      <c r="K7" s="12"/>
      <c r="L7" s="12"/>
      <c r="M7" s="12"/>
      <c r="N7" s="12"/>
    </row>
    <row r="8" customFormat="false" ht="12.8" hidden="false" customHeight="false" outlineLevel="0" collapsed="false">
      <c r="A8" s="16"/>
      <c r="C8" s="17" t="e">
        <f aca="true">MATCH($A8,OFFSET(INDIRECT(CONCATENATE(Misc!$A$7,"A2")),0,0,INDIRECT(CONCATENATE(Misc!$A$5,"B6")),1),0)</f>
        <v>#N/A</v>
      </c>
      <c r="E8" s="12"/>
      <c r="H8" s="16"/>
      <c r="J8" s="17" t="n">
        <f aca="true">MATCH(TRUE(),INDEX(ISBLANK(OFFSET(J8,0,1,1,200)),0,0),0)-1</f>
        <v>0</v>
      </c>
      <c r="K8" s="12"/>
      <c r="L8" s="12"/>
      <c r="M8" s="12"/>
      <c r="N8" s="12"/>
    </row>
    <row r="9" customFormat="false" ht="12.8" hidden="false" customHeight="false" outlineLevel="0" collapsed="false">
      <c r="A9" s="16"/>
      <c r="C9" s="17" t="e">
        <f aca="true">MATCH($A9,OFFSET(INDIRECT(CONCATENATE(Misc!$A$7,"A2")),0,0,INDIRECT(CONCATENATE(Misc!$A$5,"B6")),1),0)</f>
        <v>#N/A</v>
      </c>
      <c r="E9" s="12"/>
      <c r="H9" s="16"/>
      <c r="J9" s="17" t="n">
        <f aca="true">MATCH(TRUE(),INDEX(ISBLANK(OFFSET(J9,0,1,1,200)),0,0),0)-1</f>
        <v>0</v>
      </c>
      <c r="K9" s="12"/>
      <c r="L9" s="12"/>
    </row>
    <row r="10" customFormat="false" ht="12.8" hidden="false" customHeight="false" outlineLevel="0" collapsed="false">
      <c r="A10" s="16"/>
      <c r="C10" s="17" t="e">
        <f aca="true">MATCH($A10,OFFSET(INDIRECT(CONCATENATE(Misc!$A$7,"A2")),0,0,INDIRECT(CONCATENATE(Misc!$A$5,"B6")),1),0)</f>
        <v>#N/A</v>
      </c>
      <c r="E10" s="12"/>
    </row>
    <row r="11" customFormat="false" ht="12.8" hidden="false" customHeight="false" outlineLevel="0" collapsed="false">
      <c r="E11" s="12"/>
    </row>
    <row r="12" customFormat="false" ht="12.8" hidden="false" customHeight="false" outlineLevel="0" collapsed="false">
      <c r="E12" s="12"/>
    </row>
    <row r="13" customFormat="false" ht="12.8" hidden="false" customHeight="false" outlineLevel="0" collapsed="false">
      <c r="E13" s="12"/>
    </row>
  </sheetData>
  <sheetProtection sheet="true" objects="true" scenarios="true"/>
  <mergeCells count="1">
    <mergeCell ref="A1:C1"/>
  </mergeCells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conditionalFormatting sqref="I3">
    <cfRule type="expression" priority="4" aboveAverage="0" equalAverage="0" bottom="0" percent="0" rank="0" text="" dxfId="0">
      <formula>$B3=$B4</formula>
    </cfRule>
    <cfRule type="expression" priority="5" aboveAverage="0" equalAverage="0" bottom="0" percent="0" rank="0" text="" dxfId="1">
      <formula>$B3*0.95&lt;=$B4</formula>
    </cfRule>
  </conditionalFormatting>
  <conditionalFormatting sqref="F3">
    <cfRule type="expression" priority="6" aboveAverage="0" equalAverage="0" bottom="0" percent="0" rank="0" text="" dxfId="0">
      <formula>$B3=$B4</formula>
    </cfRule>
    <cfRule type="expression" priority="7" aboveAverage="0" equalAverage="0" bottom="0" percent="0" rank="0" text="" dxfId="1">
      <formula>$B3*0.95&lt;=$B4</formula>
    </cfRule>
  </conditionalFormatting>
  <dataValidations count="4">
    <dataValidation allowBlank="false" operator="greaterThan" showDropDown="false" showErrorMessage="true" showInputMessage="false" sqref="B3 F3 I3" type="whole">
      <formula1>0</formula1>
      <formula2>0</formula2>
    </dataValidation>
    <dataValidation allowBlank="false" operator="equal" showDropDown="false" showErrorMessage="true" showInputMessage="false" sqref="A7:A10 K7:N8 K9:L9" type="list">
      <formula1>OFFSET(INDIRECT(Misc!$A$7&amp;"A2"),0,0,INDIRECT(Misc!$A$5&amp;"B6"),1)</formula1>
      <formula2>0</formula2>
    </dataValidation>
    <dataValidation allowBlank="true" operator="equal" showDropDown="false" showErrorMessage="true" showInputMessage="false" sqref="H7:H9" type="none">
      <formula1>0</formula1>
      <formula2>0</formula2>
    </dataValidation>
    <dataValidation allowBlank="true" operator="equal" showDropDown="false" showErrorMessage="true" showInputMessage="false" sqref="E7:E13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6"/>
    <col collapsed="false" customWidth="false" hidden="false" outlineLevel="0" max="1025" min="2" style="1" width="11.52"/>
  </cols>
  <sheetData>
    <row r="1" customFormat="false" ht="12.8" hidden="false" customHeight="false" outlineLevel="0" collapsed="false">
      <c r="A1" s="10" t="s">
        <v>50</v>
      </c>
    </row>
    <row r="3" customFormat="false" ht="12.8" hidden="false" customHeight="false" outlineLevel="0" collapsed="false">
      <c r="A3" s="5" t="s">
        <v>51</v>
      </c>
      <c r="B3" s="12" t="n">
        <v>1000</v>
      </c>
    </row>
    <row r="4" customFormat="false" ht="12.8" hidden="false" customHeight="false" outlineLevel="0" collapsed="false">
      <c r="A4" s="5" t="s">
        <v>52</v>
      </c>
      <c r="B4" s="14" t="n">
        <f aca="true">IFERROR(MATCH(TRUE(),INDEX(ISBLANK(OFFSET(B4,3,-1,B3)),0,0),0)-1,B3)</f>
        <v>2</v>
      </c>
    </row>
    <row r="6" customFormat="false" ht="12.8" hidden="false" customHeight="false" outlineLevel="0" collapsed="false">
      <c r="A6" s="15" t="s">
        <v>53</v>
      </c>
      <c r="B6" s="15" t="s">
        <v>54</v>
      </c>
      <c r="C6" s="15" t="s">
        <v>55</v>
      </c>
    </row>
    <row r="7" customFormat="false" ht="12.8" hidden="false" customHeight="false" outlineLevel="0" collapsed="false">
      <c r="A7" s="16" t="s">
        <v>56</v>
      </c>
      <c r="B7" s="12" t="n">
        <v>2</v>
      </c>
      <c r="C7" s="17" t="str">
        <f aca="true">VLOOKUP(A7,OFFSET(INDIRECT(CONCATENATE(Misc!$A$8,"A2")),0,0,INDIRECT(CONCATENATE(Misc!$A$5,"B7")),3),2,0)</f>
        <v>IN</v>
      </c>
    </row>
    <row r="8" customFormat="false" ht="12.8" hidden="false" customHeight="false" outlineLevel="0" collapsed="false">
      <c r="A8" s="16" t="s">
        <v>57</v>
      </c>
      <c r="B8" s="12" t="n">
        <v>1</v>
      </c>
      <c r="C8" s="17" t="str">
        <f aca="true">VLOOKUP(A8,OFFSET(INDIRECT(CONCATENATE(Misc!$A$8,"A2")),0,0,INDIRECT(CONCATENATE(Misc!$A$5,"B7")),3),2,0)</f>
        <v>OUT</v>
      </c>
    </row>
    <row r="9" customFormat="false" ht="12.8" hidden="false" customHeight="false" outlineLevel="0" collapsed="false">
      <c r="A9" s="16"/>
      <c r="B9" s="12"/>
      <c r="C9" s="17" t="e">
        <f aca="true">VLOOKUP(A9,OFFSET(INDIRECT(CONCATENATE(Misc!$A$8,"A2")),0,0,INDIRECT(CONCATENATE(Misc!$A$5,"B7")),3),2,0)</f>
        <v>#N/A</v>
      </c>
    </row>
    <row r="10" customFormat="false" ht="12.8" hidden="false" customHeight="false" outlineLevel="0" collapsed="false">
      <c r="A10" s="16"/>
      <c r="B10" s="12"/>
      <c r="C10" s="17" t="e">
        <f aca="true">VLOOKUP(A10,OFFSET(INDIRECT(CONCATENATE(Misc!$A$8,"A2")),0,0,INDIRECT(CONCATENATE(Misc!$A$5,"B7")),3),2,0)</f>
        <v>#N/A</v>
      </c>
    </row>
    <row r="11" customFormat="false" ht="12.8" hidden="false" customHeight="false" outlineLevel="0" collapsed="false">
      <c r="A11" s="16"/>
      <c r="B11" s="12"/>
      <c r="C11" s="17" t="e">
        <f aca="true">VLOOKUP(A11,OFFSET(INDIRECT(CONCATENATE(Misc!$A$8,"A2")),0,0,INDIRECT(CONCATENATE(Misc!$A$5,"B7")),3),2,0)</f>
        <v>#N/A</v>
      </c>
    </row>
    <row r="12" customFormat="false" ht="12.8" hidden="false" customHeight="false" outlineLevel="0" collapsed="false">
      <c r="A12" s="16"/>
      <c r="B12" s="12"/>
      <c r="C12" s="17" t="e">
        <f aca="true">VLOOKUP(A12,OFFSET(INDIRECT(CONCATENATE(Misc!$A$8,"A2")),0,0,INDIRECT(CONCATENATE(Misc!$A$5,"B7")),3),2,0)</f>
        <v>#N/A</v>
      </c>
    </row>
    <row r="13" customFormat="false" ht="12.8" hidden="false" customHeight="false" outlineLevel="0" collapsed="false">
      <c r="A13" s="16"/>
      <c r="B13" s="12"/>
      <c r="C13" s="17" t="e">
        <f aca="true">VLOOKUP(A13,OFFSET(INDIRECT(CONCATENATE(Misc!$A$8,"A2")),0,0,INDIRECT(CONCATENATE(Misc!$A$5,"B7")),3),2,0)</f>
        <v>#N/A</v>
      </c>
    </row>
    <row r="14" customFormat="false" ht="12.8" hidden="false" customHeight="false" outlineLevel="0" collapsed="false">
      <c r="A14" s="16"/>
      <c r="B14" s="12"/>
      <c r="C14" s="17" t="e">
        <f aca="true">VLOOKUP(A14,OFFSET(INDIRECT(CONCATENATE(Misc!$A$8,"A2")),0,0,INDIRECT(CONCATENATE(Misc!$A$5,"B7")),3),2,0)</f>
        <v>#N/A</v>
      </c>
    </row>
    <row r="15" customFormat="false" ht="12.8" hidden="false" customHeight="false" outlineLevel="0" collapsed="false">
      <c r="A15" s="16"/>
      <c r="B15" s="12"/>
      <c r="C15" s="17" t="e">
        <f aca="true">VLOOKUP(A15,OFFSET(INDIRECT(CONCATENATE(Misc!$A$8,"A2")),0,0,INDIRECT(CONCATENATE(Misc!$A$5,"B7")),3),2,0)</f>
        <v>#N/A</v>
      </c>
    </row>
    <row r="16" customFormat="false" ht="12.8" hidden="false" customHeight="false" outlineLevel="0" collapsed="false">
      <c r="A16" s="16"/>
      <c r="B16" s="12"/>
      <c r="C16" s="17" t="e">
        <f aca="true">VLOOKUP(A16,OFFSET(INDIRECT(CONCATENATE(Misc!$A$8,"A2")),0,0,INDIRECT(CONCATENATE(Misc!$A$5,"B7")),3),2,0)</f>
        <v>#N/A</v>
      </c>
    </row>
    <row r="17" customFormat="false" ht="12.8" hidden="false" customHeight="false" outlineLevel="0" collapsed="false">
      <c r="A17" s="16"/>
      <c r="B17" s="12"/>
      <c r="C17" s="17" t="e">
        <f aca="true">VLOOKUP(A17,OFFSET(INDIRECT(CONCATENATE(Misc!$A$8,"A2")),0,0,INDIRECT(CONCATENATE(Misc!$A$5,"B7")),3),2,0)</f>
        <v>#N/A</v>
      </c>
    </row>
    <row r="18" customFormat="false" ht="12.8" hidden="false" customHeight="false" outlineLevel="0" collapsed="false">
      <c r="A18" s="16"/>
      <c r="B18" s="12"/>
      <c r="C18" s="17" t="e">
        <f aca="true">VLOOKUP(A18,OFFSET(INDIRECT(CONCATENATE(Misc!$A$8,"A2")),0,0,INDIRECT(CONCATENATE(Misc!$A$5,"B7")),3),2,0)</f>
        <v>#N/A</v>
      </c>
    </row>
    <row r="19" customFormat="false" ht="12.8" hidden="false" customHeight="false" outlineLevel="0" collapsed="false">
      <c r="A19" s="16"/>
      <c r="B19" s="12"/>
      <c r="C19" s="17" t="e">
        <f aca="true">VLOOKUP(A19,OFFSET(INDIRECT(CONCATENATE(Misc!$A$8,"A2")),0,0,INDIRECT(CONCATENATE(Misc!$A$5,"B7")),3),2,0)</f>
        <v>#N/A</v>
      </c>
    </row>
  </sheetData>
  <sheetProtection sheet="true" objects="true" scenarios="true"/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5">
    <dataValidation allowBlank="false" operator="greaterThan" showDropDown="false" showErrorMessage="true" showInputMessage="false" sqref="B9:B19" type="whole">
      <formula1>0</formula1>
      <formula2>0</formula2>
    </dataValidation>
    <dataValidation allowBlank="false" operator="equal" showDropDown="false" showErrorMessage="true" showInputMessage="false" sqref="A8:A19" type="list">
      <formula1>OFFSET(INDIRECT(Misc!$A$8&amp;"A2"),0,0,INDIRECT(Misc!$A$5&amp;"B7"),1)</formula1>
      <formula2>0</formula2>
    </dataValidation>
    <dataValidation allowBlank="false" operator="greaterThan" showDropDown="false" showErrorMessage="true" showInputMessage="false" sqref="B7:B8" type="whole">
      <formula1>0</formula1>
      <formula2>0</formula2>
    </dataValidation>
    <dataValidation allowBlank="false" operator="equal" showDropDown="false" showErrorMessage="true" showInputMessage="false" sqref="A7" type="list">
      <formula1>OFFSET(INDIRECT(Misc!$A$8&amp;"A2"),0,0,INDIRECT(Misc!$A$5&amp;"B7"),1)</formula1>
      <formula2>0</formula2>
    </dataValidation>
    <dataValidation allowBlank="false" operator="between" showDropDown="false" showErrorMessage="true" showInputMessage="false" sqref="B3" type="whole">
      <formula1>1</formula1>
      <formula2>1000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53515625" defaultRowHeight="12.8" zeroHeight="false" outlineLevelRow="0" outlineLevelCol="0"/>
  <cols>
    <col collapsed="false" customWidth="true" hidden="false" outlineLevel="0" max="1" min="1" style="1" width="20.41"/>
    <col collapsed="false" customWidth="false" hidden="false" outlineLevel="0" max="4" min="2" style="1" width="8.52"/>
    <col collapsed="false" customWidth="true" hidden="false" outlineLevel="0" max="5" min="5" style="1" width="11.16"/>
    <col collapsed="false" customWidth="true" hidden="false" outlineLevel="0" max="9" min="6" style="1" width="17.86"/>
    <col collapsed="false" customWidth="false" hidden="false" outlineLevel="0" max="10" min="10" style="1" width="8.52"/>
    <col collapsed="false" customWidth="true" hidden="false" outlineLevel="0" max="11" min="11" style="1" width="18.33"/>
    <col collapsed="false" customWidth="false" hidden="false" outlineLevel="0" max="1006" min="12" style="1" width="8.52"/>
    <col collapsed="false" customWidth="true" hidden="false" outlineLevel="0" max="1011" min="1007" style="1" width="11.52"/>
    <col collapsed="false" customWidth="true" hidden="false" outlineLevel="0" max="1025" min="1012" style="0" width="11.52"/>
  </cols>
  <sheetData>
    <row r="1" customFormat="false" ht="12.8" hidden="false" customHeight="false" outlineLevel="0" collapsed="false">
      <c r="A1" s="2" t="s">
        <v>58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22" t="s">
        <v>59</v>
      </c>
      <c r="B3" s="6" t="n">
        <v>1</v>
      </c>
    </row>
    <row r="4" customFormat="false" ht="12.8" hidden="false" customHeight="false" outlineLevel="0" collapsed="false">
      <c r="A4" s="3"/>
      <c r="B4" s="3"/>
    </row>
    <row r="5" customFormat="false" ht="24" hidden="false" customHeight="false" outlineLevel="0" collapsed="false">
      <c r="A5" s="22" t="s">
        <v>60</v>
      </c>
      <c r="B5" s="4" t="s">
        <v>56</v>
      </c>
      <c r="F5" s="23" t="s">
        <v>60</v>
      </c>
      <c r="G5" s="4" t="s">
        <v>56</v>
      </c>
      <c r="K5" s="23" t="s">
        <v>60</v>
      </c>
      <c r="L5" s="4" t="s">
        <v>56</v>
      </c>
    </row>
    <row r="6" customFormat="false" ht="24" hidden="false" customHeight="false" outlineLevel="0" collapsed="false">
      <c r="A6" s="22" t="s">
        <v>61</v>
      </c>
      <c r="B6" s="6" t="n">
        <v>12</v>
      </c>
      <c r="C6" s="3" t="s">
        <v>62</v>
      </c>
      <c r="F6" s="23" t="s">
        <v>61</v>
      </c>
      <c r="G6" s="6" t="n">
        <v>12</v>
      </c>
      <c r="H6" s="1" t="s">
        <v>62</v>
      </c>
      <c r="K6" s="23" t="s">
        <v>61</v>
      </c>
      <c r="L6" s="6" t="n">
        <v>12</v>
      </c>
      <c r="M6" s="1" t="s">
        <v>62</v>
      </c>
    </row>
    <row r="7" customFormat="false" ht="12.8" hidden="false" customHeight="false" outlineLevel="0" collapsed="false">
      <c r="A7" s="22" t="s">
        <v>63</v>
      </c>
      <c r="B7" s="6" t="n">
        <v>0</v>
      </c>
      <c r="C7" s="3" t="s">
        <v>62</v>
      </c>
      <c r="F7" s="23" t="s">
        <v>63</v>
      </c>
      <c r="G7" s="6" t="n">
        <v>0</v>
      </c>
      <c r="H7" s="1" t="s">
        <v>62</v>
      </c>
      <c r="K7" s="23" t="s">
        <v>63</v>
      </c>
      <c r="L7" s="6" t="n">
        <v>0</v>
      </c>
      <c r="M7" s="1" t="s">
        <v>62</v>
      </c>
    </row>
    <row r="8" customFormat="false" ht="12.8" hidden="false" customHeight="false" outlineLevel="0" collapsed="false">
      <c r="A8" s="22" t="s">
        <v>64</v>
      </c>
      <c r="B8" s="12" t="s">
        <v>26</v>
      </c>
      <c r="F8" s="23" t="s">
        <v>64</v>
      </c>
      <c r="G8" s="12" t="s">
        <v>65</v>
      </c>
      <c r="K8" s="23" t="s">
        <v>64</v>
      </c>
      <c r="L8" s="12" t="s">
        <v>66</v>
      </c>
    </row>
    <row r="9" customFormat="false" ht="12.8" hidden="false" customHeight="false" outlineLevel="0" collapsed="false">
      <c r="A9" s="22" t="str">
        <f aca="false">IF(B11="YES","Min recruitment","ignored")</f>
        <v>ignored</v>
      </c>
      <c r="B9" s="6" t="n">
        <v>40</v>
      </c>
      <c r="C9" s="5" t="s">
        <v>67</v>
      </c>
      <c r="D9" s="11"/>
      <c r="E9" s="11"/>
      <c r="F9" s="23" t="str">
        <f aca="false">IF(G11="YES","Min recruitment","ignored")</f>
        <v>ignored</v>
      </c>
      <c r="G9" s="6" t="n">
        <v>40</v>
      </c>
      <c r="H9" s="11" t="s">
        <v>67</v>
      </c>
      <c r="I9" s="11"/>
      <c r="K9" s="23" t="str">
        <f aca="false">IF(L11="YES","Min recruitment","ignored")</f>
        <v>ignored</v>
      </c>
      <c r="L9" s="6" t="n">
        <v>40</v>
      </c>
      <c r="M9" s="11" t="s">
        <v>67</v>
      </c>
      <c r="N9" s="11"/>
    </row>
    <row r="10" customFormat="false" ht="12.8" hidden="false" customHeight="false" outlineLevel="0" collapsed="false">
      <c r="A10" s="22" t="str">
        <f aca="false">IF(B11="YES","Max recruitment",IF(B12="YES","ignored","Recruitment"))</f>
        <v>ignored</v>
      </c>
      <c r="B10" s="6" t="n">
        <v>10</v>
      </c>
      <c r="C10" s="5" t="s">
        <v>67</v>
      </c>
      <c r="D10" s="11"/>
      <c r="E10" s="11"/>
      <c r="F10" s="23" t="str">
        <f aca="false">IF(G11="YES","Max recruitment",IF(G12="YES","ignored","Recruitment"))</f>
        <v>Recruitment</v>
      </c>
      <c r="G10" s="6" t="n">
        <v>10</v>
      </c>
      <c r="H10" s="11" t="s">
        <v>67</v>
      </c>
      <c r="I10" s="11"/>
      <c r="K10" s="23" t="str">
        <f aca="false">IF(L11="YES","Max recruitment",IF(L12="YES","ignored","Recruitment"))</f>
        <v>Recruitment</v>
      </c>
      <c r="L10" s="6" t="n">
        <v>10</v>
      </c>
      <c r="M10" s="11" t="s">
        <v>67</v>
      </c>
      <c r="N10" s="11"/>
    </row>
    <row r="11" customFormat="false" ht="12.8" hidden="false" customHeight="false" outlineLevel="0" collapsed="false">
      <c r="A11" s="22" t="s">
        <v>68</v>
      </c>
      <c r="B11" s="4" t="s">
        <v>12</v>
      </c>
      <c r="F11" s="23" t="s">
        <v>68</v>
      </c>
      <c r="G11" s="4" t="s">
        <v>12</v>
      </c>
      <c r="K11" s="23" t="s">
        <v>68</v>
      </c>
      <c r="L11" s="4" t="s">
        <v>12</v>
      </c>
    </row>
    <row r="12" customFormat="false" ht="12.8" hidden="false" customHeight="false" outlineLevel="0" collapsed="false">
      <c r="A12" s="22" t="str">
        <f aca="false">IF(B11="YES","ignored","Random recruitment")</f>
        <v>Random recruitment</v>
      </c>
      <c r="B12" s="4" t="s">
        <v>15</v>
      </c>
      <c r="F12" s="23" t="str">
        <f aca="false">IF(G11="YES","ignored","Random recruitment")</f>
        <v>Random recruitment</v>
      </c>
      <c r="G12" s="4" t="s">
        <v>12</v>
      </c>
      <c r="K12" s="23" t="str">
        <f aca="false">IF(L11="YES","ignored","Random recruitment")</f>
        <v>Random recruitment</v>
      </c>
      <c r="L12" s="4" t="s">
        <v>12</v>
      </c>
    </row>
    <row r="13" customFormat="false" ht="24" hidden="false" customHeight="false" outlineLevel="0" collapsed="false">
      <c r="A13" s="22" t="s">
        <v>69</v>
      </c>
      <c r="B13" s="4" t="s">
        <v>15</v>
      </c>
      <c r="F13" s="23" t="s">
        <v>69</v>
      </c>
      <c r="G13" s="4" t="s">
        <v>15</v>
      </c>
      <c r="K13" s="23" t="s">
        <v>69</v>
      </c>
      <c r="L13" s="4" t="s">
        <v>15</v>
      </c>
    </row>
    <row r="14" customFormat="false" ht="12.8" hidden="false" customHeight="false" outlineLevel="0" collapsed="false">
      <c r="A14" s="22" t="str">
        <f aca="false">IF(B13="YES","Recruitment age","ignored")</f>
        <v>Recruitment age</v>
      </c>
      <c r="B14" s="6" t="n">
        <v>20</v>
      </c>
      <c r="C14" s="5" t="s">
        <v>70</v>
      </c>
      <c r="D14" s="11"/>
      <c r="E14" s="11"/>
      <c r="F14" s="23" t="str">
        <f aca="false">IF(G13="YES","Recruitment age","ignored")</f>
        <v>Recruitment age</v>
      </c>
      <c r="G14" s="6" t="n">
        <v>20</v>
      </c>
      <c r="H14" s="11" t="s">
        <v>70</v>
      </c>
      <c r="I14" s="11"/>
      <c r="K14" s="23" t="str">
        <f aca="false">IF(L13="YES","Recruitment age","ignored")</f>
        <v>Recruitment age</v>
      </c>
      <c r="L14" s="6" t="n">
        <v>20</v>
      </c>
      <c r="M14" s="11" t="s">
        <v>70</v>
      </c>
      <c r="N14" s="11"/>
    </row>
    <row r="15" customFormat="false" ht="12.8" hidden="false" customHeight="false" outlineLevel="0" collapsed="false">
      <c r="A15" s="3"/>
      <c r="B15" s="3"/>
      <c r="C15" s="3"/>
    </row>
    <row r="16" customFormat="false" ht="12.8" hidden="false" customHeight="false" outlineLevel="0" collapsed="false">
      <c r="A16" s="22" t="str">
        <f aca="false">IF(AND(B11="NO",B12="YES"),"# of recruits distribution","ignored")</f>
        <v># of recruits distribution</v>
      </c>
      <c r="B16" s="4" t="s">
        <v>71</v>
      </c>
      <c r="C16" s="11"/>
      <c r="D16" s="11"/>
      <c r="E16" s="11"/>
      <c r="F16" s="23" t="str">
        <f aca="false">IF(AND(G11="NO",G12="YES"),"# of recruits distribution","ignored")</f>
        <v>ignored</v>
      </c>
      <c r="G16" s="4" t="s">
        <v>72</v>
      </c>
      <c r="H16" s="11"/>
      <c r="I16" s="11"/>
      <c r="K16" s="23" t="str">
        <f aca="false">IF(AND(L11="NO",L12="YES"),"# of recruits distribution","ignored")</f>
        <v>ignored</v>
      </c>
      <c r="L16" s="4" t="s">
        <v>72</v>
      </c>
      <c r="M16" s="11"/>
      <c r="N16" s="11"/>
    </row>
    <row r="17" customFormat="false" ht="12.8" hidden="false" customHeight="false" outlineLevel="0" collapsed="false">
      <c r="A17" s="22" t="str">
        <f aca="false">IF(AND(B11="NO",B12="YES"),"# of distribution nodes","ignored")</f>
        <v># of distribution nodes</v>
      </c>
      <c r="B17" s="24" t="n">
        <f aca="true">IFERROR(MATCH(TRUE(),ISBLANK(OFFSET(B17,2,1,1000)),0)-1,1000)</f>
        <v>2</v>
      </c>
      <c r="C17" s="5" t="s">
        <v>73</v>
      </c>
      <c r="D17" s="25" t="n">
        <f aca="true">SUMIF(OFFSET(D17,2,-1,B17),"&gt; 0")</f>
        <v>4</v>
      </c>
      <c r="E17" s="11"/>
      <c r="F17" s="23" t="str">
        <f aca="false">IF(AND(G11="NO",G12="YES"),"# of distribution nodes","ignored")</f>
        <v>ignored</v>
      </c>
      <c r="G17" s="26" t="n">
        <f aca="true">IFERROR(MATCH(TRUE(),ISBLANK(OFFSET(G17,2,1,1000)),0)-1,1000)</f>
        <v>4</v>
      </c>
      <c r="H17" s="11" t="s">
        <v>73</v>
      </c>
      <c r="I17" s="27" t="n">
        <f aca="true">SUMIF(OFFSET(I17,2,-1,G17),"&gt; 0")</f>
        <v>8</v>
      </c>
      <c r="K17" s="23" t="str">
        <f aca="false">IF(AND(L11="NO",L12="YES"),"# of distribution nodes","ignored")</f>
        <v>ignored</v>
      </c>
      <c r="L17" s="26" t="n">
        <f aca="true">IFERROR(MATCH(TRUE(),ISBLANK(OFFSET(L17,2,1,1000)),0)-1,1000)</f>
        <v>4</v>
      </c>
      <c r="M17" s="11" t="s">
        <v>73</v>
      </c>
      <c r="N17" s="27" t="n">
        <f aca="true">SUMIF(OFFSET(N17,2,-1,L17),"&gt; 0")</f>
        <v>8</v>
      </c>
    </row>
    <row r="18" customFormat="false" ht="12.8" hidden="false" customHeight="false" outlineLevel="0" collapsed="false">
      <c r="A18" s="22" t="s">
        <v>74</v>
      </c>
      <c r="B18" s="5" t="s">
        <v>75</v>
      </c>
      <c r="C18" s="5" t="s">
        <v>76</v>
      </c>
      <c r="D18" s="9" t="str">
        <f aca="false">IF(B16="Pointwise","Normalised","")</f>
        <v/>
      </c>
      <c r="E18" s="11"/>
      <c r="F18" s="23" t="s">
        <v>74</v>
      </c>
      <c r="G18" s="11" t="s">
        <v>75</v>
      </c>
      <c r="H18" s="11" t="s">
        <v>76</v>
      </c>
      <c r="I18" s="28" t="str">
        <f aca="false">IF(G16="Pointwise","Normalised","")</f>
        <v/>
      </c>
      <c r="K18" s="23" t="s">
        <v>74</v>
      </c>
      <c r="L18" s="11" t="s">
        <v>75</v>
      </c>
      <c r="M18" s="11" t="s">
        <v>76</v>
      </c>
      <c r="N18" s="28" t="str">
        <f aca="false">IF(L16="Pointwise","Normalised","")</f>
        <v/>
      </c>
    </row>
    <row r="19" customFormat="false" ht="12.8" hidden="false" customHeight="false" outlineLevel="0" collapsed="false">
      <c r="B19" s="4" t="n">
        <v>100</v>
      </c>
      <c r="C19" s="4" t="n">
        <v>1</v>
      </c>
      <c r="D19" s="29" t="str">
        <f aca="false">IF(D$18&lt;&gt;"",IF(ISNUMBER(C19),C19/D$17,0),"")</f>
        <v/>
      </c>
      <c r="E19" s="11"/>
      <c r="G19" s="4" t="n">
        <v>220</v>
      </c>
      <c r="H19" s="4" t="n">
        <v>1</v>
      </c>
      <c r="I19" s="29" t="str">
        <f aca="false">IF(I$18&lt;&gt;"",IF(ISNUMBER(H19),H19/I$17,0),"")</f>
        <v/>
      </c>
      <c r="L19" s="4" t="n">
        <v>220</v>
      </c>
      <c r="M19" s="4" t="n">
        <v>1</v>
      </c>
      <c r="N19" s="29" t="str">
        <f aca="false">IF(N$18&lt;&gt;"",IF(ISNUMBER(M19),M19/N$17,0),"")</f>
        <v/>
      </c>
    </row>
    <row r="20" customFormat="false" ht="12.8" hidden="false" customHeight="false" outlineLevel="0" collapsed="false">
      <c r="B20" s="4" t="n">
        <v>201</v>
      </c>
      <c r="C20" s="4" t="n">
        <v>3</v>
      </c>
      <c r="D20" s="29" t="str">
        <f aca="false">IF(D$18&lt;&gt;"",IF(ISNUMBER(C20),C20/D$17,0),"")</f>
        <v/>
      </c>
      <c r="E20" s="11"/>
      <c r="G20" s="4" t="n">
        <v>260</v>
      </c>
      <c r="H20" s="4" t="n">
        <v>3</v>
      </c>
      <c r="I20" s="29" t="str">
        <f aca="false">IF(I$18&lt;&gt;"",IF(ISNUMBER(H20),H20/I$17,0),"")</f>
        <v/>
      </c>
      <c r="L20" s="4" t="n">
        <v>260</v>
      </c>
      <c r="M20" s="4" t="n">
        <v>3</v>
      </c>
      <c r="N20" s="29" t="str">
        <f aca="false">IF(N$18&lt;&gt;"",IF(ISNUMBER(M20),M20/N$17,0),"")</f>
        <v/>
      </c>
    </row>
    <row r="21" customFormat="false" ht="12.8" hidden="false" customHeight="false" outlineLevel="0" collapsed="false">
      <c r="G21" s="4" t="n">
        <v>300</v>
      </c>
      <c r="H21" s="4" t="n">
        <v>3</v>
      </c>
      <c r="I21" s="29" t="str">
        <f aca="false">IF(I$18&lt;&gt;"",IF(ISNUMBER(H21),H21/I$17,0),"")</f>
        <v/>
      </c>
      <c r="L21" s="4" t="n">
        <v>300</v>
      </c>
      <c r="M21" s="4" t="n">
        <v>3</v>
      </c>
      <c r="N21" s="29" t="str">
        <f aca="false">IF(N$18&lt;&gt;"",IF(ISNUMBER(M21),M21/N$17,0),"")</f>
        <v/>
      </c>
    </row>
    <row r="22" customFormat="false" ht="12.8" hidden="false" customHeight="false" outlineLevel="0" collapsed="false">
      <c r="A22" s="22" t="str">
        <f aca="false">IF(B$13="YES","ignored","Recruitment age distribution")</f>
        <v>ignored</v>
      </c>
      <c r="B22" s="4" t="s">
        <v>71</v>
      </c>
      <c r="C22" s="11"/>
      <c r="G22" s="4" t="n">
        <v>340</v>
      </c>
      <c r="H22" s="4" t="n">
        <v>1</v>
      </c>
      <c r="I22" s="29" t="str">
        <f aca="false">IF(I$18&lt;&gt;"",IF(ISNUMBER(H22),H22/I$17,0),"")</f>
        <v/>
      </c>
      <c r="L22" s="4" t="n">
        <v>340</v>
      </c>
      <c r="M22" s="4" t="n">
        <v>1</v>
      </c>
      <c r="N22" s="29" t="str">
        <f aca="false">IF(N$18&lt;&gt;"",IF(ISNUMBER(M22),M22/N$17,0),"")</f>
        <v/>
      </c>
    </row>
    <row r="23" customFormat="false" ht="12.8" hidden="false" customHeight="false" outlineLevel="0" collapsed="false">
      <c r="A23" s="22" t="str">
        <f aca="false">IF(B$13="YES","ignored","# of distribution nodes")</f>
        <v>ignored</v>
      </c>
      <c r="B23" s="24" t="n">
        <f aca="true">IFERROR(MATCH(TRUE(),ISBLANK(OFFSET(B23,2,1,1000)),0)-1,1000)</f>
        <v>3</v>
      </c>
      <c r="C23" s="5" t="s">
        <v>73</v>
      </c>
      <c r="D23" s="25" t="n">
        <f aca="true">SUMIF(OFFSET(D23,2,-1,B23),"&gt; 0")</f>
        <v>11</v>
      </c>
      <c r="E23" s="11"/>
    </row>
    <row r="24" customFormat="false" ht="12.8" hidden="false" customHeight="false" outlineLevel="0" collapsed="false">
      <c r="A24" s="22" t="s">
        <v>74</v>
      </c>
      <c r="B24" s="5" t="s">
        <v>77</v>
      </c>
      <c r="C24" s="5" t="s">
        <v>76</v>
      </c>
      <c r="D24" s="3" t="str">
        <f aca="false">IF(B22="Pointwise","Normalised","")</f>
        <v/>
      </c>
      <c r="E24" s="11"/>
      <c r="F24" s="23" t="str">
        <f aca="false">IF(G$13="YES","ignored","Recruitment age distribution")</f>
        <v>ignored</v>
      </c>
      <c r="G24" s="4" t="s">
        <v>78</v>
      </c>
      <c r="H24" s="11"/>
      <c r="K24" s="23" t="str">
        <f aca="false">IF(L$13="YES","ignored","Recruitment age distribution")</f>
        <v>ignored</v>
      </c>
      <c r="L24" s="4" t="s">
        <v>78</v>
      </c>
      <c r="M24" s="11"/>
    </row>
    <row r="25" customFormat="false" ht="12.8" hidden="false" customHeight="false" outlineLevel="0" collapsed="false">
      <c r="B25" s="4" t="n">
        <v>18</v>
      </c>
      <c r="C25" s="4" t="n">
        <v>6</v>
      </c>
      <c r="D25" s="29" t="str">
        <f aca="false">IF(D$24&lt;&gt;"",IF(ISNUMBER(C25),C25/D$23,0),"")</f>
        <v/>
      </c>
      <c r="E25" s="11"/>
      <c r="F25" s="23" t="str">
        <f aca="false">IF(G$13="YES","ignored","# of distribution nodes")</f>
        <v>ignored</v>
      </c>
      <c r="G25" s="26" t="n">
        <f aca="true">IFERROR(MATCH(TRUE(),ISBLANK(OFFSET(G25,2,1,1000)),0)-1,1000)</f>
        <v>3</v>
      </c>
      <c r="H25" s="11" t="s">
        <v>73</v>
      </c>
      <c r="I25" s="27" t="n">
        <f aca="true">SUMIF(OFFSET(I25,2,-1,G25),"&gt; 0")</f>
        <v>11</v>
      </c>
      <c r="K25" s="23" t="str">
        <f aca="false">IF(L$13="YES","ignored","# of distribution nodes")</f>
        <v>ignored</v>
      </c>
      <c r="L25" s="26" t="n">
        <f aca="true">IFERROR(MATCH(TRUE(),ISBLANK(OFFSET(L25,2,1,1000)),0)-1,1000)</f>
        <v>3</v>
      </c>
      <c r="M25" s="11" t="s">
        <v>73</v>
      </c>
      <c r="N25" s="27" t="n">
        <f aca="true">SUMIF(OFFSET(N25,2,-1,L25),"&gt; 0")</f>
        <v>11</v>
      </c>
    </row>
    <row r="26" customFormat="false" ht="12.8" hidden="false" customHeight="false" outlineLevel="0" collapsed="false">
      <c r="B26" s="4" t="n">
        <v>21</v>
      </c>
      <c r="C26" s="4" t="n">
        <v>5</v>
      </c>
      <c r="D26" s="29" t="str">
        <f aca="false">IF(D$24&lt;&gt;"",IF(ISNUMBER(C26),C26/D$23,0),"")</f>
        <v/>
      </c>
      <c r="E26" s="11"/>
      <c r="F26" s="23" t="s">
        <v>74</v>
      </c>
      <c r="G26" s="11" t="s">
        <v>77</v>
      </c>
      <c r="H26" s="11" t="s">
        <v>76</v>
      </c>
      <c r="I26" s="1" t="str">
        <f aca="false">IF(G24="Pointwise","Normalised","")</f>
        <v>Normalised</v>
      </c>
      <c r="K26" s="23" t="s">
        <v>74</v>
      </c>
      <c r="L26" s="11" t="s">
        <v>77</v>
      </c>
      <c r="M26" s="11" t="s">
        <v>76</v>
      </c>
      <c r="N26" s="1" t="str">
        <f aca="false">IF(L24="Pointwise","Normalised","")</f>
        <v>Normalised</v>
      </c>
    </row>
    <row r="27" customFormat="false" ht="12.8" hidden="false" customHeight="false" outlineLevel="0" collapsed="false">
      <c r="B27" s="4" t="n">
        <v>26</v>
      </c>
      <c r="C27" s="4" t="n">
        <v>0</v>
      </c>
      <c r="D27" s="29" t="str">
        <f aca="false">IF(D$24&lt;&gt;"",IF(ISNUMBER(C27),C27/D$23,0),"")</f>
        <v/>
      </c>
      <c r="E27" s="11"/>
      <c r="G27" s="4" t="n">
        <v>18</v>
      </c>
      <c r="H27" s="4" t="n">
        <v>6</v>
      </c>
      <c r="I27" s="29" t="n">
        <f aca="false">IF(I$26&lt;&gt;"",IF(ISNUMBER(H27),H27/I$25,0),"")</f>
        <v>0.545454545454545</v>
      </c>
      <c r="L27" s="4" t="n">
        <v>18</v>
      </c>
      <c r="M27" s="4" t="n">
        <v>6</v>
      </c>
      <c r="N27" s="29" t="n">
        <f aca="false">IF(N$26&lt;&gt;"",IF(ISNUMBER(M27),M27/N$25,0),"")</f>
        <v>0.545454545454545</v>
      </c>
    </row>
    <row r="28" customFormat="false" ht="12.8" hidden="false" customHeight="false" outlineLevel="0" collapsed="false">
      <c r="B28" s="4"/>
      <c r="C28" s="4"/>
      <c r="D28" s="29" t="str">
        <f aca="false">IF(D$24&lt;&gt;"",IF(ISNUMBER(C28),C28/D$23,0),"")</f>
        <v/>
      </c>
      <c r="E28" s="11"/>
      <c r="G28" s="4" t="n">
        <v>21</v>
      </c>
      <c r="H28" s="4" t="n">
        <v>5</v>
      </c>
      <c r="I28" s="29" t="n">
        <f aca="false">IF(I$26&lt;&gt;"",IF(ISNUMBER(H28),H28/I$25,0),"")</f>
        <v>0.454545454545455</v>
      </c>
      <c r="L28" s="4" t="n">
        <v>21</v>
      </c>
      <c r="M28" s="4" t="n">
        <v>5</v>
      </c>
      <c r="N28" s="29" t="n">
        <f aca="false">IF(N$26&lt;&gt;"",IF(ISNUMBER(M28),M28/N$25,0),"")</f>
        <v>0.454545454545455</v>
      </c>
    </row>
    <row r="29" customFormat="false" ht="12.8" hidden="false" customHeight="false" outlineLevel="0" collapsed="false">
      <c r="B29" s="4"/>
      <c r="C29" s="4"/>
      <c r="D29" s="29" t="str">
        <f aca="false">IF(D$24&lt;&gt;"",IF(ISNUMBER(C29),C29/D$23,0),"")</f>
        <v/>
      </c>
      <c r="E29" s="11"/>
      <c r="G29" s="4" t="n">
        <v>26</v>
      </c>
      <c r="H29" s="4" t="n">
        <v>0</v>
      </c>
      <c r="I29" s="29" t="n">
        <f aca="false">IF(I$26&lt;&gt;"",IF(ISNUMBER(H29),H29/I$25,0),"")</f>
        <v>0</v>
      </c>
      <c r="L29" s="4" t="n">
        <v>26</v>
      </c>
      <c r="M29" s="4" t="n">
        <v>0</v>
      </c>
      <c r="N29" s="29" t="n">
        <f aca="false">IF(N$26&lt;&gt;"",IF(ISNUMBER(M29),M29/N$25,0),"")</f>
        <v>0</v>
      </c>
    </row>
    <row r="30" customFormat="false" ht="12.8" hidden="false" customHeight="false" outlineLevel="0" collapsed="false">
      <c r="B30" s="4"/>
      <c r="C30" s="4"/>
      <c r="D30" s="29" t="str">
        <f aca="false">IF(D$24&lt;&gt;"",IF(ISNUMBER(C30),C30/D$23,0),"")</f>
        <v/>
      </c>
      <c r="E30" s="11"/>
      <c r="G30" s="4"/>
      <c r="H30" s="4"/>
      <c r="I30" s="29" t="n">
        <f aca="false">IF(I$26&lt;&gt;"",IF(ISNUMBER(H30),H30/I$25,0),"")</f>
        <v>0</v>
      </c>
      <c r="L30" s="4"/>
      <c r="M30" s="4"/>
      <c r="N30" s="29" t="n">
        <f aca="false">IF(N$26&lt;&gt;"",IF(ISNUMBER(M30),M30/N$25,0),"")</f>
        <v>0</v>
      </c>
    </row>
    <row r="31" customFormat="false" ht="12.8" hidden="false" customHeight="false" outlineLevel="0" collapsed="false">
      <c r="G31" s="4"/>
      <c r="H31" s="4"/>
      <c r="I31" s="29" t="n">
        <f aca="false">IF(I$26&lt;&gt;"",IF(ISNUMBER(H31),H31/I$25,0),"")</f>
        <v>0</v>
      </c>
      <c r="L31" s="4"/>
      <c r="M31" s="4"/>
      <c r="N31" s="29" t="n">
        <f aca="false">IF(N$26&lt;&gt;"",IF(ISNUMBER(M31),M31/N$25,0),"")</f>
        <v>0</v>
      </c>
    </row>
    <row r="32" customFormat="false" ht="12.8" hidden="false" customHeight="false" outlineLevel="0" collapsed="false">
      <c r="G32" s="4"/>
      <c r="H32" s="4"/>
      <c r="I32" s="29" t="n">
        <f aca="false">IF(I$26&lt;&gt;"",IF(ISNUMBER(H32),H32/I$25,0),"")</f>
        <v>0</v>
      </c>
      <c r="L32" s="4"/>
      <c r="M32" s="4"/>
      <c r="N32" s="29" t="n">
        <f aca="false">IF(N$26&lt;&gt;"",IF(ISNUMBER(M32),M32/N$25,0),"")</f>
        <v>0</v>
      </c>
    </row>
  </sheetData>
  <mergeCells count="1">
    <mergeCell ref="A1:B1"/>
  </mergeCells>
  <conditionalFormatting sqref="B9:B10 B12 B14 B16:B17 B22">
    <cfRule type="expression" priority="2" aboveAverage="0" equalAverage="0" bottom="0" percent="0" rank="0" text="" dxfId="0">
      <formula>A9="ignored"</formula>
    </cfRule>
  </conditionalFormatting>
  <conditionalFormatting sqref="C9:C10 C14">
    <cfRule type="expression" priority="3" aboveAverage="0" equalAverage="0" bottom="0" percent="0" rank="0" text="" dxfId="0">
      <formula>A9="ignored"</formula>
    </cfRule>
  </conditionalFormatting>
  <conditionalFormatting sqref="B23">
    <cfRule type="expression" priority="4" aboveAverage="0" equalAverage="0" bottom="0" percent="0" rank="0" text="" dxfId="0">
      <formula>A23="ignored"</formula>
    </cfRule>
  </conditionalFormatting>
  <conditionalFormatting sqref="G9:G10 G12 G14 G16:G17 G24">
    <cfRule type="expression" priority="5" aboveAverage="0" equalAverage="0" bottom="0" percent="0" rank="0" text="" dxfId="0">
      <formula>F9="ignored"</formula>
    </cfRule>
  </conditionalFormatting>
  <conditionalFormatting sqref="H9:H10 H14">
    <cfRule type="expression" priority="6" aboveAverage="0" equalAverage="0" bottom="0" percent="0" rank="0" text="" dxfId="0">
      <formula>F9="ignored"</formula>
    </cfRule>
  </conditionalFormatting>
  <conditionalFormatting sqref="G25">
    <cfRule type="expression" priority="7" aboveAverage="0" equalAverage="0" bottom="0" percent="0" rank="0" text="" dxfId="0">
      <formula>F25="ignored"</formula>
    </cfRule>
  </conditionalFormatting>
  <conditionalFormatting sqref="L9:L10 L12 L14 L16:L17 L24">
    <cfRule type="expression" priority="8" aboveAverage="0" equalAverage="0" bottom="0" percent="0" rank="0" text="" dxfId="0">
      <formula>K9="ignored"</formula>
    </cfRule>
  </conditionalFormatting>
  <conditionalFormatting sqref="M9:M10 M14">
    <cfRule type="expression" priority="9" aboveAverage="0" equalAverage="0" bottom="0" percent="0" rank="0" text="" dxfId="0">
      <formula>K9="ignored"</formula>
    </cfRule>
  </conditionalFormatting>
  <conditionalFormatting sqref="L25">
    <cfRule type="expression" priority="10" aboveAverage="0" equalAverage="0" bottom="0" percent="0" rank="0" text="" dxfId="0">
      <formula>K25="ignored"</formula>
    </cfRule>
  </conditionalFormatting>
  <dataValidations count="10">
    <dataValidation allowBlank="false" operator="equal" showDropDown="false" showErrorMessage="true" showInputMessage="false" sqref="B11:B13 G11:G13 L11:L13" type="list">
      <formula1>Misc!$B$1:$B$2</formula1>
      <formula2>0</formula2>
    </dataValidation>
    <dataValidation allowBlank="true" operator="equal" showDropDown="false" showErrorMessage="true" showInputMessage="false" sqref="B17 G17 L17 B23 G25 L25" type="none">
      <formula1>0</formula1>
      <formula2>0</formula2>
    </dataValidation>
    <dataValidation allowBlank="true" operator="greaterThanOrEqual" showDropDown="false" showErrorMessage="true" showInputMessage="false" sqref="B3" type="whole">
      <formula1>0</formula1>
      <formula2>0</formula2>
    </dataValidation>
    <dataValidation allowBlank="false" operator="greaterThan" showDropDown="false" showErrorMessage="true" showInputMessage="false" sqref="B6 G6 L6" type="decimal">
      <formula1>0</formula1>
      <formula2>0</formula2>
    </dataValidation>
    <dataValidation allowBlank="false" operator="greaterThanOrEqual" showDropDown="false" showErrorMessage="true" showInputMessage="false" sqref="B7 G7 L7" type="decimal">
      <formula1>0</formula1>
      <formula2>0</formula2>
    </dataValidation>
    <dataValidation allowBlank="true" operator="equal" showDropDown="false" showErrorMessage="true" showInputMessage="false" sqref="B8 G8 L8" type="list">
      <formula1>OFFSET('Base Nodes'!$A$7,0,0,'Base Nodes'!$B$4)</formula1>
      <formula2>0</formula2>
    </dataValidation>
    <dataValidation allowBlank="true" operator="greaterThanOrEqual" showDropDown="false" showErrorMessage="true" showInputMessage="false" sqref="B9:B10 G9:G10 L9:L10" type="decimal">
      <formula1>0</formula1>
      <formula2>0</formula2>
    </dataValidation>
    <dataValidation allowBlank="false" operator="greaterThanOrEqual" showDropDown="false" showErrorMessage="true" showInputMessage="false" sqref="B14 G14 L14" type="decimal">
      <formula1>0</formula1>
      <formula2>0</formula2>
    </dataValidation>
    <dataValidation allowBlank="false" operator="equal" showDropDown="false" showErrorMessage="true" showInputMessage="false" sqref="B16 G16 L16 B22 G24 L24" type="list">
      <formula1>Misc!$D$1:$D$3</formula1>
      <formula2>0</formula2>
    </dataValidation>
    <dataValidation allowBlank="true" operator="equal" showDropDown="false" showErrorMessage="true" showInputMessage="false" sqref="B5 G5 L5" type="list">
      <formula1>OFFSET(Misc!$H$2,0,0,Misc!$H$1)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4" topLeftCell="I5" activePane="bottomRight" state="frozen"/>
      <selection pane="topLeft" activeCell="A1" activeCellId="0" sqref="A1"/>
      <selection pane="topRight" activeCell="I1" activeCellId="0" sqref="I1"/>
      <selection pane="bottomLeft" activeCell="A5" activeCellId="0" sqref="A5"/>
      <selection pane="bottomRight" activeCell="A27" activeCellId="0" sqref="A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1" width="22.28"/>
    <col collapsed="false" customWidth="true" hidden="false" outlineLevel="0" max="2" min="2" style="11" width="17.4"/>
    <col collapsed="false" customWidth="true" hidden="false" outlineLevel="0" max="3" min="3" style="11" width="16.14"/>
    <col collapsed="false" customWidth="false" hidden="false" outlineLevel="0" max="4" min="4" style="11" width="11.52"/>
    <col collapsed="false" customWidth="true" hidden="false" outlineLevel="0" max="5" min="5" style="11" width="13.47"/>
    <col collapsed="false" customWidth="false" hidden="false" outlineLevel="0" max="6" min="6" style="11" width="11.52"/>
    <col collapsed="false" customWidth="true" hidden="false" outlineLevel="0" max="7" min="7" style="11" width="13.1"/>
    <col collapsed="false" customWidth="true" hidden="false" outlineLevel="0" max="8" min="8" style="11" width="15.74"/>
    <col collapsed="false" customWidth="false" hidden="false" outlineLevel="0" max="10" min="9" style="11" width="11.52"/>
    <col collapsed="false" customWidth="true" hidden="false" outlineLevel="0" max="11" min="11" style="11" width="13.93"/>
    <col collapsed="false" customWidth="false" hidden="false" outlineLevel="0" max="12" min="12" style="11" width="11.52"/>
    <col collapsed="false" customWidth="true" hidden="false" outlineLevel="0" max="13" min="13" style="11" width="10.84"/>
    <col collapsed="false" customWidth="true" hidden="false" outlineLevel="0" max="14" min="14" style="11" width="12.78"/>
    <col collapsed="false" customWidth="true" hidden="false" outlineLevel="0" max="15" min="15" style="11" width="13.75"/>
    <col collapsed="false" customWidth="false" hidden="false" outlineLevel="0" max="1019" min="16" style="11" width="11.52"/>
    <col collapsed="false" customWidth="false" hidden="false" outlineLevel="0" max="1025" min="1020" style="1" width="11.52"/>
  </cols>
  <sheetData>
    <row r="1" customFormat="false" ht="12.8" hidden="false" customHeight="false" outlineLevel="0" collapsed="false">
      <c r="A1" s="2" t="s">
        <v>79</v>
      </c>
      <c r="B1" s="2"/>
    </row>
    <row r="2" customFormat="false" ht="12.8" hidden="false" customHeight="false" outlineLevel="0" collapsed="false">
      <c r="A2" s="5"/>
      <c r="B2" s="5"/>
    </row>
    <row r="3" customFormat="false" ht="12.8" hidden="false" customHeight="false" outlineLevel="0" collapsed="false">
      <c r="A3" s="5" t="s">
        <v>80</v>
      </c>
      <c r="B3" s="12" t="n">
        <v>1000</v>
      </c>
      <c r="C3" s="13" t="str">
        <f aca="false">IF(B3=B4,"Increase Max transitions","")</f>
        <v/>
      </c>
    </row>
    <row r="4" customFormat="false" ht="12.8" hidden="false" customHeight="false" outlineLevel="0" collapsed="false">
      <c r="A4" s="5" t="s">
        <v>81</v>
      </c>
      <c r="B4" s="30" t="n">
        <f aca="true">COUNTA(OFFSET(A6,0,0,B3*4)) - COUNTIF(OFFSET(A6,0,0,B3*4), "=Name")</f>
        <v>0</v>
      </c>
    </row>
    <row r="5" customFormat="false" ht="12.8" hidden="false" customHeight="false" outlineLevel="0" collapsed="false">
      <c r="A5" s="5"/>
      <c r="B5" s="5"/>
    </row>
    <row r="6" customFormat="false" ht="12.8" hidden="false" customHeight="false" outlineLevel="0" collapsed="false">
      <c r="A6" s="31" t="s">
        <v>22</v>
      </c>
      <c r="B6" s="31" t="s">
        <v>82</v>
      </c>
      <c r="C6" s="31" t="s">
        <v>83</v>
      </c>
      <c r="D6" s="31" t="s">
        <v>84</v>
      </c>
      <c r="E6" s="31" t="s">
        <v>85</v>
      </c>
      <c r="G6" s="31" t="s">
        <v>86</v>
      </c>
      <c r="H6" s="31" t="s">
        <v>87</v>
      </c>
      <c r="J6" s="31" t="s">
        <v>88</v>
      </c>
      <c r="K6" s="31" t="s">
        <v>89</v>
      </c>
      <c r="L6" s="31" t="s">
        <v>90</v>
      </c>
      <c r="M6" s="31" t="s">
        <v>91</v>
      </c>
      <c r="N6" s="31" t="s">
        <v>92</v>
      </c>
      <c r="O6" s="31" t="s">
        <v>93</v>
      </c>
      <c r="P6" s="31" t="s">
        <v>94</v>
      </c>
      <c r="Q6" s="31" t="s">
        <v>95</v>
      </c>
      <c r="S6" s="31" t="s">
        <v>96</v>
      </c>
      <c r="T6" s="31" t="s">
        <v>97</v>
      </c>
      <c r="AME6" s="1"/>
    </row>
    <row r="7" customFormat="false" ht="12.8" hidden="false" customHeight="false" outlineLevel="0" collapsed="false">
      <c r="A7" s="16"/>
      <c r="B7" s="16" t="s">
        <v>98</v>
      </c>
      <c r="C7" s="16" t="s">
        <v>99</v>
      </c>
      <c r="D7" s="18" t="n">
        <v>12</v>
      </c>
      <c r="E7" s="18" t="n">
        <v>0</v>
      </c>
      <c r="G7" s="27" t="n">
        <f aca="true">IFERROR(MATCH(TRUE(),INDEX(ISBLANK(OFFSET(G8,0,1,1,200)),0,0),0)-1,200)</f>
        <v>1</v>
      </c>
      <c r="H7" s="12" t="s">
        <v>100</v>
      </c>
      <c r="J7" s="27" t="n">
        <f aca="true">IFERROR(MATCH(TRUE(),INDEX(ISBLANK(OFFSET(J8,0,1,1,200)),0,0),0)-1,200)</f>
        <v>0</v>
      </c>
      <c r="K7" s="12"/>
      <c r="L7" s="32"/>
      <c r="M7" s="32" t="n">
        <v>8</v>
      </c>
      <c r="N7" s="33" t="s">
        <v>12</v>
      </c>
      <c r="O7" s="32" t="n">
        <v>1</v>
      </c>
      <c r="P7" s="27" t="n">
        <f aca="true">IFERROR(MATCH(TRUE(),INDEX(ISBLANK(OFFSET(P7,0,1,1,200)),0,0),0)-1,200)</f>
        <v>1</v>
      </c>
      <c r="Q7" s="34" t="n">
        <v>1</v>
      </c>
      <c r="S7" s="27" t="n">
        <f aca="true">IFERROR(MATCH(TRUE(),INDEX(ISBLANK(OFFSET(S8,0,1,1,200)),0,0),0)-1,200)</f>
        <v>0</v>
      </c>
      <c r="T7" s="12"/>
      <c r="AME7" s="1"/>
    </row>
    <row r="8" customFormat="false" ht="12.8" hidden="false" customHeight="false" outlineLevel="0" collapsed="false">
      <c r="A8" s="1"/>
      <c r="B8" s="1"/>
      <c r="C8" s="1"/>
      <c r="G8" s="1"/>
      <c r="H8" s="12" t="s">
        <v>101</v>
      </c>
      <c r="K8" s="12"/>
      <c r="T8" s="12"/>
      <c r="AME8" s="1"/>
    </row>
    <row r="9" customFormat="false" ht="12.8" hidden="false" customHeight="false" outlineLevel="0" collapsed="false">
      <c r="A9" s="1"/>
      <c r="B9" s="1"/>
      <c r="C9" s="1"/>
      <c r="G9" s="1"/>
      <c r="H9" s="18" t="n">
        <v>2</v>
      </c>
      <c r="K9" s="12"/>
      <c r="AME9" s="1"/>
    </row>
    <row r="10" customFormat="false" ht="12.8" hidden="false" customHeight="false" outlineLevel="0" collapsed="false">
      <c r="A10" s="31" t="s">
        <v>22</v>
      </c>
      <c r="B10" s="31" t="s">
        <v>82</v>
      </c>
      <c r="C10" s="31" t="s">
        <v>83</v>
      </c>
      <c r="D10" s="31" t="s">
        <v>84</v>
      </c>
      <c r="E10" s="31" t="s">
        <v>85</v>
      </c>
      <c r="G10" s="31" t="s">
        <v>86</v>
      </c>
      <c r="H10" s="31" t="s">
        <v>87</v>
      </c>
      <c r="J10" s="31" t="s">
        <v>88</v>
      </c>
      <c r="K10" s="31" t="s">
        <v>89</v>
      </c>
      <c r="L10" s="31" t="s">
        <v>90</v>
      </c>
      <c r="M10" s="31" t="s">
        <v>91</v>
      </c>
      <c r="N10" s="31" t="s">
        <v>92</v>
      </c>
      <c r="O10" s="31" t="s">
        <v>93</v>
      </c>
      <c r="P10" s="31" t="s">
        <v>94</v>
      </c>
      <c r="Q10" s="31" t="s">
        <v>95</v>
      </c>
      <c r="S10" s="31" t="s">
        <v>96</v>
      </c>
      <c r="T10" s="31" t="s">
        <v>97</v>
      </c>
      <c r="AME10" s="1"/>
    </row>
    <row r="11" customFormat="false" ht="12.8" hidden="false" customHeight="false" outlineLevel="0" collapsed="false">
      <c r="A11" s="16"/>
      <c r="B11" s="16" t="s">
        <v>65</v>
      </c>
      <c r="C11" s="16" t="s">
        <v>102</v>
      </c>
      <c r="D11" s="18" t="n">
        <v>12</v>
      </c>
      <c r="E11" s="18" t="n">
        <v>0</v>
      </c>
      <c r="G11" s="27" t="n">
        <f aca="true">IFERROR(MATCH(TRUE(),INDEX(ISBLANK(OFFSET(G12,0,1,1,200)),0,0),0)-1,200)</f>
        <v>1</v>
      </c>
      <c r="H11" s="12" t="s">
        <v>100</v>
      </c>
      <c r="J11" s="27" t="n">
        <f aca="true">IFERROR(MATCH(TRUE(),INDEX(ISBLANK(OFFSET(J12,0,1,1,200)),0,0),0)-1,200)</f>
        <v>0</v>
      </c>
      <c r="K11" s="12"/>
      <c r="L11" s="32"/>
      <c r="M11" s="32" t="n">
        <v>8</v>
      </c>
      <c r="N11" s="33" t="s">
        <v>12</v>
      </c>
      <c r="O11" s="32" t="n">
        <v>1</v>
      </c>
      <c r="P11" s="27" t="n">
        <f aca="true">IFERROR(MATCH(TRUE(),INDEX(ISBLANK(OFFSET(P11,0,1,1,200)),0,0),0)-1,200)</f>
        <v>1</v>
      </c>
      <c r="Q11" s="34" t="n">
        <v>1</v>
      </c>
      <c r="S11" s="27" t="n">
        <f aca="true">IFERROR(MATCH(TRUE(),INDEX(ISBLANK(OFFSET(S12,0,1,1,200)),0,0),0)-1,200)</f>
        <v>0</v>
      </c>
      <c r="T11" s="12"/>
      <c r="AME11" s="1"/>
    </row>
    <row r="12" customFormat="false" ht="12.8" hidden="false" customHeight="false" outlineLevel="0" collapsed="false">
      <c r="A12" s="1"/>
      <c r="B12" s="1"/>
      <c r="C12" s="1"/>
      <c r="G12" s="1"/>
      <c r="H12" s="12" t="s">
        <v>101</v>
      </c>
      <c r="K12" s="12"/>
      <c r="T12" s="12"/>
      <c r="AME12" s="1"/>
    </row>
    <row r="13" customFormat="false" ht="12.8" hidden="false" customHeight="false" outlineLevel="0" collapsed="false">
      <c r="A13" s="1"/>
      <c r="B13" s="1"/>
      <c r="C13" s="1"/>
      <c r="G13" s="1"/>
      <c r="H13" s="18" t="n">
        <v>2</v>
      </c>
      <c r="K13" s="12"/>
      <c r="AME13" s="1"/>
    </row>
    <row r="14" customFormat="false" ht="39.55" hidden="false" customHeight="false" outlineLevel="0" collapsed="false">
      <c r="A14" s="31" t="s">
        <v>22</v>
      </c>
      <c r="B14" s="31" t="s">
        <v>82</v>
      </c>
      <c r="C14" s="31" t="s">
        <v>83</v>
      </c>
      <c r="D14" s="31" t="s">
        <v>84</v>
      </c>
      <c r="E14" s="31" t="s">
        <v>85</v>
      </c>
      <c r="G14" s="31" t="s">
        <v>86</v>
      </c>
      <c r="H14" s="31" t="s">
        <v>87</v>
      </c>
      <c r="J14" s="31" t="s">
        <v>88</v>
      </c>
      <c r="K14" s="31" t="s">
        <v>89</v>
      </c>
      <c r="L14" s="31" t="s">
        <v>90</v>
      </c>
      <c r="M14" s="31" t="s">
        <v>91</v>
      </c>
      <c r="N14" s="31" t="s">
        <v>92</v>
      </c>
      <c r="O14" s="31" t="s">
        <v>93</v>
      </c>
      <c r="P14" s="31" t="s">
        <v>94</v>
      </c>
      <c r="Q14" s="31" t="s">
        <v>95</v>
      </c>
      <c r="S14" s="31" t="s">
        <v>96</v>
      </c>
      <c r="T14" s="31" t="s">
        <v>97</v>
      </c>
      <c r="AME14" s="1"/>
      <c r="AMJ14" s="0"/>
    </row>
    <row r="15" customFormat="false" ht="12.8" hidden="false" customHeight="false" outlineLevel="0" collapsed="false">
      <c r="A15" s="16"/>
      <c r="B15" s="16" t="s">
        <v>99</v>
      </c>
      <c r="C15" s="16" t="s">
        <v>103</v>
      </c>
      <c r="D15" s="18" t="n">
        <v>12</v>
      </c>
      <c r="E15" s="18" t="n">
        <v>0</v>
      </c>
      <c r="G15" s="27" t="n">
        <f aca="true">IFERROR(MATCH(TRUE(),INDEX(ISBLANK(OFFSET(G16,0,1,1,200)),0,0),0)-1,200)</f>
        <v>1</v>
      </c>
      <c r="H15" s="12" t="s">
        <v>100</v>
      </c>
      <c r="J15" s="27" t="n">
        <f aca="true">IFERROR(MATCH(TRUE(),INDEX(ISBLANK(OFFSET(J16,0,1,1,200)),0,0),0)-1,200)</f>
        <v>0</v>
      </c>
      <c r="K15" s="12"/>
      <c r="L15" s="32"/>
      <c r="M15" s="32" t="n">
        <v>5</v>
      </c>
      <c r="N15" s="33" t="s">
        <v>15</v>
      </c>
      <c r="O15" s="32" t="n">
        <v>1</v>
      </c>
      <c r="P15" s="27" t="n">
        <f aca="true">IFERROR(MATCH(TRUE(),INDEX(ISBLANK(OFFSET(P15,0,1,1,200)),0,0),0)-1,200)</f>
        <v>1</v>
      </c>
      <c r="Q15" s="34" t="n">
        <v>1</v>
      </c>
      <c r="S15" s="27" t="n">
        <f aca="true">IFERROR(MATCH(TRUE(),INDEX(ISBLANK(OFFSET(S16,0,1,1,200)),0,0),0)-1,200)</f>
        <v>0</v>
      </c>
      <c r="T15" s="12"/>
      <c r="AME15" s="1"/>
      <c r="AMJ15" s="0"/>
    </row>
    <row r="16" customFormat="false" ht="12.8" hidden="false" customHeight="false" outlineLevel="0" collapsed="false">
      <c r="A16" s="1"/>
      <c r="B16" s="1"/>
      <c r="C16" s="1"/>
      <c r="G16" s="1"/>
      <c r="H16" s="12" t="s">
        <v>101</v>
      </c>
      <c r="K16" s="12"/>
      <c r="T16" s="12"/>
      <c r="AME16" s="1"/>
      <c r="AMJ16" s="0"/>
    </row>
    <row r="17" customFormat="false" ht="12.8" hidden="false" customHeight="false" outlineLevel="0" collapsed="false">
      <c r="A17" s="1"/>
      <c r="B17" s="1"/>
      <c r="C17" s="1"/>
      <c r="G17" s="1"/>
      <c r="H17" s="18" t="n">
        <v>3</v>
      </c>
      <c r="K17" s="12"/>
      <c r="AME17" s="1"/>
      <c r="AMJ17" s="0"/>
    </row>
    <row r="18" customFormat="false" ht="39.55" hidden="false" customHeight="false" outlineLevel="0" collapsed="false">
      <c r="A18" s="31" t="s">
        <v>22</v>
      </c>
      <c r="B18" s="31" t="s">
        <v>82</v>
      </c>
      <c r="C18" s="31" t="s">
        <v>83</v>
      </c>
      <c r="D18" s="31" t="s">
        <v>84</v>
      </c>
      <c r="E18" s="31" t="s">
        <v>85</v>
      </c>
      <c r="G18" s="31" t="s">
        <v>86</v>
      </c>
      <c r="H18" s="31" t="s">
        <v>87</v>
      </c>
      <c r="J18" s="31" t="s">
        <v>88</v>
      </c>
      <c r="K18" s="31" t="s">
        <v>89</v>
      </c>
      <c r="L18" s="31" t="s">
        <v>90</v>
      </c>
      <c r="M18" s="31" t="s">
        <v>91</v>
      </c>
      <c r="N18" s="31" t="s">
        <v>92</v>
      </c>
      <c r="O18" s="31" t="s">
        <v>93</v>
      </c>
      <c r="P18" s="31" t="s">
        <v>94</v>
      </c>
      <c r="Q18" s="31" t="s">
        <v>95</v>
      </c>
      <c r="S18" s="31" t="s">
        <v>96</v>
      </c>
      <c r="T18" s="31" t="s">
        <v>97</v>
      </c>
      <c r="AME18" s="1"/>
      <c r="AMJ18" s="0"/>
    </row>
    <row r="19" customFormat="false" ht="12.8" hidden="false" customHeight="false" outlineLevel="0" collapsed="false">
      <c r="A19" s="16"/>
      <c r="B19" s="16" t="s">
        <v>102</v>
      </c>
      <c r="C19" s="16" t="s">
        <v>103</v>
      </c>
      <c r="D19" s="18" t="n">
        <v>12</v>
      </c>
      <c r="E19" s="18" t="n">
        <v>0</v>
      </c>
      <c r="G19" s="27" t="n">
        <f aca="true">IFERROR(MATCH(TRUE(),INDEX(ISBLANK(OFFSET(G20,0,1,1,200)),0,0),0)-1,200)</f>
        <v>1</v>
      </c>
      <c r="H19" s="12" t="s">
        <v>100</v>
      </c>
      <c r="J19" s="27" t="n">
        <f aca="true">IFERROR(MATCH(TRUE(),INDEX(ISBLANK(OFFSET(J20,0,1,1,200)),0,0),0)-1,200)</f>
        <v>0</v>
      </c>
      <c r="K19" s="12"/>
      <c r="L19" s="32"/>
      <c r="M19" s="32" t="n">
        <v>5</v>
      </c>
      <c r="N19" s="33" t="s">
        <v>15</v>
      </c>
      <c r="O19" s="32" t="n">
        <v>1</v>
      </c>
      <c r="P19" s="27" t="n">
        <f aca="true">IFERROR(MATCH(TRUE(),INDEX(ISBLANK(OFFSET(P19,0,1,1,200)),0,0),0)-1,200)</f>
        <v>1</v>
      </c>
      <c r="Q19" s="34" t="n">
        <v>1</v>
      </c>
      <c r="S19" s="27" t="n">
        <f aca="true">IFERROR(MATCH(TRUE(),INDEX(ISBLANK(OFFSET(S20,0,1,1,200)),0,0),0)-1,200)</f>
        <v>0</v>
      </c>
      <c r="T19" s="12"/>
      <c r="AME19" s="1"/>
      <c r="AMJ19" s="0"/>
    </row>
    <row r="20" customFormat="false" ht="12.8" hidden="false" customHeight="false" outlineLevel="0" collapsed="false">
      <c r="A20" s="1"/>
      <c r="B20" s="1"/>
      <c r="C20" s="1"/>
      <c r="G20" s="1"/>
      <c r="H20" s="12" t="s">
        <v>101</v>
      </c>
      <c r="K20" s="12"/>
      <c r="T20" s="12"/>
      <c r="AME20" s="1"/>
      <c r="AMJ20" s="0"/>
    </row>
    <row r="21" customFormat="false" ht="12.8" hidden="false" customHeight="false" outlineLevel="0" collapsed="false">
      <c r="A21" s="1"/>
      <c r="B21" s="1"/>
      <c r="C21" s="1"/>
      <c r="G21" s="1"/>
      <c r="H21" s="18" t="n">
        <v>3</v>
      </c>
      <c r="K21" s="12"/>
      <c r="AME21" s="1"/>
      <c r="AMJ21" s="0"/>
    </row>
    <row r="22" customFormat="false" ht="39.55" hidden="false" customHeight="false" outlineLevel="0" collapsed="false">
      <c r="A22" s="31" t="s">
        <v>22</v>
      </c>
      <c r="B22" s="31" t="s">
        <v>82</v>
      </c>
      <c r="C22" s="31" t="s">
        <v>83</v>
      </c>
      <c r="D22" s="31" t="s">
        <v>84</v>
      </c>
      <c r="E22" s="31" t="s">
        <v>85</v>
      </c>
      <c r="G22" s="31" t="s">
        <v>86</v>
      </c>
      <c r="H22" s="31" t="s">
        <v>87</v>
      </c>
      <c r="J22" s="31" t="s">
        <v>88</v>
      </c>
      <c r="K22" s="31" t="s">
        <v>89</v>
      </c>
      <c r="L22" s="31" t="s">
        <v>90</v>
      </c>
      <c r="M22" s="31" t="s">
        <v>91</v>
      </c>
      <c r="N22" s="31" t="s">
        <v>92</v>
      </c>
      <c r="O22" s="31" t="s">
        <v>93</v>
      </c>
      <c r="P22" s="31" t="s">
        <v>94</v>
      </c>
      <c r="Q22" s="31" t="s">
        <v>95</v>
      </c>
      <c r="S22" s="31" t="s">
        <v>96</v>
      </c>
      <c r="T22" s="31" t="s">
        <v>97</v>
      </c>
      <c r="AME22" s="1"/>
      <c r="AMJ22" s="0"/>
    </row>
    <row r="23" customFormat="false" ht="12.8" hidden="false" customHeight="false" outlineLevel="0" collapsed="false">
      <c r="A23" s="16"/>
      <c r="B23" s="16" t="s">
        <v>66</v>
      </c>
      <c r="C23" s="16" t="s">
        <v>99</v>
      </c>
      <c r="D23" s="18" t="n">
        <v>12</v>
      </c>
      <c r="E23" s="18" t="n">
        <v>0</v>
      </c>
      <c r="G23" s="27" t="n">
        <f aca="true">IFERROR(MATCH(TRUE(),INDEX(ISBLANK(OFFSET(G24,0,1,1,200)),0,0),0)-1,200)</f>
        <v>1</v>
      </c>
      <c r="H23" s="12" t="s">
        <v>100</v>
      </c>
      <c r="J23" s="27" t="n">
        <f aca="true">IFERROR(MATCH(TRUE(),INDEX(ISBLANK(OFFSET(J24,0,1,1,200)),0,0),0)-1,200)</f>
        <v>0</v>
      </c>
      <c r="K23" s="12"/>
      <c r="L23" s="32"/>
      <c r="M23" s="32" t="n">
        <v>4</v>
      </c>
      <c r="N23" s="33" t="s">
        <v>15</v>
      </c>
      <c r="O23" s="32" t="n">
        <v>1</v>
      </c>
      <c r="P23" s="27" t="n">
        <f aca="true">IFERROR(MATCH(TRUE(),INDEX(ISBLANK(OFFSET(P23,0,1,1,200)),0,0),0)-1,200)</f>
        <v>1</v>
      </c>
      <c r="Q23" s="34" t="n">
        <v>1</v>
      </c>
      <c r="S23" s="27" t="n">
        <f aca="true">IFERROR(MATCH(TRUE(),INDEX(ISBLANK(OFFSET(S24,0,1,1,200)),0,0),0)-1,200)</f>
        <v>0</v>
      </c>
      <c r="T23" s="12"/>
      <c r="AME23" s="1"/>
      <c r="AMJ23" s="0"/>
    </row>
    <row r="24" customFormat="false" ht="12.8" hidden="false" customHeight="false" outlineLevel="0" collapsed="false">
      <c r="A24" s="1"/>
      <c r="B24" s="1"/>
      <c r="C24" s="1"/>
      <c r="G24" s="1"/>
      <c r="H24" s="12" t="s">
        <v>101</v>
      </c>
      <c r="K24" s="12"/>
      <c r="T24" s="12"/>
      <c r="AME24" s="1"/>
      <c r="AMJ24" s="0"/>
    </row>
    <row r="25" customFormat="false" ht="12.8" hidden="false" customHeight="false" outlineLevel="0" collapsed="false">
      <c r="A25" s="1"/>
      <c r="B25" s="1"/>
      <c r="C25" s="1"/>
      <c r="G25" s="1"/>
      <c r="H25" s="18" t="n">
        <v>2</v>
      </c>
      <c r="K25" s="12"/>
      <c r="AME25" s="1"/>
      <c r="AMJ25" s="0"/>
    </row>
    <row r="26" customFormat="false" ht="39.55" hidden="false" customHeight="false" outlineLevel="0" collapsed="false">
      <c r="A26" s="31" t="s">
        <v>22</v>
      </c>
      <c r="B26" s="31" t="s">
        <v>82</v>
      </c>
      <c r="C26" s="31" t="s">
        <v>83</v>
      </c>
      <c r="D26" s="31" t="s">
        <v>84</v>
      </c>
      <c r="E26" s="31" t="s">
        <v>85</v>
      </c>
      <c r="G26" s="31" t="s">
        <v>86</v>
      </c>
      <c r="H26" s="31" t="s">
        <v>87</v>
      </c>
      <c r="J26" s="31" t="s">
        <v>88</v>
      </c>
      <c r="K26" s="31" t="s">
        <v>89</v>
      </c>
      <c r="L26" s="31" t="s">
        <v>90</v>
      </c>
      <c r="M26" s="31" t="s">
        <v>91</v>
      </c>
      <c r="N26" s="31" t="s">
        <v>92</v>
      </c>
      <c r="O26" s="31" t="s">
        <v>93</v>
      </c>
      <c r="P26" s="31" t="s">
        <v>94</v>
      </c>
      <c r="Q26" s="31" t="s">
        <v>95</v>
      </c>
      <c r="S26" s="31" t="s">
        <v>96</v>
      </c>
      <c r="T26" s="31" t="s">
        <v>97</v>
      </c>
      <c r="AME26" s="1"/>
      <c r="AMJ26" s="0"/>
    </row>
    <row r="27" customFormat="false" ht="12.8" hidden="false" customHeight="false" outlineLevel="0" collapsed="false">
      <c r="A27" s="16"/>
      <c r="B27" s="16" t="s">
        <v>66</v>
      </c>
      <c r="C27" s="16" t="s">
        <v>102</v>
      </c>
      <c r="D27" s="18" t="n">
        <v>12</v>
      </c>
      <c r="E27" s="18" t="n">
        <v>0</v>
      </c>
      <c r="G27" s="27" t="n">
        <f aca="true">IFERROR(MATCH(TRUE(),INDEX(ISBLANK(OFFSET(G28,0,1,1,200)),0,0),0)-1,200)</f>
        <v>1</v>
      </c>
      <c r="H27" s="12" t="s">
        <v>100</v>
      </c>
      <c r="J27" s="27" t="n">
        <f aca="true">IFERROR(MATCH(TRUE(),INDEX(ISBLANK(OFFSET(J28,0,1,1,200)),0,0),0)-1,200)</f>
        <v>0</v>
      </c>
      <c r="K27" s="12"/>
      <c r="L27" s="32"/>
      <c r="M27" s="32" t="n">
        <v>4</v>
      </c>
      <c r="N27" s="33" t="s">
        <v>15</v>
      </c>
      <c r="O27" s="32" t="n">
        <v>1</v>
      </c>
      <c r="P27" s="27" t="n">
        <f aca="true">IFERROR(MATCH(TRUE(),INDEX(ISBLANK(OFFSET(P27,0,1,1,200)),0,0),0)-1,200)</f>
        <v>1</v>
      </c>
      <c r="Q27" s="34" t="n">
        <v>1</v>
      </c>
      <c r="S27" s="27" t="n">
        <f aca="true">IFERROR(MATCH(TRUE(),INDEX(ISBLANK(OFFSET(S28,0,1,1,200)),0,0),0)-1,200)</f>
        <v>0</v>
      </c>
      <c r="T27" s="12"/>
      <c r="AME27" s="1"/>
      <c r="AMJ27" s="0"/>
    </row>
    <row r="28" customFormat="false" ht="12.8" hidden="false" customHeight="false" outlineLevel="0" collapsed="false">
      <c r="A28" s="1"/>
      <c r="B28" s="1"/>
      <c r="C28" s="1"/>
      <c r="G28" s="1"/>
      <c r="H28" s="12" t="s">
        <v>101</v>
      </c>
      <c r="K28" s="12"/>
      <c r="T28" s="12"/>
      <c r="AME28" s="1"/>
      <c r="AMJ28" s="0"/>
    </row>
    <row r="29" customFormat="false" ht="12.8" hidden="false" customHeight="false" outlineLevel="0" collapsed="false">
      <c r="A29" s="1"/>
      <c r="B29" s="1"/>
      <c r="C29" s="1"/>
      <c r="G29" s="1"/>
      <c r="H29" s="18" t="n">
        <v>2</v>
      </c>
      <c r="K29" s="12"/>
      <c r="AME29" s="1"/>
      <c r="AMJ29" s="0"/>
    </row>
  </sheetData>
  <mergeCells count="1">
    <mergeCell ref="A1:B1"/>
  </mergeCells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conditionalFormatting sqref="N27">
    <cfRule type="expression" priority="4" aboveAverage="0" equalAverage="0" bottom="0" percent="0" rank="0" text="" dxfId="0">
      <formula>ISBLANK(M27)</formula>
    </cfRule>
  </conditionalFormatting>
  <conditionalFormatting sqref="N23">
    <cfRule type="expression" priority="5" aboveAverage="0" equalAverage="0" bottom="0" percent="0" rank="0" text="" dxfId="0">
      <formula>ISBLANK(M23)</formula>
    </cfRule>
  </conditionalFormatting>
  <conditionalFormatting sqref="N19">
    <cfRule type="expression" priority="6" aboveAverage="0" equalAverage="0" bottom="0" percent="0" rank="0" text="" dxfId="0">
      <formula>ISBLANK(M19)</formula>
    </cfRule>
  </conditionalFormatting>
  <conditionalFormatting sqref="N15">
    <cfRule type="expression" priority="7" aboveAverage="0" equalAverage="0" bottom="0" percent="0" rank="0" text="" dxfId="0">
      <formula>ISBLANK(M15)</formula>
    </cfRule>
  </conditionalFormatting>
  <conditionalFormatting sqref="N11">
    <cfRule type="expression" priority="8" aboveAverage="0" equalAverage="0" bottom="0" percent="0" rank="0" text="" dxfId="0">
      <formula>ISBLANK(M11)</formula>
    </cfRule>
  </conditionalFormatting>
  <conditionalFormatting sqref="N7">
    <cfRule type="expression" priority="9" aboveAverage="0" equalAverage="0" bottom="0" percent="0" rank="0" text="" dxfId="0">
      <formula>ISBLANK(M7)</formula>
    </cfRule>
  </conditionalFormatting>
  <dataValidations count="17"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B7:C7 B11:C11 B15:C15 B19:C19 B23:C23 B27:C27" type="list">
      <formula1>OFFSET('Base Nodes'!$A$7,0,0,'Base Nodes'!$B$4)</formula1>
      <formula2>0</formula2>
    </dataValidation>
    <dataValidation allowBlank="true" operator="equal" showDropDown="false" showErrorMessage="true" showInputMessage="false" sqref="G6:H6 A8:C8 G8:G10 A9 C9 H10 A12:C12 G12:G14 A13 C13 H14 A16:C16 G16:G18 A17 C17 H18 A20:C20 G20:G22 A21 C21 H22 A24:C24 G24:G26 A25 C25 H26 A28:C28 G28:G29 A29 C29" type="none">
      <formula1>0</formula1>
      <formula2>0</formula2>
    </dataValidation>
    <dataValidation allowBlank="false" operator="greaterThan" showDropDown="false" showErrorMessage="true" showInputMessage="false" sqref="D7 D11 D15 D19 D23 D27" type="decimal">
      <formula1>0</formula1>
      <formula2>0</formula2>
    </dataValidation>
    <dataValidation allowBlank="true" operator="between" showDropDown="false" showErrorMessage="true" showInputMessage="false" sqref="E7 E11 E15 E19 E23 E27" type="decimal">
      <formula1>0</formula1>
      <formula2>G4</formula2>
    </dataValidation>
    <dataValidation allowBlank="true" operator="equal" showDropDown="false" showErrorMessage="true" showInputMessage="false" sqref="K7 K11 K15 K19 K23 K27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  <dataValidation allowBlank="true" operator="greaterThanOrEqual" showDropDown="false" showErrorMessage="true" showInputMessage="false" sqref="M7 O7 M11 O11 M15 O15 M19 O19 M23 O23 M27 O27" type="whole">
      <formula1>0</formula1>
      <formula2>0</formula2>
    </dataValidation>
    <dataValidation allowBlank="false" operator="equal" showDropDown="false" showErrorMessage="true" showInputMessage="false" sqref="N7 N11 N15 N19 N23 N27" type="list">
      <formula1>Misc!$B$1:$B$2</formula1>
      <formula2>0</formula2>
    </dataValidation>
    <dataValidation allowBlank="true" operator="between" showDropDown="false" showErrorMessage="true" showInputMessage="false" sqref="Q7 Q11 Q15 Q19 Q23 Q27" type="decimal">
      <formula1>0</formula1>
      <formula2>1</formula2>
    </dataValidation>
    <dataValidation allowBlank="true" operator="equal" showDropDown="false" showErrorMessage="true" showInputMessage="false" sqref="T7 T11 T15 T19 T23 T27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  <dataValidation allowBlank="true" operator="equal" showDropDown="false" showErrorMessage="true" showInputMessage="false" sqref="H8 H12 H16 H20 H24 H28" type="list">
      <formula1>Misc!$C$3:$C$8</formula1>
      <formula2>0</formula2>
    </dataValidation>
    <dataValidation allowBlank="true" operator="equal" showDropDown="false" showErrorMessage="true" showInputMessage="false" sqref="K8 K12 K16 K20 K24 K28" type="list">
      <formula1>Misc!$C$1:$C$4</formula1>
      <formula2>0</formula2>
    </dataValidation>
    <dataValidation allowBlank="true" operator="greaterThanOrEqual" showDropDown="false" showErrorMessage="true" showInputMessage="false" sqref="H9 H13 H17 H21 H25 H29" type="decimal">
      <formula1>0</formula1>
      <formula2>0</formula2>
    </dataValidation>
    <dataValidation allowBlank="true" operator="greaterThan" showDropDown="false" showErrorMessage="true" showInputMessage="false" sqref="L7 L11 L15 L19 L23 L27" type="whole">
      <formula1>0</formula1>
      <formula2>0</formula2>
    </dataValidation>
    <dataValidation allowBlank="false" operator="equal" showDropDown="false" showErrorMessage="true" showInputMessage="false" sqref="A7 A11 A15 A19 A23 A27" type="list">
      <formula1>OFFSET(Misc!$I$2,0,0,Misc!$I$1)</formula1>
      <formula2>0</formula2>
    </dataValidation>
    <dataValidation allowBlank="true" operator="equal" showDropDown="false" showErrorMessage="true" showInputMessage="false" sqref="T8 T12 T16 T20 T24 T28" type="list">
      <formula1>OFFSET(INDIRECT(Misc!$A$6&amp;"F1"),MATCH(OFFSET(T8,-1,0),OFFSET(INDIRECT(Misc!$A$6&amp;"A2"),0,0,INDIRECT(Misc!$A$5&amp;"B5"),1),0),0,1,OFFSET(INDIRECT(Misc!$A$6&amp;"E1"),MATCH(OFFSET(T8,-1,0),OFFSET(INDIRECT(Misc!$A$6&amp;"A2"),0,0,INDIRECT(Misc!$A$5&amp;"B5"),1),0),0))</formula1>
      <formula2>0</formula2>
    </dataValidation>
    <dataValidation allowBlank="true" operator="equal" showDropDown="false" showErrorMessage="true" showInputMessage="false" sqref="H7 H11 H15 H19 H23 H27" type="list">
      <formula1>Misc!$G$1:$G$3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17"/>
    <col collapsed="false" customWidth="true" hidden="false" outlineLevel="0" max="2" min="2" style="1" width="12.37"/>
    <col collapsed="false" customWidth="false" hidden="false" outlineLevel="0" max="3" min="3" style="1" width="11.52"/>
    <col collapsed="false" customWidth="true" hidden="false" outlineLevel="0" max="4" min="4" style="1" width="14.72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2" t="s">
        <v>79</v>
      </c>
      <c r="B1" s="2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5"/>
      <c r="B2" s="5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5" t="s">
        <v>104</v>
      </c>
      <c r="B3" s="12" t="n">
        <v>1000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5" t="s">
        <v>81</v>
      </c>
      <c r="B4" s="30" t="n">
        <f aca="true">COUNTA(OFFSET(A6,0,0,B3*4)) - COUNTIF(OFFSET(A6,0,0,B3*4), "=Name")</f>
        <v>0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31" t="s">
        <v>22</v>
      </c>
      <c r="B6" s="31" t="s">
        <v>105</v>
      </c>
      <c r="C6" s="31" t="s">
        <v>84</v>
      </c>
      <c r="D6" s="31" t="s">
        <v>85</v>
      </c>
      <c r="E6" s="11"/>
      <c r="F6" s="31" t="s">
        <v>86</v>
      </c>
      <c r="G6" s="31" t="s">
        <v>87</v>
      </c>
      <c r="H6" s="11"/>
      <c r="I6" s="31" t="s">
        <v>88</v>
      </c>
      <c r="J6" s="31" t="s">
        <v>89</v>
      </c>
      <c r="K6" s="31" t="s">
        <v>90</v>
      </c>
      <c r="L6" s="31" t="s">
        <v>91</v>
      </c>
      <c r="M6" s="31" t="s">
        <v>93</v>
      </c>
      <c r="N6" s="31" t="s">
        <v>94</v>
      </c>
      <c r="O6" s="31" t="s">
        <v>95</v>
      </c>
    </row>
    <row r="7" customFormat="false" ht="12.8" hidden="false" customHeight="false" outlineLevel="0" collapsed="false">
      <c r="A7" s="16"/>
      <c r="B7" s="16" t="s">
        <v>26</v>
      </c>
      <c r="C7" s="18" t="n">
        <v>12</v>
      </c>
      <c r="D7" s="18" t="n">
        <v>0</v>
      </c>
      <c r="E7" s="11"/>
      <c r="F7" s="27" t="n">
        <f aca="true">IFERROR(MATCH(TRUE(),INDEX(ISBLANK(OFFSET(F8,0,1,1,200)),0,0),0)-1,200)</f>
        <v>1</v>
      </c>
      <c r="G7" s="12" t="s">
        <v>100</v>
      </c>
      <c r="H7" s="11"/>
      <c r="I7" s="27" t="n">
        <f aca="true">IFERROR(MATCH(TRUE(),INDEX(ISBLANK(OFFSET(I8,0,1,1,200)),0,0),0)-1,200)</f>
        <v>0</v>
      </c>
      <c r="J7" s="12"/>
      <c r="K7" s="32"/>
      <c r="L7" s="32"/>
      <c r="M7" s="32" t="n">
        <v>1</v>
      </c>
      <c r="N7" s="27" t="n">
        <f aca="true">IFERROR(MATCH(TRUE(),INDEX(ISBLANK(OFFSET(N7,0,1,1,200)),0,0),0)-1,200)</f>
        <v>1</v>
      </c>
      <c r="O7" s="34" t="n">
        <v>1</v>
      </c>
    </row>
    <row r="8" customFormat="false" ht="12.8" hidden="false" customHeight="false" outlineLevel="0" collapsed="false">
      <c r="C8" s="11"/>
      <c r="D8" s="11"/>
      <c r="E8" s="11"/>
      <c r="G8" s="12" t="s">
        <v>101</v>
      </c>
      <c r="H8" s="11"/>
      <c r="I8" s="11"/>
      <c r="J8" s="12"/>
      <c r="K8" s="11"/>
      <c r="L8" s="11"/>
      <c r="M8" s="11"/>
      <c r="N8" s="11"/>
      <c r="O8" s="11"/>
    </row>
    <row r="9" customFormat="false" ht="12.8" hidden="false" customHeight="false" outlineLevel="0" collapsed="false">
      <c r="C9" s="11"/>
      <c r="D9" s="11"/>
      <c r="E9" s="11"/>
      <c r="G9" s="18" t="n">
        <v>1</v>
      </c>
      <c r="H9" s="11"/>
      <c r="I9" s="11"/>
      <c r="J9" s="12"/>
      <c r="K9" s="11"/>
      <c r="L9" s="11"/>
      <c r="M9" s="11"/>
      <c r="N9" s="11"/>
      <c r="O9" s="11"/>
    </row>
    <row r="10" customFormat="false" ht="12.8" hidden="false" customHeight="false" outlineLevel="0" collapsed="false">
      <c r="A10" s="31" t="s">
        <v>22</v>
      </c>
      <c r="B10" s="31" t="s">
        <v>105</v>
      </c>
      <c r="C10" s="31" t="s">
        <v>84</v>
      </c>
      <c r="D10" s="31" t="s">
        <v>85</v>
      </c>
      <c r="E10" s="11"/>
      <c r="F10" s="31" t="s">
        <v>86</v>
      </c>
      <c r="G10" s="31" t="s">
        <v>87</v>
      </c>
      <c r="H10" s="11"/>
      <c r="I10" s="31" t="s">
        <v>88</v>
      </c>
      <c r="J10" s="31" t="s">
        <v>89</v>
      </c>
      <c r="K10" s="31" t="s">
        <v>90</v>
      </c>
      <c r="L10" s="31" t="s">
        <v>91</v>
      </c>
      <c r="M10" s="31" t="s">
        <v>93</v>
      </c>
      <c r="N10" s="31" t="s">
        <v>94</v>
      </c>
      <c r="O10" s="31" t="s">
        <v>95</v>
      </c>
    </row>
    <row r="11" customFormat="false" ht="12.8" hidden="false" customHeight="false" outlineLevel="0" collapsed="false">
      <c r="A11" s="16"/>
      <c r="B11" s="16" t="s">
        <v>65</v>
      </c>
      <c r="C11" s="18" t="n">
        <v>12</v>
      </c>
      <c r="D11" s="18" t="n">
        <v>0</v>
      </c>
      <c r="E11" s="11"/>
      <c r="F11" s="27" t="n">
        <f aca="true">IFERROR(MATCH(TRUE(),INDEX(ISBLANK(OFFSET(F12,0,1,1,200)),0,0),0)-1,200)</f>
        <v>1</v>
      </c>
      <c r="G11" s="12" t="s">
        <v>100</v>
      </c>
      <c r="H11" s="11"/>
      <c r="I11" s="27" t="n">
        <f aca="true">IFERROR(MATCH(TRUE(),INDEX(ISBLANK(OFFSET(I12,0,1,1,200)),0,0),0)-1,200)</f>
        <v>0</v>
      </c>
      <c r="J11" s="12"/>
      <c r="K11" s="32"/>
      <c r="L11" s="32"/>
      <c r="M11" s="32" t="n">
        <v>1</v>
      </c>
      <c r="N11" s="27" t="n">
        <f aca="true">IFERROR(MATCH(TRUE(),INDEX(ISBLANK(OFFSET(N11,0,1,1,200)),0,0),0)-1,200)</f>
        <v>1</v>
      </c>
      <c r="O11" s="34" t="n">
        <v>1</v>
      </c>
    </row>
    <row r="12" customFormat="false" ht="12.8" hidden="false" customHeight="false" outlineLevel="0" collapsed="false">
      <c r="C12" s="11"/>
      <c r="D12" s="11"/>
      <c r="E12" s="11"/>
      <c r="G12" s="12" t="s">
        <v>101</v>
      </c>
      <c r="H12" s="11"/>
      <c r="I12" s="11"/>
      <c r="J12" s="12"/>
      <c r="K12" s="11"/>
      <c r="L12" s="11"/>
      <c r="M12" s="11"/>
      <c r="N12" s="11"/>
      <c r="O12" s="11"/>
    </row>
    <row r="13" customFormat="false" ht="12.8" hidden="false" customHeight="false" outlineLevel="0" collapsed="false">
      <c r="C13" s="11"/>
      <c r="D13" s="11"/>
      <c r="E13" s="11"/>
      <c r="G13" s="18" t="n">
        <v>2</v>
      </c>
      <c r="H13" s="11"/>
      <c r="I13" s="11"/>
      <c r="J13" s="12"/>
      <c r="K13" s="11"/>
      <c r="L13" s="11"/>
      <c r="M13" s="11"/>
      <c r="N13" s="11"/>
      <c r="O13" s="11"/>
    </row>
    <row r="14" customFormat="false" ht="12.8" hidden="false" customHeight="false" outlineLevel="0" collapsed="false">
      <c r="A14" s="31" t="s">
        <v>22</v>
      </c>
      <c r="B14" s="31" t="s">
        <v>105</v>
      </c>
      <c r="C14" s="31" t="s">
        <v>84</v>
      </c>
      <c r="D14" s="31" t="s">
        <v>85</v>
      </c>
      <c r="E14" s="11"/>
      <c r="F14" s="31" t="s">
        <v>86</v>
      </c>
      <c r="G14" s="31" t="s">
        <v>87</v>
      </c>
      <c r="H14" s="11"/>
      <c r="I14" s="31" t="s">
        <v>88</v>
      </c>
      <c r="J14" s="31" t="s">
        <v>89</v>
      </c>
      <c r="K14" s="31" t="s">
        <v>90</v>
      </c>
      <c r="L14" s="31" t="s">
        <v>91</v>
      </c>
      <c r="M14" s="31" t="s">
        <v>93</v>
      </c>
      <c r="N14" s="31" t="s">
        <v>94</v>
      </c>
      <c r="O14" s="31" t="s">
        <v>95</v>
      </c>
    </row>
    <row r="15" customFormat="false" ht="12.8" hidden="false" customHeight="false" outlineLevel="0" collapsed="false">
      <c r="A15" s="16"/>
      <c r="B15" s="16" t="s">
        <v>66</v>
      </c>
      <c r="C15" s="18" t="n">
        <v>12</v>
      </c>
      <c r="D15" s="18" t="n">
        <v>0</v>
      </c>
      <c r="E15" s="11"/>
      <c r="F15" s="27" t="n">
        <f aca="true">IFERROR(MATCH(TRUE(),INDEX(ISBLANK(OFFSET(F16,0,1,1,200)),0,0),0)-1,200)</f>
        <v>1</v>
      </c>
      <c r="G15" s="12" t="s">
        <v>100</v>
      </c>
      <c r="H15" s="11"/>
      <c r="I15" s="27" t="n">
        <f aca="true">IFERROR(MATCH(TRUE(),INDEX(ISBLANK(OFFSET(I16,0,1,1,200)),0,0),0)-1,200)</f>
        <v>0</v>
      </c>
      <c r="J15" s="12"/>
      <c r="K15" s="32"/>
      <c r="L15" s="32"/>
      <c r="M15" s="32" t="n">
        <v>1</v>
      </c>
      <c r="N15" s="27" t="n">
        <f aca="true">IFERROR(MATCH(TRUE(),INDEX(ISBLANK(OFFSET(N15,0,1,1,200)),0,0),0)-1,200)</f>
        <v>1</v>
      </c>
      <c r="O15" s="34" t="n">
        <v>1</v>
      </c>
    </row>
    <row r="16" customFormat="false" ht="12.8" hidden="false" customHeight="false" outlineLevel="0" collapsed="false">
      <c r="C16" s="11"/>
      <c r="D16" s="11"/>
      <c r="E16" s="11"/>
      <c r="G16" s="12" t="s">
        <v>101</v>
      </c>
      <c r="H16" s="11"/>
      <c r="I16" s="11"/>
      <c r="J16" s="12"/>
      <c r="K16" s="11"/>
      <c r="L16" s="11"/>
      <c r="M16" s="11"/>
      <c r="N16" s="11"/>
      <c r="O16" s="11"/>
    </row>
    <row r="17" customFormat="false" ht="12.8" hidden="false" customHeight="false" outlineLevel="0" collapsed="false">
      <c r="C17" s="11"/>
      <c r="D17" s="11"/>
      <c r="E17" s="11"/>
      <c r="G17" s="18" t="n">
        <v>2</v>
      </c>
      <c r="H17" s="11"/>
      <c r="I17" s="11"/>
      <c r="J17" s="12"/>
      <c r="K17" s="11"/>
      <c r="L17" s="11"/>
      <c r="M17" s="11"/>
      <c r="N17" s="11"/>
      <c r="O17" s="11"/>
    </row>
    <row r="18" customFormat="false" ht="12.8" hidden="false" customHeight="false" outlineLevel="0" collapsed="false">
      <c r="A18" s="31" t="s">
        <v>22</v>
      </c>
      <c r="B18" s="31" t="s">
        <v>105</v>
      </c>
      <c r="C18" s="31" t="s">
        <v>84</v>
      </c>
      <c r="D18" s="31" t="s">
        <v>85</v>
      </c>
      <c r="E18" s="11"/>
      <c r="F18" s="31" t="s">
        <v>86</v>
      </c>
      <c r="G18" s="31" t="s">
        <v>87</v>
      </c>
      <c r="H18" s="11"/>
      <c r="I18" s="31" t="s">
        <v>88</v>
      </c>
      <c r="J18" s="31" t="s">
        <v>89</v>
      </c>
      <c r="K18" s="31" t="s">
        <v>90</v>
      </c>
      <c r="L18" s="31" t="s">
        <v>91</v>
      </c>
      <c r="M18" s="31" t="s">
        <v>93</v>
      </c>
      <c r="N18" s="31" t="s">
        <v>94</v>
      </c>
      <c r="O18" s="31" t="s">
        <v>95</v>
      </c>
    </row>
    <row r="19" customFormat="false" ht="12.8" hidden="false" customHeight="false" outlineLevel="0" collapsed="false">
      <c r="A19" s="16"/>
      <c r="B19" s="16" t="s">
        <v>99</v>
      </c>
      <c r="C19" s="18" t="n">
        <v>12</v>
      </c>
      <c r="D19" s="18" t="n">
        <v>0</v>
      </c>
      <c r="E19" s="11"/>
      <c r="F19" s="27" t="n">
        <f aca="true">IFERROR(MATCH(TRUE(),INDEX(ISBLANK(OFFSET(F20,0,1,1,200)),0,0),0)-1,200)</f>
        <v>1</v>
      </c>
      <c r="G19" s="12" t="s">
        <v>106</v>
      </c>
      <c r="H19" s="11"/>
      <c r="I19" s="27" t="n">
        <f aca="true">IFERROR(MATCH(TRUE(),INDEX(ISBLANK(OFFSET(I20,0,1,1,200)),0,0),0)-1,200)</f>
        <v>0</v>
      </c>
      <c r="J19" s="12"/>
      <c r="K19" s="32"/>
      <c r="L19" s="32"/>
      <c r="M19" s="32" t="n">
        <v>1</v>
      </c>
      <c r="N19" s="27" t="n">
        <f aca="true">IFERROR(MATCH(TRUE(),INDEX(ISBLANK(OFFSET(N19,0,1,1,200)),0,0),0)-1,200)</f>
        <v>1</v>
      </c>
      <c r="O19" s="34" t="n">
        <v>1</v>
      </c>
    </row>
    <row r="20" customFormat="false" ht="12.8" hidden="false" customHeight="false" outlineLevel="0" collapsed="false">
      <c r="C20" s="11"/>
      <c r="D20" s="11"/>
      <c r="E20" s="11"/>
      <c r="G20" s="12" t="s">
        <v>101</v>
      </c>
      <c r="H20" s="11"/>
      <c r="I20" s="11"/>
      <c r="J20" s="12"/>
      <c r="K20" s="11"/>
      <c r="L20" s="11"/>
      <c r="M20" s="11"/>
      <c r="N20" s="11"/>
      <c r="O20" s="11"/>
    </row>
    <row r="21" customFormat="false" ht="12.8" hidden="false" customHeight="false" outlineLevel="0" collapsed="false">
      <c r="C21" s="11"/>
      <c r="D21" s="11"/>
      <c r="E21" s="11"/>
      <c r="G21" s="18" t="n">
        <v>10</v>
      </c>
      <c r="H21" s="11"/>
      <c r="I21" s="11"/>
      <c r="J21" s="12"/>
      <c r="K21" s="11"/>
      <c r="L21" s="11"/>
      <c r="M21" s="11"/>
      <c r="N21" s="11"/>
      <c r="O21" s="11"/>
    </row>
    <row r="22" customFormat="false" ht="12.8" hidden="false" customHeight="false" outlineLevel="0" collapsed="false">
      <c r="A22" s="31" t="s">
        <v>22</v>
      </c>
      <c r="B22" s="31" t="s">
        <v>105</v>
      </c>
      <c r="C22" s="31" t="s">
        <v>84</v>
      </c>
      <c r="D22" s="31" t="s">
        <v>85</v>
      </c>
      <c r="E22" s="11"/>
      <c r="F22" s="31" t="s">
        <v>86</v>
      </c>
      <c r="G22" s="31" t="s">
        <v>87</v>
      </c>
      <c r="H22" s="11"/>
      <c r="I22" s="31" t="s">
        <v>88</v>
      </c>
      <c r="J22" s="31" t="s">
        <v>89</v>
      </c>
      <c r="K22" s="31" t="s">
        <v>90</v>
      </c>
      <c r="L22" s="31" t="s">
        <v>91</v>
      </c>
      <c r="M22" s="31" t="s">
        <v>93</v>
      </c>
      <c r="N22" s="31" t="s">
        <v>94</v>
      </c>
      <c r="O22" s="31" t="s">
        <v>95</v>
      </c>
    </row>
    <row r="23" customFormat="false" ht="12.8" hidden="false" customHeight="false" outlineLevel="0" collapsed="false">
      <c r="A23" s="16"/>
      <c r="B23" s="16" t="s">
        <v>102</v>
      </c>
      <c r="C23" s="18" t="n">
        <v>12</v>
      </c>
      <c r="D23" s="18" t="n">
        <v>0</v>
      </c>
      <c r="E23" s="11"/>
      <c r="F23" s="27" t="n">
        <f aca="true">IFERROR(MATCH(TRUE(),INDEX(ISBLANK(OFFSET(F24,0,1,1,200)),0,0),0)-1,200)</f>
        <v>1</v>
      </c>
      <c r="G23" s="12" t="s">
        <v>106</v>
      </c>
      <c r="H23" s="11"/>
      <c r="I23" s="27" t="n">
        <f aca="true">IFERROR(MATCH(TRUE(),INDEX(ISBLANK(OFFSET(I24,0,1,1,200)),0,0),0)-1,200)</f>
        <v>0</v>
      </c>
      <c r="J23" s="12"/>
      <c r="K23" s="32"/>
      <c r="L23" s="32"/>
      <c r="M23" s="32" t="n">
        <v>1</v>
      </c>
      <c r="N23" s="27" t="n">
        <f aca="true">IFERROR(MATCH(TRUE(),INDEX(ISBLANK(OFFSET(N23,0,1,1,200)),0,0),0)-1,200)</f>
        <v>1</v>
      </c>
      <c r="O23" s="34" t="n">
        <v>1</v>
      </c>
    </row>
    <row r="24" customFormat="false" ht="12.8" hidden="false" customHeight="false" outlineLevel="0" collapsed="false">
      <c r="C24" s="11"/>
      <c r="D24" s="11"/>
      <c r="E24" s="11"/>
      <c r="G24" s="12" t="s">
        <v>101</v>
      </c>
      <c r="H24" s="11"/>
      <c r="I24" s="11"/>
      <c r="J24" s="12"/>
      <c r="K24" s="11"/>
      <c r="L24" s="11"/>
      <c r="M24" s="11"/>
      <c r="N24" s="11"/>
      <c r="O24" s="11"/>
    </row>
    <row r="25" customFormat="false" ht="12.8" hidden="false" customHeight="false" outlineLevel="0" collapsed="false">
      <c r="C25" s="11"/>
      <c r="D25" s="11"/>
      <c r="E25" s="11"/>
      <c r="G25" s="18" t="n">
        <v>10</v>
      </c>
      <c r="H25" s="11"/>
      <c r="I25" s="11"/>
      <c r="J25" s="12"/>
      <c r="K25" s="11"/>
      <c r="L25" s="11"/>
      <c r="M25" s="11"/>
      <c r="N25" s="11"/>
      <c r="O25" s="11"/>
    </row>
    <row r="26" customFormat="false" ht="12.8" hidden="false" customHeight="false" outlineLevel="0" collapsed="false">
      <c r="A26" s="35" t="s">
        <v>22</v>
      </c>
      <c r="B26" s="35" t="s">
        <v>105</v>
      </c>
      <c r="C26" s="35" t="s">
        <v>84</v>
      </c>
      <c r="D26" s="35" t="s">
        <v>85</v>
      </c>
      <c r="E26" s="11"/>
      <c r="F26" s="35" t="s">
        <v>86</v>
      </c>
      <c r="G26" s="31" t="s">
        <v>87</v>
      </c>
      <c r="H26" s="11"/>
      <c r="I26" s="35" t="s">
        <v>88</v>
      </c>
      <c r="J26" s="31" t="s">
        <v>89</v>
      </c>
      <c r="K26" s="35" t="s">
        <v>90</v>
      </c>
      <c r="L26" s="35" t="s">
        <v>91</v>
      </c>
      <c r="M26" s="35" t="s">
        <v>93</v>
      </c>
      <c r="N26" s="35" t="s">
        <v>94</v>
      </c>
      <c r="O26" s="31" t="s">
        <v>95</v>
      </c>
    </row>
    <row r="27" customFormat="false" ht="12.8" hidden="false" customHeight="false" outlineLevel="0" collapsed="false">
      <c r="A27" s="16"/>
      <c r="B27" s="16" t="s">
        <v>103</v>
      </c>
      <c r="C27" s="18" t="n">
        <v>12</v>
      </c>
      <c r="D27" s="18" t="n">
        <v>0</v>
      </c>
      <c r="E27" s="11"/>
      <c r="F27" s="25" t="n">
        <f aca="true">IFERROR(MATCH(TRUE(),INDEX(ISBLANK(OFFSET(F28,0,1,1,200)),0,0),0)-1,200)</f>
        <v>1</v>
      </c>
      <c r="G27" s="12" t="s">
        <v>106</v>
      </c>
      <c r="H27" s="11"/>
      <c r="I27" s="25" t="n">
        <f aca="true">IFERROR(MATCH(TRUE(),INDEX(ISBLANK(OFFSET(I28,0,1,1,200)),0,0),0)-1,200)</f>
        <v>0</v>
      </c>
      <c r="J27" s="12"/>
      <c r="K27" s="32"/>
      <c r="L27" s="32"/>
      <c r="M27" s="32" t="n">
        <v>1</v>
      </c>
      <c r="N27" s="25" t="n">
        <f aca="true">IFERROR(MATCH(TRUE(),INDEX(ISBLANK(OFFSET(N27,0,1,1,200)),0,0),0)-1,200)</f>
        <v>1</v>
      </c>
      <c r="O27" s="34" t="n">
        <v>1</v>
      </c>
    </row>
    <row r="28" customFormat="false" ht="12.8" hidden="false" customHeight="false" outlineLevel="0" collapsed="false">
      <c r="C28" s="11"/>
      <c r="D28" s="11"/>
      <c r="E28" s="11"/>
      <c r="G28" s="12" t="s">
        <v>101</v>
      </c>
      <c r="H28" s="11"/>
      <c r="I28" s="11"/>
      <c r="J28" s="12"/>
      <c r="K28" s="11"/>
      <c r="L28" s="11"/>
      <c r="M28" s="11"/>
      <c r="N28" s="11"/>
      <c r="O28" s="11"/>
    </row>
    <row r="29" customFormat="false" ht="12.8" hidden="false" customHeight="false" outlineLevel="0" collapsed="false">
      <c r="C29" s="11"/>
      <c r="D29" s="11"/>
      <c r="E29" s="11"/>
      <c r="G29" s="18" t="n">
        <v>10</v>
      </c>
      <c r="H29" s="11"/>
      <c r="I29" s="11"/>
      <c r="J29" s="12"/>
      <c r="K29" s="11"/>
      <c r="L29" s="11"/>
      <c r="M29" s="11"/>
      <c r="N29" s="11"/>
      <c r="O29" s="11"/>
    </row>
  </sheetData>
  <mergeCells count="1">
    <mergeCell ref="A1:B1"/>
  </mergeCells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15"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B7" type="list">
      <formula1>OFFSET('Base Nodes'!$A$7,0,0,'Base Nodes'!$B$4)</formula1>
      <formula2>0</formula2>
    </dataValidation>
    <dataValidation allowBlank="true" operator="equal" showDropDown="false" showErrorMessage="true" showInputMessage="false" sqref="B11 B15 B19 B23 B27" type="list">
      <formula1>OFFSET('Base Nodes'!$A$7,0,0,'Base Nodes'!$B$4)</formula1>
      <formula2>0</formula2>
    </dataValidation>
    <dataValidation allowBlank="true" operator="equal" showDropDown="false" showErrorMessage="true" showInputMessage="false" sqref="F6:G6 A8:B8 F8:F10 A9 G10 A12:B12 F12:F14 A13 G14 A16:B16 F16:F18 A17 G18 A20:B20 F20:F22 A21 G22 A24:B24 F24:F26 A25 G26 A28:B28 F28:F29 A29" type="none">
      <formula1>0</formula1>
      <formula2>0</formula2>
    </dataValidation>
    <dataValidation allowBlank="false" operator="greaterThan" showDropDown="false" showErrorMessage="true" showInputMessage="false" sqref="C7 C11 C15 C19 C23 C27" type="decimal">
      <formula1>0</formula1>
      <formula2>0</formula2>
    </dataValidation>
    <dataValidation allowBlank="true" operator="between" showDropDown="false" showErrorMessage="true" showInputMessage="false" sqref="D7 D11 D15 D19 D23 D27" type="decimal">
      <formula1>0</formula1>
      <formula2>G4</formula2>
    </dataValidation>
    <dataValidation allowBlank="true" operator="equal" showDropDown="false" showErrorMessage="true" showInputMessage="false" sqref="J7 J11 J15 J19 J23 J27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  <dataValidation allowBlank="true" operator="greaterThanOrEqual" showDropDown="false" showErrorMessage="true" showInputMessage="false" sqref="L7:M7 L11:M11 L15:M15 L19:M19 L23:M23 L27:M27" type="whole">
      <formula1>0</formula1>
      <formula2>0</formula2>
    </dataValidation>
    <dataValidation allowBlank="true" operator="between" showDropDown="false" showErrorMessage="true" showInputMessage="false" sqref="O7 O11 O15 O19 O23 O27" type="decimal">
      <formula1>0</formula1>
      <formula2>1</formula2>
    </dataValidation>
    <dataValidation allowBlank="true" operator="equal" showDropDown="false" showErrorMessage="true" showInputMessage="false" sqref="G8 G12 G16 G20 G24 G28" type="list">
      <formula1>Misc!$C$3:$C$8</formula1>
      <formula2>0</formula2>
    </dataValidation>
    <dataValidation allowBlank="true" operator="equal" showDropDown="false" showErrorMessage="true" showInputMessage="false" sqref="J8 J12 J16 J20 J24 J28" type="list">
      <formula1>Misc!$C$1:$C$4</formula1>
      <formula2>0</formula2>
    </dataValidation>
    <dataValidation allowBlank="true" operator="greaterThanOrEqual" showDropDown="false" showErrorMessage="true" showInputMessage="false" sqref="G9 G13 G17 G21 G25 G29" type="decimal">
      <formula1>0</formula1>
      <formula2>0</formula2>
    </dataValidation>
    <dataValidation allowBlank="true" operator="greaterThan" showDropDown="false" showErrorMessage="true" showInputMessage="false" sqref="K7 K11 K15 K19 K23 K27" type="whole">
      <formula1>0</formula1>
      <formula2>0</formula2>
    </dataValidation>
    <dataValidation allowBlank="false" operator="equal" showDropDown="false" showErrorMessage="true" showInputMessage="false" sqref="A7 A11 A15 A19 A23 A27" type="list">
      <formula1>OFFSET(Misc!$J$2,0,0,Misc!$J$1)</formula1>
      <formula2>0</formula2>
    </dataValidation>
    <dataValidation allowBlank="true" operator="equal" showDropDown="false" showErrorMessage="true" showInputMessage="false" sqref="G7 G11 G15 G19 G23 G27" type="list">
      <formula1>Misc!$G$1:$G$3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3515625" defaultRowHeight="12.8" zeroHeight="false" outlineLevelRow="0" outlineLevelCol="0"/>
  <cols>
    <col collapsed="false" customWidth="true" hidden="false" outlineLevel="0" max="1" min="1" style="1" width="22.79"/>
    <col collapsed="false" customWidth="false" hidden="false" outlineLevel="0" max="1025" min="2" style="1" width="8.52"/>
  </cols>
  <sheetData>
    <row r="1" customFormat="false" ht="12.8" hidden="false" customHeight="false" outlineLevel="0" collapsed="false">
      <c r="A1" s="2" t="s">
        <v>107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22" t="s">
        <v>108</v>
      </c>
      <c r="B3" s="6" t="n">
        <v>3</v>
      </c>
      <c r="C3" s="3" t="s">
        <v>62</v>
      </c>
    </row>
    <row r="4" customFormat="false" ht="12.8" hidden="false" customHeight="false" outlineLevel="0" collapsed="false">
      <c r="A4" s="3" t="s">
        <v>63</v>
      </c>
      <c r="B4" s="6" t="n">
        <v>0</v>
      </c>
      <c r="C4" s="3" t="s">
        <v>62</v>
      </c>
    </row>
    <row r="5" customFormat="false" ht="12.8" hidden="false" customHeight="false" outlineLevel="0" collapsed="false">
      <c r="A5" s="3" t="s">
        <v>109</v>
      </c>
      <c r="B5" s="6" t="n">
        <v>1</v>
      </c>
      <c r="C5" s="3" t="s">
        <v>70</v>
      </c>
    </row>
    <row r="6" customFormat="false" ht="12.8" hidden="false" customHeight="false" outlineLevel="0" collapsed="false">
      <c r="A6" s="3" t="s">
        <v>110</v>
      </c>
      <c r="B6" s="6" t="n">
        <v>30</v>
      </c>
      <c r="C6" s="3" t="s">
        <v>70</v>
      </c>
    </row>
    <row r="7" customFormat="false" ht="12.8" hidden="false" customHeight="false" outlineLevel="0" collapsed="false">
      <c r="A7" s="3" t="s">
        <v>111</v>
      </c>
      <c r="B7" s="4" t="s">
        <v>112</v>
      </c>
      <c r="C7" s="3" t="s">
        <v>113</v>
      </c>
    </row>
  </sheetData>
  <mergeCells count="1">
    <mergeCell ref="A1:B1"/>
  </mergeCells>
  <dataValidations count="4">
    <dataValidation allowBlank="false" operator="greaterThan" showDropDown="false" showErrorMessage="true" showInputMessage="false" sqref="B3" type="decimal">
      <formula1>0</formula1>
      <formula2>0</formula2>
    </dataValidation>
    <dataValidation allowBlank="false" operator="equal" showDropDown="false" showErrorMessage="true" showInputMessage="false" sqref="B4" type="decimal">
      <formula1>0</formula1>
      <formula2>0</formula2>
    </dataValidation>
    <dataValidation allowBlank="false" operator="greaterThanOrEqual" showDropDown="false" showErrorMessage="true" showInputMessage="false" sqref="B5:B6" type="decimal">
      <formula1>0</formula1>
      <formula2>0</formula2>
    </dataValidation>
    <dataValidation allowBlank="false" operator="equal" showDropDown="false" showErrorMessage="true" showInputMessage="false" sqref="B7" type="list">
      <formula1>"EITHER,BOTH"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35"/>
    <col collapsed="false" customWidth="true" hidden="false" outlineLevel="0" max="2" min="2" style="1" width="12.27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10" t="s">
        <v>114</v>
      </c>
    </row>
    <row r="2" customFormat="false" ht="12.8" hidden="false" customHeight="false" outlineLevel="0" collapsed="false">
      <c r="A2" s="3"/>
    </row>
    <row r="3" customFormat="false" ht="12.8" hidden="false" customHeight="false" outlineLevel="0" collapsed="false">
      <c r="A3" s="3" t="s">
        <v>115</v>
      </c>
      <c r="B3" s="36" t="s">
        <v>12</v>
      </c>
    </row>
    <row r="4" customFormat="false" ht="12.8" hidden="false" customHeight="false" outlineLevel="0" collapsed="false">
      <c r="A4" s="5" t="s">
        <v>116</v>
      </c>
      <c r="B4" s="4" t="s">
        <v>117</v>
      </c>
    </row>
    <row r="5" customFormat="false" ht="12.8" hidden="false" customHeight="false" outlineLevel="0" collapsed="false">
      <c r="A5" s="5" t="s">
        <v>118</v>
      </c>
      <c r="B5" s="4" t="s">
        <v>119</v>
      </c>
    </row>
    <row r="6" customFormat="false" ht="12.8" hidden="false" customHeight="false" outlineLevel="0" collapsed="false">
      <c r="A6" s="5" t="s">
        <v>120</v>
      </c>
      <c r="B6" s="4" t="s">
        <v>121</v>
      </c>
    </row>
    <row r="7" customFormat="false" ht="12.8" hidden="false" customHeight="false" outlineLevel="0" collapsed="false">
      <c r="A7" s="3" t="s">
        <v>122</v>
      </c>
      <c r="B7" s="4" t="s">
        <v>30</v>
      </c>
    </row>
    <row r="8" customFormat="false" ht="12.8" hidden="false" customHeight="false" outlineLevel="0" collapsed="false">
      <c r="A8" s="3" t="s">
        <v>123</v>
      </c>
      <c r="B8" s="36" t="s">
        <v>15</v>
      </c>
    </row>
    <row r="9" customFormat="false" ht="12.8" hidden="false" customHeight="false" outlineLevel="0" collapsed="false">
      <c r="A9" s="3" t="s">
        <v>124</v>
      </c>
      <c r="B9" s="4" t="s">
        <v>125</v>
      </c>
    </row>
    <row r="10" customFormat="false" ht="12.8" hidden="false" customHeight="false" outlineLevel="0" collapsed="false">
      <c r="A10" s="3" t="s">
        <v>126</v>
      </c>
      <c r="B10" s="36" t="s">
        <v>15</v>
      </c>
    </row>
    <row r="11" customFormat="false" ht="12.8" hidden="false" customHeight="false" outlineLevel="0" collapsed="false">
      <c r="A11" s="22" t="s">
        <v>127</v>
      </c>
      <c r="B11" s="4" t="s">
        <v>128</v>
      </c>
    </row>
    <row r="12" customFormat="false" ht="12.8" hidden="false" customHeight="false" outlineLevel="0" collapsed="false">
      <c r="A12" s="22" t="s">
        <v>129</v>
      </c>
      <c r="B12" s="4" t="s">
        <v>130</v>
      </c>
    </row>
    <row r="13" customFormat="false" ht="12.8" hidden="false" customHeight="false" outlineLevel="0" collapsed="false">
      <c r="A13" s="22" t="s">
        <v>131</v>
      </c>
      <c r="B13" s="36" t="s">
        <v>15</v>
      </c>
    </row>
    <row r="14" customFormat="false" ht="12.8" hidden="false" customHeight="false" outlineLevel="0" collapsed="false">
      <c r="A14" s="3"/>
      <c r="B14" s="3"/>
    </row>
    <row r="15" customFormat="false" ht="12.8" hidden="false" customHeight="false" outlineLevel="0" collapsed="false">
      <c r="A15" s="3" t="s">
        <v>132</v>
      </c>
      <c r="B15" s="12" t="n">
        <v>100</v>
      </c>
      <c r="C15" s="13" t="str">
        <f aca="false">IF(B15=B16,"Increase Max columns to import","")</f>
        <v/>
      </c>
    </row>
    <row r="16" customFormat="false" ht="12.8" hidden="false" customHeight="false" outlineLevel="0" collapsed="false">
      <c r="A16" s="3" t="s">
        <v>133</v>
      </c>
      <c r="B16" s="14" t="n">
        <f aca="true">IFERROR(MATCH(TRUE(),INDEX(ISBLANK(OFFSET(B16,3,-1,B15)),0,0),0)-1,B15)</f>
        <v>3</v>
      </c>
    </row>
    <row r="17" customFormat="false" ht="12.8" hidden="false" customHeight="false" outlineLevel="0" collapsed="false">
      <c r="A17" s="3"/>
      <c r="B17" s="3"/>
    </row>
    <row r="18" customFormat="false" ht="12.8" hidden="false" customHeight="false" outlineLevel="0" collapsed="false">
      <c r="A18" s="3" t="s">
        <v>134</v>
      </c>
    </row>
    <row r="19" customFormat="false" ht="12.8" hidden="false" customHeight="false" outlineLevel="0" collapsed="false">
      <c r="A19" s="4" t="s">
        <v>135</v>
      </c>
    </row>
    <row r="20" customFormat="false" ht="12.8" hidden="false" customHeight="false" outlineLevel="0" collapsed="false">
      <c r="A20" s="4" t="s">
        <v>136</v>
      </c>
    </row>
    <row r="21" customFormat="false" ht="12.8" hidden="false" customHeight="false" outlineLevel="0" collapsed="false">
      <c r="A21" s="4" t="s">
        <v>137</v>
      </c>
    </row>
    <row r="22" customFormat="false" ht="12.8" hidden="false" customHeight="false" outlineLevel="0" collapsed="false">
      <c r="A22" s="4"/>
    </row>
    <row r="23" customFormat="false" ht="12.8" hidden="false" customHeight="false" outlineLevel="0" collapsed="false">
      <c r="A23" s="4"/>
    </row>
    <row r="24" customFormat="false" ht="12.8" hidden="false" customHeight="false" outlineLevel="0" collapsed="false">
      <c r="A24" s="4"/>
    </row>
    <row r="25" customFormat="false" ht="12.8" hidden="false" customHeight="false" outlineLevel="0" collapsed="false">
      <c r="A25" s="4"/>
    </row>
    <row r="26" customFormat="false" ht="12.8" hidden="false" customHeight="false" outlineLevel="0" collapsed="false">
      <c r="A26" s="4"/>
    </row>
    <row r="27" customFormat="false" ht="12.8" hidden="false" customHeight="false" outlineLevel="0" collapsed="false">
      <c r="A27" s="4"/>
    </row>
    <row r="28" customFormat="false" ht="12.8" hidden="false" customHeight="false" outlineLevel="0" collapsed="false">
      <c r="A28" s="4"/>
    </row>
    <row r="29" customFormat="false" ht="12.8" hidden="false" customHeight="false" outlineLevel="0" collapsed="false">
      <c r="A29" s="4"/>
    </row>
    <row r="30" customFormat="false" ht="12.8" hidden="false" customHeight="false" outlineLevel="0" collapsed="false">
      <c r="A30" s="4"/>
    </row>
    <row r="31" customFormat="false" ht="12.8" hidden="false" customHeight="false" outlineLevel="0" collapsed="false">
      <c r="A31" s="4"/>
    </row>
    <row r="32" customFormat="false" ht="12.8" hidden="false" customHeight="false" outlineLevel="0" collapsed="false">
      <c r="A32" s="4"/>
    </row>
    <row r="33" customFormat="false" ht="12.8" hidden="false" customHeight="false" outlineLevel="0" collapsed="false">
      <c r="A33" s="4"/>
    </row>
    <row r="34" customFormat="false" ht="12.8" hidden="false" customHeight="false" outlineLevel="0" collapsed="false">
      <c r="A34" s="4"/>
    </row>
    <row r="35" customFormat="false" ht="12.8" hidden="false" customHeight="false" outlineLevel="0" collapsed="false">
      <c r="A35" s="4"/>
    </row>
    <row r="36" customFormat="false" ht="12.8" hidden="false" customHeight="false" outlineLevel="0" collapsed="false">
      <c r="A36" s="4"/>
    </row>
    <row r="37" customFormat="false" ht="12.8" hidden="false" customHeight="false" outlineLevel="0" collapsed="false">
      <c r="A37" s="4"/>
    </row>
    <row r="38" customFormat="false" ht="12.8" hidden="false" customHeight="false" outlineLevel="0" collapsed="false">
      <c r="A38" s="4"/>
    </row>
    <row r="39" customFormat="false" ht="12.8" hidden="false" customHeight="false" outlineLevel="0" collapsed="false">
      <c r="A39" s="4"/>
    </row>
    <row r="40" customFormat="false" ht="12.8" hidden="false" customHeight="false" outlineLevel="0" collapsed="false">
      <c r="A40" s="4"/>
    </row>
    <row r="41" customFormat="false" ht="12.8" hidden="false" customHeight="false" outlineLevel="0" collapsed="false">
      <c r="A41" s="4"/>
    </row>
    <row r="42" customFormat="false" ht="12.8" hidden="false" customHeight="false" outlineLevel="0" collapsed="false">
      <c r="A42" s="4"/>
    </row>
    <row r="43" customFormat="false" ht="12.8" hidden="false" customHeight="false" outlineLevel="0" collapsed="false">
      <c r="A43" s="4"/>
    </row>
    <row r="44" customFormat="false" ht="12.8" hidden="false" customHeight="false" outlineLevel="0" collapsed="false">
      <c r="A44" s="4"/>
    </row>
    <row r="45" customFormat="false" ht="12.8" hidden="false" customHeight="false" outlineLevel="0" collapsed="false">
      <c r="A45" s="4"/>
    </row>
    <row r="46" customFormat="false" ht="12.8" hidden="false" customHeight="false" outlineLevel="0" collapsed="false">
      <c r="A46" s="4"/>
    </row>
    <row r="47" customFormat="false" ht="12.8" hidden="false" customHeight="false" outlineLevel="0" collapsed="false">
      <c r="A47" s="4"/>
    </row>
    <row r="48" customFormat="false" ht="12.8" hidden="false" customHeight="false" outlineLevel="0" collapsed="false">
      <c r="A48" s="4"/>
    </row>
  </sheetData>
  <conditionalFormatting sqref="A4:B5">
    <cfRule type="expression" priority="2" aboveAverage="0" equalAverage="0" bottom="0" percent="0" rank="0" text="" dxfId="0">
      <formula>Snapshot!$B$3="NO"</formula>
    </cfRule>
  </conditionalFormatting>
  <dataValidations count="4">
    <dataValidation allowBlank="false" operator="equal" showDropDown="false" showErrorMessage="true" showInputMessage="false" sqref="B3 B8 B10 B13" type="list">
      <formula1>Misc!$B$1:$B$2</formula1>
      <formula2>0</formula2>
    </dataValidation>
    <dataValidation allowBlank="false" operator="greaterThan" showDropDown="false" showErrorMessage="true" showInputMessage="false" sqref="B15" type="whole">
      <formula1>0</formula1>
      <formula2>0</formula2>
    </dataValidation>
    <dataValidation allowBlank="false" operator="greaterThan" showDropDown="false" showErrorMessage="true" showInputMessage="false" sqref="B6:B7 B9 B11:B12" type="none">
      <formula1>0</formula1>
      <formula2>0</formula2>
    </dataValidation>
    <dataValidation allowBlank="true" operator="greaterThan" showDropDown="false" showErrorMessage="true" showInputMessage="false" sqref="A19:A48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21875" defaultRowHeight="12.8" zeroHeight="false" outlineLevelRow="0" outlineLevelCol="0"/>
  <cols>
    <col collapsed="false" customWidth="true" hidden="false" outlineLevel="0" max="1" min="1" style="1" width="13.65"/>
    <col collapsed="false" customWidth="true" hidden="false" outlineLevel="0" max="2" min="2" style="1" width="10.65"/>
    <col collapsed="false" customWidth="false" hidden="false" outlineLevel="0" max="1025" min="3" style="1" width="8.21"/>
  </cols>
  <sheetData>
    <row r="1" customFormat="false" ht="12.8" hidden="false" customHeight="false" outlineLevel="0" collapsed="false">
      <c r="A1" s="2" t="s">
        <v>138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139</v>
      </c>
      <c r="B3" s="36" t="s">
        <v>12</v>
      </c>
    </row>
    <row r="4" customFormat="false" ht="12.8" hidden="false" customHeight="false" outlineLevel="0" collapsed="false">
      <c r="A4" s="37" t="s">
        <v>140</v>
      </c>
      <c r="B4" s="36" t="s">
        <v>27</v>
      </c>
    </row>
    <row r="5" customFormat="false" ht="12.8" hidden="false" customHeight="false" outlineLevel="0" collapsed="false">
      <c r="A5" s="22" t="s">
        <v>141</v>
      </c>
      <c r="B5" s="36" t="s">
        <v>12</v>
      </c>
    </row>
    <row r="6" customFormat="false" ht="12.8" hidden="false" customHeight="false" outlineLevel="0" collapsed="false">
      <c r="A6" s="5" t="s">
        <v>142</v>
      </c>
      <c r="B6" s="36" t="s">
        <v>143</v>
      </c>
    </row>
    <row r="7" customFormat="false" ht="12.8" hidden="false" customHeight="false" outlineLevel="0" collapsed="false">
      <c r="A7" s="3"/>
      <c r="B7" s="3"/>
    </row>
    <row r="8" customFormat="false" ht="12.8" hidden="false" customHeight="false" outlineLevel="0" collapsed="false">
      <c r="A8" s="3" t="s">
        <v>144</v>
      </c>
      <c r="B8" s="12" t="n">
        <v>1000</v>
      </c>
      <c r="C8" s="38" t="str">
        <f aca="false">IF(B8=B9,"Increase Max states","")</f>
        <v/>
      </c>
    </row>
    <row r="9" customFormat="false" ht="12.8" hidden="false" customHeight="false" outlineLevel="0" collapsed="false">
      <c r="A9" s="3" t="s">
        <v>145</v>
      </c>
      <c r="B9" s="17" t="n">
        <f aca="true">IFERROR(MATCH(TRUE(),INDEX(ISBLANK(OFFSET(B9,2,0,B8)),0,0),0)-1,B8)</f>
        <v>5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146</v>
      </c>
      <c r="B11" s="4" t="s">
        <v>147</v>
      </c>
    </row>
    <row r="12" customFormat="false" ht="12.8" hidden="false" customHeight="false" outlineLevel="0" collapsed="false">
      <c r="B12" s="4" t="s">
        <v>148</v>
      </c>
    </row>
    <row r="13" customFormat="false" ht="12.8" hidden="false" customHeight="false" outlineLevel="0" collapsed="false">
      <c r="B13" s="4" t="s">
        <v>149</v>
      </c>
    </row>
    <row r="14" customFormat="false" ht="12.8" hidden="false" customHeight="false" outlineLevel="0" collapsed="false">
      <c r="B14" s="4" t="s">
        <v>150</v>
      </c>
    </row>
    <row r="15" customFormat="false" ht="12.8" hidden="false" customHeight="false" outlineLevel="0" collapsed="false">
      <c r="B15" s="4" t="s">
        <v>103</v>
      </c>
    </row>
    <row r="16" customFormat="false" ht="12.8" hidden="false" customHeight="false" outlineLevel="0" collapsed="false">
      <c r="B16" s="4"/>
    </row>
    <row r="17" customFormat="false" ht="12.8" hidden="false" customHeight="false" outlineLevel="0" collapsed="false">
      <c r="B17" s="4"/>
    </row>
    <row r="18" customFormat="false" ht="12.8" hidden="false" customHeight="false" outlineLevel="0" collapsed="false">
      <c r="B18" s="4"/>
    </row>
    <row r="19" customFormat="false" ht="12.8" hidden="false" customHeight="false" outlineLevel="0" collapsed="false">
      <c r="B19" s="4"/>
    </row>
  </sheetData>
  <sheetProtection sheet="true" objects="true" scenarios="true"/>
  <mergeCells count="1">
    <mergeCell ref="A1:B1"/>
  </mergeCells>
  <conditionalFormatting sqref="A6:B6">
    <cfRule type="expression" priority="2" aboveAverage="0" equalAverage="0" bottom="0" percent="0" rank="0" text="" dxfId="0">
      <formula>AND($B$4="none",$B$5="NO")</formula>
    </cfRule>
  </conditionalFormatting>
  <dataValidations count="5">
    <dataValidation allowBlank="true" operator="equal" showDropDown="false" showErrorMessage="true" showInputMessage="false" sqref="B11:B19" type="list">
      <formula1>OFFSET('Base Nodes'!$A$7,0,0,'Base Nodes'!$B$4)</formula1>
      <formula2>0</formula2>
    </dataValidation>
    <dataValidation allowBlank="false" operator="equal" showDropDown="false" showErrorMessage="true" showInputMessage="false" sqref="B3 B5" type="list">
      <formula1>Misc!$B$1:$B$2</formula1>
      <formula2>0</formula2>
    </dataValidation>
    <dataValidation allowBlank="false" operator="greaterThan" showDropDown="false" showErrorMessage="true" showInputMessage="false" sqref="B8" type="whole">
      <formula1>0</formula1>
      <formula2>0</formula2>
    </dataValidation>
    <dataValidation allowBlank="true" operator="equal" showDropDown="false" showErrorMessage="true" showInputMessage="false" sqref="B6" type="none">
      <formula1>0</formula1>
      <formula2>0</formula2>
    </dataValidation>
    <dataValidation allowBlank="false" operator="equal" showDropDown="false" showErrorMessage="true" showInputMessage="false" sqref="B4" type="list">
      <formula1>Misc!$E$1:$E$4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3"/>
    <col collapsed="false" customWidth="true" hidden="false" outlineLevel="0" max="2" min="2" style="1" width="20.33"/>
    <col collapsed="false" customWidth="true" hidden="false" outlineLevel="0" max="3" min="3" style="1" width="13.1"/>
    <col collapsed="false" customWidth="true" hidden="false" outlineLevel="0" max="4" min="4" style="1" width="12.27"/>
    <col collapsed="false" customWidth="true" hidden="false" outlineLevel="0" max="5" min="5" style="1" width="18.92"/>
    <col collapsed="false" customWidth="false" hidden="false" outlineLevel="0" max="14" min="6" style="1" width="11.52"/>
    <col collapsed="false" customWidth="true" hidden="false" outlineLevel="0" max="15" min="15" style="1" width="16.3"/>
    <col collapsed="false" customWidth="true" hidden="false" outlineLevel="0" max="16" min="16" style="1" width="13.37"/>
    <col collapsed="false" customWidth="false" hidden="false" outlineLevel="0" max="1025" min="17" style="1" width="11.52"/>
  </cols>
  <sheetData>
    <row r="1" customFormat="false" ht="12.8" hidden="false" customHeight="false" outlineLevel="0" collapsed="false">
      <c r="A1" s="39" t="s">
        <v>151</v>
      </c>
      <c r="B1" s="39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152</v>
      </c>
      <c r="B3" s="36" t="s">
        <v>12</v>
      </c>
    </row>
    <row r="4" customFormat="false" ht="12.8" hidden="false" customHeight="false" outlineLevel="0" collapsed="false">
      <c r="A4" s="3" t="s">
        <v>153</v>
      </c>
      <c r="B4" s="36" t="s">
        <v>12</v>
      </c>
    </row>
    <row r="5" customFormat="false" ht="12.8" hidden="false" customHeight="false" outlineLevel="0" collapsed="false">
      <c r="A5" s="3" t="s">
        <v>154</v>
      </c>
      <c r="B5" s="36" t="s">
        <v>12</v>
      </c>
    </row>
    <row r="6" customFormat="false" ht="12.8" hidden="false" customHeight="false" outlineLevel="0" collapsed="false">
      <c r="A6" s="5" t="s">
        <v>155</v>
      </c>
      <c r="B6" s="12" t="s">
        <v>156</v>
      </c>
    </row>
    <row r="7" customFormat="false" ht="12.8" hidden="false" customHeight="false" outlineLevel="0" collapsed="false">
      <c r="A7" s="3"/>
      <c r="B7" s="3"/>
    </row>
    <row r="8" customFormat="false" ht="12.8" hidden="false" customHeight="false" outlineLevel="0" collapsed="false">
      <c r="A8" s="3" t="s">
        <v>157</v>
      </c>
      <c r="B8" s="12" t="n">
        <v>50</v>
      </c>
      <c r="C8" s="13" t="str">
        <f aca="false">IF(B8=B9,"Increase Max flux plots","")</f>
        <v/>
      </c>
    </row>
    <row r="9" customFormat="false" ht="12.8" hidden="false" customHeight="false" outlineLevel="0" collapsed="false">
      <c r="A9" s="5" t="s">
        <v>158</v>
      </c>
      <c r="B9" s="14" t="n">
        <f aca="true">IFERROR(MATCH(TRUE(),INDEX(ISBLANK(OFFSET(B9,3,3,B8)),0,0),0)-1,B8)</f>
        <v>0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15" t="s">
        <v>159</v>
      </c>
      <c r="B11" s="15" t="s">
        <v>160</v>
      </c>
      <c r="C11" s="15" t="s">
        <v>161</v>
      </c>
      <c r="D11" s="15" t="s">
        <v>162</v>
      </c>
      <c r="E11" s="15" t="s">
        <v>163</v>
      </c>
    </row>
    <row r="12" customFormat="false" ht="12.8" hidden="false" customHeight="false" outlineLevel="0" collapsed="false">
      <c r="A12" s="36" t="s">
        <v>15</v>
      </c>
      <c r="B12" s="12"/>
      <c r="C12" s="12" t="s">
        <v>147</v>
      </c>
      <c r="D12" s="12" t="s">
        <v>149</v>
      </c>
      <c r="E12" s="18"/>
    </row>
    <row r="13" customFormat="false" ht="12.8" hidden="false" customHeight="false" outlineLevel="0" collapsed="false">
      <c r="A13" s="36" t="s">
        <v>15</v>
      </c>
      <c r="B13" s="12"/>
      <c r="C13" s="12" t="s">
        <v>148</v>
      </c>
      <c r="D13" s="12" t="s">
        <v>150</v>
      </c>
      <c r="E13" s="18"/>
    </row>
    <row r="14" customFormat="false" ht="12.8" hidden="false" customHeight="false" outlineLevel="0" collapsed="false">
      <c r="A14" s="36" t="s">
        <v>15</v>
      </c>
      <c r="B14" s="12"/>
      <c r="C14" s="12" t="s">
        <v>149</v>
      </c>
      <c r="D14" s="12" t="s">
        <v>103</v>
      </c>
      <c r="E14" s="18"/>
    </row>
    <row r="15" customFormat="false" ht="12.8" hidden="false" customHeight="false" outlineLevel="0" collapsed="false">
      <c r="A15" s="36" t="s">
        <v>15</v>
      </c>
      <c r="B15" s="12"/>
      <c r="C15" s="12" t="s">
        <v>150</v>
      </c>
      <c r="D15" s="12" t="s">
        <v>103</v>
      </c>
      <c r="E15" s="18"/>
    </row>
    <row r="16" customFormat="false" ht="12.8" hidden="false" customHeight="false" outlineLevel="0" collapsed="false">
      <c r="A16" s="36" t="s">
        <v>15</v>
      </c>
      <c r="B16" s="12"/>
      <c r="C16" s="12" t="s">
        <v>147</v>
      </c>
      <c r="D16" s="12"/>
      <c r="E16" s="18"/>
    </row>
    <row r="17" customFormat="false" ht="12.8" hidden="false" customHeight="false" outlineLevel="0" collapsed="false">
      <c r="A17" s="36" t="s">
        <v>15</v>
      </c>
      <c r="B17" s="12"/>
      <c r="C17" s="12" t="s">
        <v>148</v>
      </c>
      <c r="D17" s="12"/>
      <c r="E17" s="18"/>
    </row>
    <row r="18" customFormat="false" ht="12.8" hidden="false" customHeight="false" outlineLevel="0" collapsed="false">
      <c r="A18" s="36" t="s">
        <v>15</v>
      </c>
      <c r="B18" s="12"/>
      <c r="C18" s="12" t="s">
        <v>149</v>
      </c>
      <c r="D18" s="12"/>
      <c r="E18" s="18"/>
    </row>
    <row r="19" customFormat="false" ht="12.8" hidden="false" customHeight="false" outlineLevel="0" collapsed="false">
      <c r="A19" s="36" t="s">
        <v>15</v>
      </c>
      <c r="B19" s="12"/>
      <c r="C19" s="12" t="s">
        <v>150</v>
      </c>
      <c r="D19" s="12"/>
      <c r="E19" s="18"/>
    </row>
    <row r="20" customFormat="false" ht="12.8" hidden="false" customHeight="false" outlineLevel="0" collapsed="false">
      <c r="A20" s="36" t="s">
        <v>15</v>
      </c>
      <c r="B20" s="12"/>
      <c r="C20" s="12" t="s">
        <v>103</v>
      </c>
      <c r="D20" s="12"/>
      <c r="E20" s="18"/>
    </row>
    <row r="21" customFormat="false" ht="12.8" hidden="false" customHeight="false" outlineLevel="0" collapsed="false">
      <c r="A21" s="36"/>
      <c r="B21" s="12"/>
      <c r="C21" s="12"/>
      <c r="D21" s="12"/>
      <c r="E21" s="18"/>
    </row>
  </sheetData>
  <sheetProtection sheet="true" objects="true" scenarios="true"/>
  <mergeCells count="1">
    <mergeCell ref="A1:B1"/>
  </mergeCells>
  <conditionalFormatting sqref="A9:B9">
    <cfRule type="expression" priority="2" aboveAverage="0" equalAverage="0" bottom="0" percent="0" rank="0" text="" dxfId="0">
      <formula>AND($B$3="NO",$B$5="NO")</formula>
    </cfRule>
  </conditionalFormatting>
  <conditionalFormatting sqref="C12:C21 D12:D14 D16:D21">
    <cfRule type="expression" priority="3" aboveAverage="0" equalAverage="0" bottom="0" percent="0" rank="0" text="" dxfId="0">
      <formula>'Output plots (trans)'!$A12="NO"</formula>
    </cfRule>
  </conditionalFormatting>
  <conditionalFormatting sqref="A6:B6">
    <cfRule type="expression" priority="4" aboveAverage="0" equalAverage="0" bottom="0" percent="0" rank="0" text="" dxfId="0">
      <formula>$B$5="NO"</formula>
    </cfRule>
  </conditionalFormatting>
  <conditionalFormatting sqref="D15">
    <cfRule type="expression" priority="5" aboveAverage="0" equalAverage="0" bottom="0" percent="0" rank="0" text="" dxfId="0">
      <formula>'Output plots (trans)'!$A15="NO"</formula>
    </cfRule>
  </conditionalFormatting>
  <dataValidations count="5">
    <dataValidation allowBlank="false" operator="equal" showDropDown="false" showErrorMessage="true" showInputMessage="false" sqref="B3:B5" type="list">
      <formula1>Misc!$B$1:$B$2</formula1>
      <formula2>0</formula2>
    </dataValidation>
    <dataValidation allowBlank="false" operator="greaterThan" showDropDown="false" showErrorMessage="true" showInputMessage="false" sqref="B8" type="whole">
      <formula1>0</formula1>
      <formula2>0</formula2>
    </dataValidation>
    <dataValidation allowBlank="true" operator="equal" showDropDown="false" showErrorMessage="true" showInputMessage="false" sqref="B21" type="none">
      <formula1>0</formula1>
      <formula2>0</formula2>
    </dataValidation>
    <dataValidation allowBlank="false" operator="equal" showDropDown="false" showErrorMessage="true" showInputMessage="false" sqref="A12:A21" type="list">
      <formula1>Misc!$B$1:$B$2</formula1>
      <formula2>0</formula2>
    </dataValidation>
    <dataValidation allowBlank="true" operator="equal" showDropDown="false" showErrorMessage="true" showInputMessage="false" sqref="C12:D21" type="list">
      <formula1>OFFSET('Base Nodes'!$A$7,0,0,'Base Nodes'!$B$4)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05"/>
    <col collapsed="false" customWidth="true" hidden="false" outlineLevel="0" max="2" min="2" style="1" width="17.96"/>
    <col collapsed="false" customWidth="true" hidden="false" outlineLevel="0" max="3" min="3" style="1" width="16.43"/>
    <col collapsed="false" customWidth="true" hidden="false" outlineLevel="0" max="4" min="4" style="1" width="12.56"/>
    <col collapsed="false" customWidth="true" hidden="false" outlineLevel="0" max="6" min="5" style="1" width="13.82"/>
    <col collapsed="false" customWidth="false" hidden="false" outlineLevel="0" max="7" min="7" style="1" width="11.52"/>
    <col collapsed="false" customWidth="true" hidden="false" outlineLevel="0" max="8" min="8" style="1" width="13.37"/>
    <col collapsed="false" customWidth="true" hidden="false" outlineLevel="0" max="9" min="9" style="1" width="14.49"/>
    <col collapsed="false" customWidth="true" hidden="false" outlineLevel="0" max="10" min="10" style="1" width="17.4"/>
    <col collapsed="false" customWidth="false" hidden="false" outlineLevel="0" max="1023" min="11" style="1" width="11.52"/>
  </cols>
  <sheetData>
    <row r="1" customFormat="false" ht="12.8" hidden="false" customHeight="false" outlineLevel="0" collapsed="false">
      <c r="A1" s="39" t="s">
        <v>164</v>
      </c>
      <c r="B1" s="39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152</v>
      </c>
      <c r="B3" s="36" t="s">
        <v>12</v>
      </c>
    </row>
    <row r="4" customFormat="false" ht="12.8" hidden="false" customHeight="false" outlineLevel="0" collapsed="false">
      <c r="A4" s="3" t="s">
        <v>153</v>
      </c>
      <c r="B4" s="36" t="s">
        <v>12</v>
      </c>
    </row>
    <row r="5" customFormat="false" ht="12.8" hidden="false" customHeight="false" outlineLevel="0" collapsed="false">
      <c r="A5" s="3" t="s">
        <v>154</v>
      </c>
      <c r="B5" s="36" t="s">
        <v>12</v>
      </c>
    </row>
    <row r="6" customFormat="false" ht="12.8" hidden="false" customHeight="false" outlineLevel="0" collapsed="false">
      <c r="A6" s="5" t="s">
        <v>155</v>
      </c>
      <c r="B6" s="12" t="s">
        <v>165</v>
      </c>
    </row>
    <row r="7" customFormat="false" ht="12.8" hidden="false" customHeight="false" outlineLevel="0" collapsed="false">
      <c r="A7" s="3"/>
      <c r="B7" s="3"/>
    </row>
    <row r="8" customFormat="false" ht="12.8" hidden="false" customHeight="false" outlineLevel="0" collapsed="false">
      <c r="A8" s="3" t="s">
        <v>166</v>
      </c>
      <c r="B8" s="12" t="n">
        <v>50</v>
      </c>
      <c r="C8" s="13" t="str">
        <f aca="false">IF(B8=B9,"Increase Max states","")</f>
        <v/>
      </c>
    </row>
    <row r="9" customFormat="false" ht="12.8" hidden="false" customHeight="false" outlineLevel="0" collapsed="false">
      <c r="A9" s="5" t="s">
        <v>167</v>
      </c>
      <c r="B9" s="14" t="n">
        <f aca="true">IFERROR(MATCH(TRUE(),INDEX(ISBLANK(OFFSET(B9,4,0,B8)),0,0),0)-1,B8)</f>
        <v>0</v>
      </c>
    </row>
    <row r="10" customFormat="false" ht="12.8" hidden="false" customHeight="false" outlineLevel="0" collapsed="false">
      <c r="A10" s="3"/>
      <c r="B10" s="5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customFormat="false" ht="12.8" hidden="false" customHeight="false" outlineLevel="0" collapsed="false">
      <c r="A12" s="15" t="s">
        <v>168</v>
      </c>
      <c r="B12" s="15" t="s">
        <v>169</v>
      </c>
      <c r="C12" s="15" t="s">
        <v>170</v>
      </c>
      <c r="D12" s="15" t="s">
        <v>171</v>
      </c>
      <c r="E12" s="15" t="s">
        <v>172</v>
      </c>
      <c r="F12" s="15" t="s">
        <v>173</v>
      </c>
      <c r="G12" s="3"/>
      <c r="H12" s="15" t="s">
        <v>174</v>
      </c>
      <c r="I12" s="15" t="s">
        <v>175</v>
      </c>
      <c r="J12" s="15" t="s">
        <v>176</v>
      </c>
    </row>
    <row r="13" customFormat="false" ht="12.8" hidden="false" customHeight="false" outlineLevel="0" collapsed="false">
      <c r="A13" s="12"/>
      <c r="B13" s="18"/>
      <c r="C13" s="36" t="s">
        <v>15</v>
      </c>
      <c r="D13" s="36" t="s">
        <v>15</v>
      </c>
      <c r="E13" s="36" t="s">
        <v>15</v>
      </c>
      <c r="F13" s="36" t="s">
        <v>15</v>
      </c>
      <c r="H13" s="36" t="s">
        <v>15</v>
      </c>
      <c r="I13" s="36" t="s">
        <v>12</v>
      </c>
      <c r="J13" s="36" t="s">
        <v>12</v>
      </c>
    </row>
    <row r="14" customFormat="false" ht="12.8" hidden="false" customHeight="false" outlineLevel="0" collapsed="false">
      <c r="A14" s="12" t="s">
        <v>177</v>
      </c>
      <c r="B14" s="18"/>
      <c r="C14" s="36" t="s">
        <v>15</v>
      </c>
      <c r="D14" s="36" t="s">
        <v>15</v>
      </c>
      <c r="E14" s="36" t="s">
        <v>15</v>
      </c>
      <c r="F14" s="36" t="s">
        <v>15</v>
      </c>
      <c r="H14" s="36" t="s">
        <v>15</v>
      </c>
      <c r="I14" s="36" t="s">
        <v>12</v>
      </c>
      <c r="J14" s="36" t="s">
        <v>12</v>
      </c>
    </row>
    <row r="15" customFormat="false" ht="12.8" hidden="false" customHeight="false" outlineLevel="0" collapsed="false">
      <c r="A15" s="12" t="s">
        <v>147</v>
      </c>
      <c r="B15" s="18"/>
      <c r="C15" s="36" t="s">
        <v>15</v>
      </c>
      <c r="D15" s="36" t="s">
        <v>15</v>
      </c>
      <c r="E15" s="36" t="s">
        <v>15</v>
      </c>
      <c r="F15" s="36" t="s">
        <v>15</v>
      </c>
      <c r="H15" s="36" t="s">
        <v>15</v>
      </c>
      <c r="I15" s="36" t="s">
        <v>12</v>
      </c>
      <c r="J15" s="36" t="s">
        <v>12</v>
      </c>
    </row>
    <row r="16" customFormat="false" ht="12.8" hidden="false" customHeight="false" outlineLevel="0" collapsed="false">
      <c r="A16" s="12" t="s">
        <v>148</v>
      </c>
      <c r="B16" s="18"/>
      <c r="C16" s="36" t="s">
        <v>15</v>
      </c>
      <c r="D16" s="36" t="s">
        <v>15</v>
      </c>
      <c r="E16" s="36" t="s">
        <v>15</v>
      </c>
      <c r="F16" s="36" t="s">
        <v>15</v>
      </c>
      <c r="H16" s="36" t="s">
        <v>15</v>
      </c>
      <c r="I16" s="36" t="s">
        <v>12</v>
      </c>
      <c r="J16" s="36" t="s">
        <v>12</v>
      </c>
    </row>
    <row r="17" customFormat="false" ht="12.8" hidden="false" customHeight="false" outlineLevel="0" collapsed="false">
      <c r="A17" s="12" t="s">
        <v>178</v>
      </c>
      <c r="B17" s="18"/>
      <c r="C17" s="36" t="s">
        <v>15</v>
      </c>
      <c r="D17" s="36" t="s">
        <v>15</v>
      </c>
      <c r="E17" s="36" t="s">
        <v>15</v>
      </c>
      <c r="F17" s="36" t="s">
        <v>15</v>
      </c>
      <c r="H17" s="36" t="s">
        <v>15</v>
      </c>
      <c r="I17" s="36" t="s">
        <v>12</v>
      </c>
      <c r="J17" s="36" t="s">
        <v>12</v>
      </c>
    </row>
    <row r="18" customFormat="false" ht="12.8" hidden="false" customHeight="false" outlineLevel="0" collapsed="false">
      <c r="A18" s="12" t="s">
        <v>179</v>
      </c>
      <c r="B18" s="18"/>
      <c r="C18" s="36" t="s">
        <v>15</v>
      </c>
      <c r="D18" s="36" t="s">
        <v>15</v>
      </c>
      <c r="E18" s="36" t="s">
        <v>15</v>
      </c>
      <c r="F18" s="36" t="s">
        <v>15</v>
      </c>
      <c r="H18" s="36" t="s">
        <v>15</v>
      </c>
      <c r="I18" s="36" t="s">
        <v>12</v>
      </c>
      <c r="J18" s="36" t="s">
        <v>12</v>
      </c>
    </row>
    <row r="19" customFormat="false" ht="12.8" hidden="false" customHeight="false" outlineLevel="0" collapsed="false">
      <c r="A19" s="12" t="s">
        <v>180</v>
      </c>
      <c r="B19" s="18"/>
      <c r="C19" s="36" t="s">
        <v>15</v>
      </c>
      <c r="D19" s="36" t="s">
        <v>15</v>
      </c>
      <c r="E19" s="36" t="s">
        <v>15</v>
      </c>
      <c r="F19" s="36" t="s">
        <v>15</v>
      </c>
      <c r="H19" s="36" t="s">
        <v>15</v>
      </c>
      <c r="I19" s="36" t="s">
        <v>12</v>
      </c>
      <c r="J19" s="36" t="s">
        <v>12</v>
      </c>
    </row>
    <row r="20" customFormat="false" ht="12.8" hidden="false" customHeight="false" outlineLevel="0" collapsed="false">
      <c r="A20" s="12" t="s">
        <v>181</v>
      </c>
      <c r="B20" s="18"/>
      <c r="C20" s="36" t="s">
        <v>15</v>
      </c>
      <c r="D20" s="36" t="s">
        <v>15</v>
      </c>
      <c r="E20" s="36" t="s">
        <v>15</v>
      </c>
      <c r="F20" s="36" t="s">
        <v>15</v>
      </c>
      <c r="H20" s="36" t="s">
        <v>15</v>
      </c>
      <c r="I20" s="36" t="s">
        <v>12</v>
      </c>
      <c r="J20" s="36" t="s">
        <v>12</v>
      </c>
    </row>
    <row r="21" customFormat="false" ht="12.8" hidden="false" customHeight="false" outlineLevel="0" collapsed="false">
      <c r="A21" s="12" t="s">
        <v>182</v>
      </c>
      <c r="B21" s="18"/>
      <c r="C21" s="36" t="s">
        <v>15</v>
      </c>
      <c r="D21" s="36" t="s">
        <v>15</v>
      </c>
      <c r="E21" s="36" t="s">
        <v>15</v>
      </c>
      <c r="F21" s="36" t="s">
        <v>15</v>
      </c>
      <c r="H21" s="36" t="s">
        <v>15</v>
      </c>
      <c r="I21" s="36" t="s">
        <v>12</v>
      </c>
      <c r="J21" s="36" t="s">
        <v>12</v>
      </c>
    </row>
    <row r="22" customFormat="false" ht="12.8" hidden="false" customHeight="false" outlineLevel="0" collapsed="false">
      <c r="A22" s="12" t="s">
        <v>183</v>
      </c>
      <c r="B22" s="18"/>
      <c r="C22" s="36" t="s">
        <v>15</v>
      </c>
      <c r="D22" s="36" t="s">
        <v>15</v>
      </c>
      <c r="E22" s="36" t="s">
        <v>15</v>
      </c>
      <c r="F22" s="36" t="s">
        <v>15</v>
      </c>
      <c r="H22" s="36" t="s">
        <v>15</v>
      </c>
      <c r="I22" s="36" t="s">
        <v>12</v>
      </c>
      <c r="J22" s="36" t="s">
        <v>12</v>
      </c>
    </row>
    <row r="23" customFormat="false" ht="12.8" hidden="false" customHeight="false" outlineLevel="0" collapsed="false">
      <c r="A23" s="12" t="s">
        <v>26</v>
      </c>
      <c r="B23" s="18"/>
      <c r="C23" s="36" t="s">
        <v>15</v>
      </c>
      <c r="D23" s="36" t="s">
        <v>15</v>
      </c>
      <c r="E23" s="36" t="s">
        <v>15</v>
      </c>
      <c r="F23" s="36" t="s">
        <v>15</v>
      </c>
      <c r="H23" s="36" t="s">
        <v>15</v>
      </c>
      <c r="I23" s="36" t="s">
        <v>12</v>
      </c>
      <c r="J23" s="36" t="s">
        <v>12</v>
      </c>
    </row>
    <row r="24" customFormat="false" ht="12.8" hidden="false" customHeight="false" outlineLevel="0" collapsed="false">
      <c r="A24" s="12" t="s">
        <v>184</v>
      </c>
      <c r="B24" s="18"/>
      <c r="C24" s="36" t="s">
        <v>15</v>
      </c>
      <c r="D24" s="36" t="s">
        <v>15</v>
      </c>
      <c r="E24" s="36" t="s">
        <v>15</v>
      </c>
      <c r="F24" s="36" t="s">
        <v>15</v>
      </c>
      <c r="H24" s="36" t="s">
        <v>15</v>
      </c>
      <c r="I24" s="36" t="s">
        <v>12</v>
      </c>
      <c r="J24" s="36" t="s">
        <v>12</v>
      </c>
    </row>
    <row r="25" customFormat="false" ht="12.8" hidden="false" customHeight="false" outlineLevel="0" collapsed="false">
      <c r="A25" s="12" t="s">
        <v>103</v>
      </c>
      <c r="B25" s="18"/>
      <c r="C25" s="36" t="s">
        <v>15</v>
      </c>
      <c r="D25" s="36" t="s">
        <v>15</v>
      </c>
      <c r="E25" s="36" t="s">
        <v>15</v>
      </c>
      <c r="F25" s="36" t="s">
        <v>15</v>
      </c>
      <c r="H25" s="36" t="s">
        <v>15</v>
      </c>
      <c r="I25" s="36" t="s">
        <v>12</v>
      </c>
      <c r="J25" s="36" t="s">
        <v>12</v>
      </c>
    </row>
    <row r="26" customFormat="false" ht="12.8" hidden="false" customHeight="false" outlineLevel="0" collapsed="false">
      <c r="A26" s="12" t="s">
        <v>185</v>
      </c>
      <c r="B26" s="18"/>
      <c r="C26" s="36" t="s">
        <v>15</v>
      </c>
      <c r="D26" s="36" t="s">
        <v>15</v>
      </c>
      <c r="E26" s="36" t="s">
        <v>15</v>
      </c>
      <c r="F26" s="36" t="s">
        <v>15</v>
      </c>
      <c r="H26" s="36" t="s">
        <v>15</v>
      </c>
      <c r="I26" s="36" t="s">
        <v>12</v>
      </c>
      <c r="J26" s="36" t="s">
        <v>12</v>
      </c>
    </row>
    <row r="27" customFormat="false" ht="12.8" hidden="false" customHeight="false" outlineLevel="0" collapsed="false">
      <c r="A27" s="12" t="s">
        <v>186</v>
      </c>
      <c r="B27" s="18"/>
      <c r="C27" s="36" t="s">
        <v>15</v>
      </c>
      <c r="D27" s="36" t="s">
        <v>15</v>
      </c>
      <c r="E27" s="36" t="s">
        <v>15</v>
      </c>
      <c r="F27" s="36" t="s">
        <v>15</v>
      </c>
      <c r="H27" s="36" t="s">
        <v>15</v>
      </c>
      <c r="I27" s="36" t="s">
        <v>12</v>
      </c>
      <c r="J27" s="36" t="s">
        <v>12</v>
      </c>
    </row>
    <row r="28" customFormat="false" ht="12.8" hidden="false" customHeight="false" outlineLevel="0" collapsed="false">
      <c r="A28" s="12" t="s">
        <v>187</v>
      </c>
      <c r="B28" s="18"/>
      <c r="C28" s="36" t="s">
        <v>15</v>
      </c>
      <c r="D28" s="36" t="s">
        <v>15</v>
      </c>
      <c r="E28" s="36" t="s">
        <v>15</v>
      </c>
      <c r="F28" s="36" t="s">
        <v>15</v>
      </c>
      <c r="H28" s="36" t="s">
        <v>15</v>
      </c>
      <c r="I28" s="36" t="s">
        <v>12</v>
      </c>
      <c r="J28" s="36" t="s">
        <v>12</v>
      </c>
    </row>
    <row r="29" customFormat="false" ht="12.8" hidden="false" customHeight="false" outlineLevel="0" collapsed="false">
      <c r="A29" s="12" t="s">
        <v>188</v>
      </c>
      <c r="B29" s="18"/>
      <c r="C29" s="36" t="s">
        <v>15</v>
      </c>
      <c r="D29" s="36" t="s">
        <v>15</v>
      </c>
      <c r="E29" s="36" t="s">
        <v>15</v>
      </c>
      <c r="F29" s="36" t="s">
        <v>15</v>
      </c>
      <c r="H29" s="36" t="s">
        <v>15</v>
      </c>
      <c r="I29" s="36" t="s">
        <v>12</v>
      </c>
      <c r="J29" s="36" t="s">
        <v>12</v>
      </c>
    </row>
    <row r="30" customFormat="false" ht="12.8" hidden="false" customHeight="false" outlineLevel="0" collapsed="false">
      <c r="A30" s="12" t="s">
        <v>189</v>
      </c>
      <c r="B30" s="18"/>
      <c r="C30" s="36" t="s">
        <v>15</v>
      </c>
      <c r="D30" s="36" t="s">
        <v>15</v>
      </c>
      <c r="E30" s="36" t="s">
        <v>15</v>
      </c>
      <c r="F30" s="36" t="s">
        <v>15</v>
      </c>
      <c r="H30" s="36" t="s">
        <v>15</v>
      </c>
      <c r="I30" s="36" t="s">
        <v>12</v>
      </c>
      <c r="J30" s="36" t="s">
        <v>12</v>
      </c>
    </row>
  </sheetData>
  <sheetProtection sheet="true" objects="true" scenarios="true"/>
  <mergeCells count="1">
    <mergeCell ref="A1:B1"/>
  </mergeCells>
  <conditionalFormatting sqref="A6:B6">
    <cfRule type="expression" priority="2" aboveAverage="0" equalAverage="0" bottom="0" percent="0" rank="0" text="" dxfId="0">
      <formula>$B$5="NO"</formula>
    </cfRule>
  </conditionalFormatting>
  <conditionalFormatting sqref="A9:B9">
    <cfRule type="expression" priority="3" aboveAverage="0" equalAverage="0" bottom="0" percent="0" rank="0" text="" dxfId="0">
      <formula>AND($B$3="NO",$B$5="NO")</formula>
    </cfRule>
  </conditionalFormatting>
  <dataValidations count="4">
    <dataValidation allowBlank="false" operator="equal" showDropDown="false" showErrorMessage="true" showInputMessage="false" sqref="B3:B5" type="list">
      <formula1>Misc!$B$1:$B$2</formula1>
      <formula2>0</formula2>
    </dataValidation>
    <dataValidation allowBlank="false" operator="greaterThan" showDropDown="false" showErrorMessage="true" showInputMessage="false" sqref="B8" type="whole">
      <formula1>0</formula1>
      <formula2>0</formula2>
    </dataValidation>
    <dataValidation allowBlank="true" operator="equal" showDropDown="false" showErrorMessage="true" showInputMessage="false" sqref="A13:A30" type="none">
      <formula1>0</formula1>
      <formula2>0</formula2>
    </dataValidation>
    <dataValidation allowBlank="false" operator="equal" showDropDown="false" showErrorMessage="true" showInputMessage="false" sqref="C13:F30 H13:J30" type="list">
      <formula1>Misc!$B$1:$B$2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0" width="20.83"/>
    <col collapsed="false" customWidth="false" hidden="false" outlineLevel="0" max="1021" min="2" style="40" width="11.52"/>
  </cols>
  <sheetData>
    <row r="1" customFormat="false" ht="12.8" hidden="false" customHeight="false" outlineLevel="0" collapsed="false">
      <c r="A1" s="40" t="n">
        <f aca="true">INDIRECT(CONCATENATE("'",General!B3,".xlsx'#$General.B2"))</f>
        <v>0</v>
      </c>
      <c r="B1" s="41" t="s">
        <v>15</v>
      </c>
      <c r="C1" s="40" t="s">
        <v>190</v>
      </c>
      <c r="D1" s="40" t="s">
        <v>78</v>
      </c>
      <c r="E1" s="40" t="s">
        <v>191</v>
      </c>
      <c r="F1" s="40" t="s">
        <v>192</v>
      </c>
      <c r="G1" s="40" t="s">
        <v>193</v>
      </c>
      <c r="H1" s="40" t="n">
        <f aca="false">ROWS(H2:H1001)-COUNTIF(H2:H1001,"")</f>
        <v>1</v>
      </c>
      <c r="I1" s="40" t="n">
        <f aca="false">ROWS(I2:I1001)-COUNTIF(I2:I1001,"")</f>
        <v>0</v>
      </c>
      <c r="J1" s="40" t="n">
        <f aca="false">ROWS(J2:J1001)-COUNTIF(J2:J1001,"")</f>
        <v>1</v>
      </c>
      <c r="K1" s="40" t="s">
        <v>194</v>
      </c>
    </row>
    <row r="2" customFormat="false" ht="12.8" hidden="false" customHeight="false" outlineLevel="0" collapsed="false">
      <c r="A2" s="40" t="str">
        <f aca="false">IF(ISERR(A1),CONCATENATE("'[",General!B3,".xlsx]"),CONCATENATE("'",General!B3,".xlsx'#'"))</f>
        <v>'catalogue.xlsx'#'</v>
      </c>
      <c r="B2" s="41" t="s">
        <v>12</v>
      </c>
      <c r="C2" s="40" t="s">
        <v>195</v>
      </c>
      <c r="D2" s="40" t="s">
        <v>71</v>
      </c>
      <c r="E2" s="40" t="s">
        <v>196</v>
      </c>
      <c r="F2" s="40" t="s">
        <v>197</v>
      </c>
      <c r="G2" s="40" t="s">
        <v>106</v>
      </c>
      <c r="H2" s="42" t="str">
        <f aca="true" t="array" ref="H2:H2">IFERROR(INDEX(OFFSET('Transition types'!$A$6,1,0,'Transition types'!$B$4),SMALL(IF(OFFSET('Transition types'!$C$6,1,0,'Transition types'!$B$4)="IN",OFFSET($K$2,0,0,'Transition types'!$B$4)),ROWS($K$2:$K2))),"")</f>
        <v>EW</v>
      </c>
      <c r="I2" s="42" t="str">
        <f aca="true" t="array" ref="I2:I2">IFERROR(INDEX(OFFSET('Transition types'!$A$6,1,0,'Transition types'!$B$4),SMALL(IF(OFFSET('Transition types'!$C$6,1,0,'Transition types'!$B$4)="THROUGH",OFFSET($K$2,0,0,'Transition types'!$B$4)),ROWS($K$2:$K2))),"")</f>
        <v/>
      </c>
      <c r="J2" s="42" t="str">
        <f aca="true" t="array" ref="J2:J2">IFERROR(INDEX(OFFSET('Transition types'!$A$6,1,0,'Transition types'!$B$4),SMALL(IF(OFFSET('Transition types'!$C$6,1,0,'Transition types'!$B$4)="OUT",OFFSET($K$2,0,0,'Transition types'!$B$4)),ROWS($K$2:$K2))),"")</f>
        <v>PE</v>
      </c>
      <c r="K2" s="42" t="n">
        <f aca="false">ROWS($K$2:$K2)</f>
        <v>1</v>
      </c>
    </row>
    <row r="3" customFormat="false" ht="12.8" hidden="false" customHeight="false" outlineLevel="0" collapsed="false">
      <c r="A3" s="40" t="str">
        <f aca="false">IF(ISERR(A1),"!",".")</f>
        <v>.</v>
      </c>
      <c r="C3" s="40" t="s">
        <v>198</v>
      </c>
      <c r="D3" s="40" t="s">
        <v>72</v>
      </c>
      <c r="E3" s="40" t="s">
        <v>199</v>
      </c>
      <c r="F3" s="40" t="s">
        <v>200</v>
      </c>
      <c r="G3" s="40" t="s">
        <v>100</v>
      </c>
      <c r="H3" s="42" t="str">
        <f aca="true" t="array" ref="H3:H3">IFERROR(INDEX(OFFSET('Transition types'!$A$6,1,0,'Transition types'!$B$4),SMALL(IF(OFFSET('Transition types'!$C$6,1,0,'Transition types'!$B$4)="IN",OFFSET($K$2,0,0,'Transition types'!$B$4)),ROWS($K$2:$K3))),"")</f>
        <v/>
      </c>
      <c r="I3" s="42" t="str">
        <f aca="true" t="array" ref="I3:I3">IFERROR(INDEX(OFFSET('Transition types'!$A$6,1,0,'Transition types'!$B$4),SMALL(IF(OFFSET('Transition types'!$C$6,1,0,'Transition types'!$B$4)="THROUGH",OFFSET($K$2,0,0,'Transition types'!$B$4)),ROWS($K$2:$K3))),"")</f>
        <v/>
      </c>
      <c r="J3" s="42" t="str">
        <f aca="true" t="array" ref="J3:J3">IFERROR(INDEX(OFFSET('Transition types'!$A$6,1,0,'Transition types'!$B$4),SMALL(IF(OFFSET('Transition types'!$C$6,1,0,'Transition types'!$B$4)="OUT",OFFSET($K$2,0,0,'Transition types'!$B$4)),ROWS($K$2:$K3))),"")</f>
        <v/>
      </c>
      <c r="K3" s="42" t="n">
        <f aca="false">ROWS($K$2:$K3)</f>
        <v>2</v>
      </c>
    </row>
    <row r="4" customFormat="false" ht="12.8" hidden="false" customHeight="false" outlineLevel="0" collapsed="false">
      <c r="A4" s="40" t="n">
        <f aca="true">INDIRECT(CONCATENATE(A2,"General'",A3,"B1"))</f>
        <v>0</v>
      </c>
      <c r="C4" s="40" t="s">
        <v>201</v>
      </c>
      <c r="E4" s="40" t="s">
        <v>27</v>
      </c>
      <c r="H4" s="42" t="str">
        <f aca="true" t="array" ref="H4:H4">IFERROR(INDEX(OFFSET('Transition types'!$A$6,1,0,'Transition types'!$B$4),SMALL(IF(OFFSET('Transition types'!$C$6,1,0,'Transition types'!$B$4)="IN",OFFSET($K$2,0,0,'Transition types'!$B$4)),ROWS($K$2:$K4))),"")</f>
        <v/>
      </c>
      <c r="I4" s="42" t="str">
        <f aca="true" t="array" ref="I4:I4">IFERROR(INDEX(OFFSET('Transition types'!$A$6,1,0,'Transition types'!$B$4),SMALL(IF(OFFSET('Transition types'!$C$6,1,0,'Transition types'!$B$4)="THROUGH",OFFSET($K$2,0,0,'Transition types'!$B$4)),ROWS($K$2:$K4))),"")</f>
        <v/>
      </c>
      <c r="J4" s="42" t="str">
        <f aca="true" t="array" ref="J4:J4">IFERROR(INDEX(OFFSET('Transition types'!$A$6,1,0,'Transition types'!$B$4),SMALL(IF(OFFSET('Transition types'!$C$6,1,0,'Transition types'!$B$4)="OUT",OFFSET($K$2,0,0,'Transition types'!$B$4)),ROWS($K$2:$K4))),"")</f>
        <v/>
      </c>
      <c r="K4" s="42" t="n">
        <f aca="false">ROWS($K$2:$K4)</f>
        <v>3</v>
      </c>
    </row>
    <row r="5" customFormat="false" ht="12.8" hidden="false" customHeight="false" outlineLevel="0" collapsed="false">
      <c r="A5" s="40" t="str">
        <f aca="false">CONCATENATE(A2,"General'",A3)</f>
        <v>'catalogue.xlsx'#'General'.</v>
      </c>
      <c r="C5" s="40" t="s">
        <v>202</v>
      </c>
      <c r="H5" s="42" t="str">
        <f aca="true" t="array" ref="H5:H5">IFERROR(INDEX(OFFSET('Transition types'!$A$6,1,0,'Transition types'!$B$4),SMALL(IF(OFFSET('Transition types'!$C$6,1,0,'Transition types'!$B$4)="IN",OFFSET($K$2,0,0,'Transition types'!$B$4)),ROWS($K$2:$K5))),"")</f>
        <v/>
      </c>
      <c r="I5" s="42" t="str">
        <f aca="true" t="array" ref="I5:I5">IFERROR(INDEX(OFFSET('Transition types'!$A$6,1,0,'Transition types'!$B$4),SMALL(IF(OFFSET('Transition types'!$C$6,1,0,'Transition types'!$B$4)="THROUGH",OFFSET($K$2,0,0,'Transition types'!$B$4)),ROWS($K$2:$K5))),"")</f>
        <v/>
      </c>
      <c r="J5" s="42" t="str">
        <f aca="true" t="array" ref="J5:J5">IFERROR(INDEX(OFFSET('Transition types'!$A$6,1,0,'Transition types'!$B$4),SMALL(IF(OFFSET('Transition types'!$C$6,1,0,'Transition types'!$B$4)="OUT",OFFSET($K$2,0,0,'Transition types'!$B$4)),ROWS($K$2:$K5))),"")</f>
        <v/>
      </c>
      <c r="K5" s="42" t="n">
        <f aca="false">ROWS($K$2:$K5)</f>
        <v>4</v>
      </c>
    </row>
    <row r="6" customFormat="false" ht="12.8" hidden="false" customHeight="false" outlineLevel="0" collapsed="false">
      <c r="A6" s="40" t="str">
        <f aca="false">CONCATENATE(A2,"Attributes'",A3)</f>
        <v>'catalogue.xlsx'#'Attributes'.</v>
      </c>
      <c r="C6" s="40" t="s">
        <v>203</v>
      </c>
      <c r="H6" s="42" t="str">
        <f aca="true" t="array" ref="H6:H6">IFERROR(INDEX(OFFSET('Transition types'!$A$6,1,0,'Transition types'!$B$4),SMALL(IF(OFFSET('Transition types'!$C$6,1,0,'Transition types'!$B$4)="IN",OFFSET($K$2,0,0,'Transition types'!$B$4)),ROWS($K$2:$K6))),"")</f>
        <v/>
      </c>
      <c r="I6" s="42" t="str">
        <f aca="true" t="array" ref="I6:I6">IFERROR(INDEX(OFFSET('Transition types'!$A$6,1,0,'Transition types'!$B$4),SMALL(IF(OFFSET('Transition types'!$C$6,1,0,'Transition types'!$B$4)="THROUGH",OFFSET($K$2,0,0,'Transition types'!$B$4)),ROWS($K$2:$K6))),"")</f>
        <v/>
      </c>
      <c r="J6" s="42" t="str">
        <f aca="true" t="array" ref="J6:J6">IFERROR(INDEX(OFFSET('Transition types'!$A$6,1,0,'Transition types'!$B$4),SMALL(IF(OFFSET('Transition types'!$C$6,1,0,'Transition types'!$B$4)="OUT",OFFSET($K$2,0,0,'Transition types'!$B$4)),ROWS($K$2:$K6))),"")</f>
        <v/>
      </c>
      <c r="K6" s="42" t="n">
        <f aca="false">ROWS($K$2:$K6)</f>
        <v>5</v>
      </c>
    </row>
    <row r="7" customFormat="false" ht="12.8" hidden="false" customHeight="false" outlineLevel="0" collapsed="false">
      <c r="A7" s="40" t="str">
        <f aca="false">CONCATENATE(A2,"States'",A3)</f>
        <v>'catalogue.xlsx'#'States'.</v>
      </c>
      <c r="C7" s="40" t="s">
        <v>204</v>
      </c>
      <c r="H7" s="42" t="str">
        <f aca="true" t="array" ref="H7:H7">IFERROR(INDEX(OFFSET('Transition types'!$A$6,1,0,'Transition types'!$B$4),SMALL(IF(OFFSET('Transition types'!$C$6,1,0,'Transition types'!$B$4)="IN",OFFSET($K$2,0,0,'Transition types'!$B$4)),ROWS($K$2:$K7))),"")</f>
        <v/>
      </c>
      <c r="I7" s="42" t="str">
        <f aca="true" t="array" ref="I7:I7">IFERROR(INDEX(OFFSET('Transition types'!$A$6,1,0,'Transition types'!$B$4),SMALL(IF(OFFSET('Transition types'!$C$6,1,0,'Transition types'!$B$4)="THROUGH",OFFSET($K$2,0,0,'Transition types'!$B$4)),ROWS($K$2:$K7))),"")</f>
        <v/>
      </c>
      <c r="J7" s="42" t="str">
        <f aca="true" t="array" ref="J7:J7">IFERROR(INDEX(OFFSET('Transition types'!$A$6,1,0,'Transition types'!$B$4),SMALL(IF(OFFSET('Transition types'!$C$6,1,0,'Transition types'!$B$4)="OUT",OFFSET($K$2,0,0,'Transition types'!$B$4)),ROWS($K$2:$K7))),"")</f>
        <v/>
      </c>
      <c r="K7" s="42" t="n">
        <f aca="false">ROWS($K$2:$K7)</f>
        <v>6</v>
      </c>
    </row>
    <row r="8" customFormat="false" ht="12.8" hidden="false" customHeight="false" outlineLevel="0" collapsed="false">
      <c r="A8" s="40" t="str">
        <f aca="false">CONCATENATE(A2,"Transition types'",A3)</f>
        <v>'catalogue.xlsx'#'Transition types'.</v>
      </c>
      <c r="C8" s="40" t="s">
        <v>101</v>
      </c>
      <c r="H8" s="42" t="str">
        <f aca="true" t="array" ref="H8:H8">IFERROR(INDEX(OFFSET('Transition types'!$A$6,1,0,'Transition types'!$B$4),SMALL(IF(OFFSET('Transition types'!$C$6,1,0,'Transition types'!$B$4)="IN",OFFSET($K$2,0,0,'Transition types'!$B$4)),ROWS($K$2:$K8))),"")</f>
        <v/>
      </c>
      <c r="I8" s="42" t="str">
        <f aca="true" t="array" ref="I8:I8">IFERROR(INDEX(OFFSET('Transition types'!$A$6,1,0,'Transition types'!$B$4),SMALL(IF(OFFSET('Transition types'!$C$6,1,0,'Transition types'!$B$4)="THROUGH",OFFSET($K$2,0,0,'Transition types'!$B$4)),ROWS($K$2:$K8))),"")</f>
        <v/>
      </c>
      <c r="J8" s="42" t="str">
        <f aca="true" t="array" ref="J8:J8">IFERROR(INDEX(OFFSET('Transition types'!$A$6,1,0,'Transition types'!$B$4),SMALL(IF(OFFSET('Transition types'!$C$6,1,0,'Transition types'!$B$4)="OUT",OFFSET($K$2,0,0,'Transition types'!$B$4)),ROWS($K$2:$K8))),"")</f>
        <v/>
      </c>
      <c r="K8" s="42" t="n">
        <f aca="false">ROWS($K$2:$K8)</f>
        <v>7</v>
      </c>
    </row>
    <row r="9" customFormat="false" ht="12.8" hidden="false" customHeight="false" outlineLevel="0" collapsed="false">
      <c r="H9" s="42" t="str">
        <f aca="true" t="array" ref="H9:H9">IFERROR(INDEX(OFFSET('Transition types'!$A$6,1,0,'Transition types'!$B$4),SMALL(IF(OFFSET('Transition types'!$C$6,1,0,'Transition types'!$B$4)="IN",OFFSET($K$2,0,0,'Transition types'!$B$4)),ROWS($K$2:$K9))),"")</f>
        <v/>
      </c>
      <c r="I9" s="42" t="str">
        <f aca="true" t="array" ref="I9:I9">IFERROR(INDEX(OFFSET('Transition types'!$A$6,1,0,'Transition types'!$B$4),SMALL(IF(OFFSET('Transition types'!$C$6,1,0,'Transition types'!$B$4)="THROUGH",OFFSET($K$2,0,0,'Transition types'!$B$4)),ROWS($K$2:$K9))),"")</f>
        <v/>
      </c>
      <c r="J9" s="42" t="str">
        <f aca="true" t="array" ref="J9:J9">IFERROR(INDEX(OFFSET('Transition types'!$A$6,1,0,'Transition types'!$B$4),SMALL(IF(OFFSET('Transition types'!$C$6,1,0,'Transition types'!$B$4)="OUT",OFFSET($K$2,0,0,'Transition types'!$B$4)),ROWS($K$2:$K9))),"")</f>
        <v/>
      </c>
      <c r="K9" s="42" t="n">
        <f aca="false">ROWS($K$2:$K9)</f>
        <v>8</v>
      </c>
    </row>
    <row r="10" customFormat="false" ht="12.8" hidden="false" customHeight="false" outlineLevel="0" collapsed="false">
      <c r="H10" s="42" t="str">
        <f aca="true" t="array" ref="H10:H10">IFERROR(INDEX(OFFSET('Transition types'!$A$6,1,0,'Transition types'!$B$4),SMALL(IF(OFFSET('Transition types'!$C$6,1,0,'Transition types'!$B$4)="IN",OFFSET($K$2,0,0,'Transition types'!$B$4)),ROWS($K$2:$K10))),"")</f>
        <v/>
      </c>
      <c r="I10" s="42" t="str">
        <f aca="true" t="array" ref="I10:I10">IFERROR(INDEX(OFFSET('Transition types'!$A$6,1,0,'Transition types'!$B$4),SMALL(IF(OFFSET('Transition types'!$C$6,1,0,'Transition types'!$B$4)="THROUGH",OFFSET($K$2,0,0,'Transition types'!$B$4)),ROWS($K$2:$K10))),"")</f>
        <v/>
      </c>
      <c r="J10" s="42" t="str">
        <f aca="true" t="array" ref="J10:J10">IFERROR(INDEX(OFFSET('Transition types'!$A$6,1,0,'Transition types'!$B$4),SMALL(IF(OFFSET('Transition types'!$C$6,1,0,'Transition types'!$B$4)="OUT",OFFSET($K$2,0,0,'Transition types'!$B$4)),ROWS($K$2:$K10))),"")</f>
        <v/>
      </c>
      <c r="K10" s="42" t="n">
        <f aca="false">ROWS($K$2:$K10)</f>
        <v>9</v>
      </c>
    </row>
    <row r="11" customFormat="false" ht="12.8" hidden="false" customHeight="false" outlineLevel="0" collapsed="false">
      <c r="H11" s="42" t="str">
        <f aca="true" t="array" ref="H11:H11">IFERROR(INDEX(OFFSET('Transition types'!$A$6,1,0,'Transition types'!$B$4),SMALL(IF(OFFSET('Transition types'!$C$6,1,0,'Transition types'!$B$4)="IN",OFFSET($K$2,0,0,'Transition types'!$B$4)),ROWS($K$2:$K11))),"")</f>
        <v/>
      </c>
      <c r="I11" s="42" t="str">
        <f aca="true" t="array" ref="I11:I11">IFERROR(INDEX(OFFSET('Transition types'!$A$6,1,0,'Transition types'!$B$4),SMALL(IF(OFFSET('Transition types'!$C$6,1,0,'Transition types'!$B$4)="THROUGH",OFFSET($K$2,0,0,'Transition types'!$B$4)),ROWS($K$2:$K11))),"")</f>
        <v/>
      </c>
      <c r="J11" s="42" t="str">
        <f aca="true" t="array" ref="J11:J11">IFERROR(INDEX(OFFSET('Transition types'!$A$6,1,0,'Transition types'!$B$4),SMALL(IF(OFFSET('Transition types'!$C$6,1,0,'Transition types'!$B$4)="OUT",OFFSET($K$2,0,0,'Transition types'!$B$4)),ROWS($K$2:$K11))),"")</f>
        <v/>
      </c>
      <c r="K11" s="42" t="n">
        <f aca="false">ROWS($K$2:$K11)</f>
        <v>10</v>
      </c>
    </row>
    <row r="12" customFormat="false" ht="12.8" hidden="false" customHeight="false" outlineLevel="0" collapsed="false">
      <c r="H12" s="42" t="str">
        <f aca="true" t="array" ref="H12:H12">IFERROR(INDEX(OFFSET('Transition types'!$A$6,1,0,'Transition types'!$B$4),SMALL(IF(OFFSET('Transition types'!$C$6,1,0,'Transition types'!$B$4)="IN",OFFSET($K$2,0,0,'Transition types'!$B$4)),ROWS($K$2:$K12))),"")</f>
        <v/>
      </c>
      <c r="I12" s="42" t="str">
        <f aca="true" t="array" ref="I12:I12">IFERROR(INDEX(OFFSET('Transition types'!$A$6,1,0,'Transition types'!$B$4),SMALL(IF(OFFSET('Transition types'!$C$6,1,0,'Transition types'!$B$4)="THROUGH",OFFSET($K$2,0,0,'Transition types'!$B$4)),ROWS($K$2:$K12))),"")</f>
        <v/>
      </c>
      <c r="J12" s="42" t="str">
        <f aca="true" t="array" ref="J12:J12">IFERROR(INDEX(OFFSET('Transition types'!$A$6,1,0,'Transition types'!$B$4),SMALL(IF(OFFSET('Transition types'!$C$6,1,0,'Transition types'!$B$4)="OUT",OFFSET($K$2,0,0,'Transition types'!$B$4)),ROWS($K$2:$K12))),"")</f>
        <v/>
      </c>
      <c r="K12" s="42" t="n">
        <f aca="false">ROWS($K$2:$K12)</f>
        <v>11</v>
      </c>
    </row>
    <row r="13" customFormat="false" ht="12.8" hidden="false" customHeight="false" outlineLevel="0" collapsed="false">
      <c r="H13" s="42" t="str">
        <f aca="true" t="array" ref="H13:H13">IFERROR(INDEX(OFFSET('Transition types'!$A$6,1,0,'Transition types'!$B$4),SMALL(IF(OFFSET('Transition types'!$C$6,1,0,'Transition types'!$B$4)="IN",OFFSET($K$2,0,0,'Transition types'!$B$4)),ROWS($K$2:$K13))),"")</f>
        <v/>
      </c>
      <c r="I13" s="42" t="str">
        <f aca="true" t="array" ref="I13:I13">IFERROR(INDEX(OFFSET('Transition types'!$A$6,1,0,'Transition types'!$B$4),SMALL(IF(OFFSET('Transition types'!$C$6,1,0,'Transition types'!$B$4)="THROUGH",OFFSET($K$2,0,0,'Transition types'!$B$4)),ROWS($K$2:$K13))),"")</f>
        <v/>
      </c>
      <c r="J13" s="42" t="str">
        <f aca="true" t="array" ref="J13:J13">IFERROR(INDEX(OFFSET('Transition types'!$A$6,1,0,'Transition types'!$B$4),SMALL(IF(OFFSET('Transition types'!$C$6,1,0,'Transition types'!$B$4)="OUT",OFFSET($K$2,0,0,'Transition types'!$B$4)),ROWS($K$2:$K13))),"")</f>
        <v/>
      </c>
      <c r="K13" s="42" t="n">
        <f aca="false">ROWS($K$2:$K13)</f>
        <v>12</v>
      </c>
    </row>
    <row r="14" customFormat="false" ht="12.8" hidden="false" customHeight="false" outlineLevel="0" collapsed="false">
      <c r="H14" s="42" t="str">
        <f aca="true" t="array" ref="H14:H14">IFERROR(INDEX(OFFSET('Transition types'!$A$6,1,0,'Transition types'!$B$4),SMALL(IF(OFFSET('Transition types'!$C$6,1,0,'Transition types'!$B$4)="IN",OFFSET($K$2,0,0,'Transition types'!$B$4)),ROWS($K$2:$K14))),"")</f>
        <v/>
      </c>
      <c r="I14" s="42" t="str">
        <f aca="true" t="array" ref="I14:I14">IFERROR(INDEX(OFFSET('Transition types'!$A$6,1,0,'Transition types'!$B$4),SMALL(IF(OFFSET('Transition types'!$C$6,1,0,'Transition types'!$B$4)="THROUGH",OFFSET($K$2,0,0,'Transition types'!$B$4)),ROWS($K$2:$K14))),"")</f>
        <v/>
      </c>
      <c r="J14" s="42" t="str">
        <f aca="true" t="array" ref="J14:J14">IFERROR(INDEX(OFFSET('Transition types'!$A$6,1,0,'Transition types'!$B$4),SMALL(IF(OFFSET('Transition types'!$C$6,1,0,'Transition types'!$B$4)="OUT",OFFSET($K$2,0,0,'Transition types'!$B$4)),ROWS($K$2:$K14))),"")</f>
        <v/>
      </c>
      <c r="K14" s="42" t="n">
        <f aca="false">ROWS($K$2:$K14)</f>
        <v>13</v>
      </c>
    </row>
    <row r="15" customFormat="false" ht="12.8" hidden="false" customHeight="false" outlineLevel="0" collapsed="false">
      <c r="H15" s="42" t="str">
        <f aca="true" t="array" ref="H15:H15">IFERROR(INDEX(OFFSET('Transition types'!$A$6,1,0,'Transition types'!$B$4),SMALL(IF(OFFSET('Transition types'!$C$6,1,0,'Transition types'!$B$4)="IN",OFFSET($K$2,0,0,'Transition types'!$B$4)),ROWS($K$2:$K15))),"")</f>
        <v/>
      </c>
      <c r="I15" s="42" t="str">
        <f aca="true" t="array" ref="I15:I15">IFERROR(INDEX(OFFSET('Transition types'!$A$6,1,0,'Transition types'!$B$4),SMALL(IF(OFFSET('Transition types'!$C$6,1,0,'Transition types'!$B$4)="THROUGH",OFFSET($K$2,0,0,'Transition types'!$B$4)),ROWS($K$2:$K15))),"")</f>
        <v/>
      </c>
      <c r="J15" s="42" t="str">
        <f aca="true" t="array" ref="J15:J15">IFERROR(INDEX(OFFSET('Transition types'!$A$6,1,0,'Transition types'!$B$4),SMALL(IF(OFFSET('Transition types'!$C$6,1,0,'Transition types'!$B$4)="OUT",OFFSET($K$2,0,0,'Transition types'!$B$4)),ROWS($K$2:$K15))),"")</f>
        <v/>
      </c>
      <c r="K15" s="42" t="n">
        <f aca="false">ROWS($K$2:$K15)</f>
        <v>14</v>
      </c>
    </row>
    <row r="16" customFormat="false" ht="12.8" hidden="false" customHeight="false" outlineLevel="0" collapsed="false">
      <c r="H16" s="42" t="str">
        <f aca="true" t="array" ref="H16:H16">IFERROR(INDEX(OFFSET('Transition types'!$A$6,1,0,'Transition types'!$B$4),SMALL(IF(OFFSET('Transition types'!$C$6,1,0,'Transition types'!$B$4)="IN",OFFSET($K$2,0,0,'Transition types'!$B$4)),ROWS($K$2:$K16))),"")</f>
        <v/>
      </c>
      <c r="I16" s="42" t="str">
        <f aca="true" t="array" ref="I16:I16">IFERROR(INDEX(OFFSET('Transition types'!$A$6,1,0,'Transition types'!$B$4),SMALL(IF(OFFSET('Transition types'!$C$6,1,0,'Transition types'!$B$4)="THROUGH",OFFSET($K$2,0,0,'Transition types'!$B$4)),ROWS($K$2:$K16))),"")</f>
        <v/>
      </c>
      <c r="J16" s="42" t="str">
        <f aca="true" t="array" ref="J16:J16">IFERROR(INDEX(OFFSET('Transition types'!$A$6,1,0,'Transition types'!$B$4),SMALL(IF(OFFSET('Transition types'!$C$6,1,0,'Transition types'!$B$4)="OUT",OFFSET($K$2,0,0,'Transition types'!$B$4)),ROWS($K$2:$K16))),"")</f>
        <v/>
      </c>
      <c r="K16" s="42" t="n">
        <f aca="false">ROWS($K$2:$K16)</f>
        <v>15</v>
      </c>
    </row>
    <row r="17" customFormat="false" ht="12.8" hidden="false" customHeight="false" outlineLevel="0" collapsed="false">
      <c r="H17" s="42" t="str">
        <f aca="true" t="array" ref="H17:H17">IFERROR(INDEX(OFFSET('Transition types'!$A$6,1,0,'Transition types'!$B$4),SMALL(IF(OFFSET('Transition types'!$C$6,1,0,'Transition types'!$B$4)="IN",OFFSET($K$2,0,0,'Transition types'!$B$4)),ROWS($K$2:$K17))),"")</f>
        <v/>
      </c>
      <c r="I17" s="42" t="str">
        <f aca="true" t="array" ref="I17:I17">IFERROR(INDEX(OFFSET('Transition types'!$A$6,1,0,'Transition types'!$B$4),SMALL(IF(OFFSET('Transition types'!$C$6,1,0,'Transition types'!$B$4)="THROUGH",OFFSET($K$2,0,0,'Transition types'!$B$4)),ROWS($K$2:$K17))),"")</f>
        <v/>
      </c>
      <c r="J17" s="42" t="str">
        <f aca="true" t="array" ref="J17:J17">IFERROR(INDEX(OFFSET('Transition types'!$A$6,1,0,'Transition types'!$B$4),SMALL(IF(OFFSET('Transition types'!$C$6,1,0,'Transition types'!$B$4)="OUT",OFFSET($K$2,0,0,'Transition types'!$B$4)),ROWS($K$2:$K17))),"")</f>
        <v/>
      </c>
      <c r="K17" s="42" t="n">
        <f aca="false">ROWS($K$2:$K17)</f>
        <v>16</v>
      </c>
    </row>
    <row r="18" customFormat="false" ht="12.8" hidden="false" customHeight="false" outlineLevel="0" collapsed="false">
      <c r="H18" s="42" t="str">
        <f aca="true" t="array" ref="H18:H18">IFERROR(INDEX(OFFSET('Transition types'!$A$6,1,0,'Transition types'!$B$4),SMALL(IF(OFFSET('Transition types'!$C$6,1,0,'Transition types'!$B$4)="IN",OFFSET($K$2,0,0,'Transition types'!$B$4)),ROWS($K$2:$K18))),"")</f>
        <v/>
      </c>
      <c r="I18" s="42" t="str">
        <f aca="true" t="array" ref="I18:I18">IFERROR(INDEX(OFFSET('Transition types'!$A$6,1,0,'Transition types'!$B$4),SMALL(IF(OFFSET('Transition types'!$C$6,1,0,'Transition types'!$B$4)="THROUGH",OFFSET($K$2,0,0,'Transition types'!$B$4)),ROWS($K$2:$K18))),"")</f>
        <v/>
      </c>
      <c r="J18" s="42" t="str">
        <f aca="true" t="array" ref="J18:J18">IFERROR(INDEX(OFFSET('Transition types'!$A$6,1,0,'Transition types'!$B$4),SMALL(IF(OFFSET('Transition types'!$C$6,1,0,'Transition types'!$B$4)="OUT",OFFSET($K$2,0,0,'Transition types'!$B$4)),ROWS($K$2:$K18))),"")</f>
        <v/>
      </c>
      <c r="K18" s="42" t="n">
        <f aca="false">ROWS($K$2:$K18)</f>
        <v>17</v>
      </c>
    </row>
    <row r="19" customFormat="false" ht="12.8" hidden="false" customHeight="false" outlineLevel="0" collapsed="false">
      <c r="H19" s="42" t="str">
        <f aca="true" t="array" ref="H19:H19">IFERROR(INDEX(OFFSET('Transition types'!$A$6,1,0,'Transition types'!$B$4),SMALL(IF(OFFSET('Transition types'!$C$6,1,0,'Transition types'!$B$4)="IN",OFFSET($K$2,0,0,'Transition types'!$B$4)),ROWS($K$2:$K19))),"")</f>
        <v/>
      </c>
      <c r="I19" s="42" t="str">
        <f aca="true" t="array" ref="I19:I19">IFERROR(INDEX(OFFSET('Transition types'!$A$6,1,0,'Transition types'!$B$4),SMALL(IF(OFFSET('Transition types'!$C$6,1,0,'Transition types'!$B$4)="THROUGH",OFFSET($K$2,0,0,'Transition types'!$B$4)),ROWS($K$2:$K19))),"")</f>
        <v/>
      </c>
      <c r="J19" s="42" t="str">
        <f aca="true" t="array" ref="J19:J19">IFERROR(INDEX(OFFSET('Transition types'!$A$6,1,0,'Transition types'!$B$4),SMALL(IF(OFFSET('Transition types'!$C$6,1,0,'Transition types'!$B$4)="OUT",OFFSET($K$2,0,0,'Transition types'!$B$4)),ROWS($K$2:$K19))),"")</f>
        <v/>
      </c>
      <c r="K19" s="42" t="n">
        <f aca="false">ROWS($K$2:$K19)</f>
        <v>18</v>
      </c>
    </row>
    <row r="20" customFormat="false" ht="12.8" hidden="false" customHeight="false" outlineLevel="0" collapsed="false">
      <c r="H20" s="42" t="str">
        <f aca="true" t="array" ref="H20:H20">IFERROR(INDEX(OFFSET('Transition types'!$A$6,1,0,'Transition types'!$B$4),SMALL(IF(OFFSET('Transition types'!$C$6,1,0,'Transition types'!$B$4)="IN",OFFSET($K$2,0,0,'Transition types'!$B$4)),ROWS($K$2:$K20))),"")</f>
        <v/>
      </c>
      <c r="I20" s="42" t="str">
        <f aca="true" t="array" ref="I20:I20">IFERROR(INDEX(OFFSET('Transition types'!$A$6,1,0,'Transition types'!$B$4),SMALL(IF(OFFSET('Transition types'!$C$6,1,0,'Transition types'!$B$4)="THROUGH",OFFSET($K$2,0,0,'Transition types'!$B$4)),ROWS($K$2:$K20))),"")</f>
        <v/>
      </c>
      <c r="J20" s="42" t="str">
        <f aca="true" t="array" ref="J20:J20">IFERROR(INDEX(OFFSET('Transition types'!$A$6,1,0,'Transition types'!$B$4),SMALL(IF(OFFSET('Transition types'!$C$6,1,0,'Transition types'!$B$4)="OUT",OFFSET($K$2,0,0,'Transition types'!$B$4)),ROWS($K$2:$K20))),"")</f>
        <v/>
      </c>
      <c r="K20" s="42" t="n">
        <f aca="false">ROWS($K$2:$K20)</f>
        <v>19</v>
      </c>
    </row>
    <row r="21" customFormat="false" ht="12.8" hidden="false" customHeight="false" outlineLevel="0" collapsed="false">
      <c r="H21" s="42" t="str">
        <f aca="true" t="array" ref="H21:H21">IFERROR(INDEX(OFFSET('Transition types'!$A$6,1,0,'Transition types'!$B$4),SMALL(IF(OFFSET('Transition types'!$C$6,1,0,'Transition types'!$B$4)="IN",OFFSET($K$2,0,0,'Transition types'!$B$4)),ROWS($K$2:$K21))),"")</f>
        <v/>
      </c>
      <c r="I21" s="42" t="str">
        <f aca="true" t="array" ref="I21:I21">IFERROR(INDEX(OFFSET('Transition types'!$A$6,1,0,'Transition types'!$B$4),SMALL(IF(OFFSET('Transition types'!$C$6,1,0,'Transition types'!$B$4)="THROUGH",OFFSET($K$2,0,0,'Transition types'!$B$4)),ROWS($K$2:$K21))),"")</f>
        <v/>
      </c>
      <c r="J21" s="42" t="str">
        <f aca="true" t="array" ref="J21:J21">IFERROR(INDEX(OFFSET('Transition types'!$A$6,1,0,'Transition types'!$B$4),SMALL(IF(OFFSET('Transition types'!$C$6,1,0,'Transition types'!$B$4)="OUT",OFFSET($K$2,0,0,'Transition types'!$B$4)),ROWS($K$2:$K21))),"")</f>
        <v/>
      </c>
      <c r="K21" s="42" t="n">
        <f aca="false">ROWS($K$2:$K21)</f>
        <v>20</v>
      </c>
    </row>
    <row r="22" customFormat="false" ht="12.8" hidden="false" customHeight="false" outlineLevel="0" collapsed="false">
      <c r="H22" s="42" t="str">
        <f aca="true" t="array" ref="H22:H22">IFERROR(INDEX(OFFSET('Transition types'!$A$6,1,0,'Transition types'!$B$4),SMALL(IF(OFFSET('Transition types'!$C$6,1,0,'Transition types'!$B$4)="IN",OFFSET($K$2,0,0,'Transition types'!$B$4)),ROWS($K$2:$K22))),"")</f>
        <v/>
      </c>
      <c r="I22" s="42" t="str">
        <f aca="true" t="array" ref="I22:I22">IFERROR(INDEX(OFFSET('Transition types'!$A$6,1,0,'Transition types'!$B$4),SMALL(IF(OFFSET('Transition types'!$C$6,1,0,'Transition types'!$B$4)="THROUGH",OFFSET($K$2,0,0,'Transition types'!$B$4)),ROWS($K$2:$K22))),"")</f>
        <v/>
      </c>
      <c r="J22" s="42" t="str">
        <f aca="true" t="array" ref="J22:J22">IFERROR(INDEX(OFFSET('Transition types'!$A$6,1,0,'Transition types'!$B$4),SMALL(IF(OFFSET('Transition types'!$C$6,1,0,'Transition types'!$B$4)="OUT",OFFSET($K$2,0,0,'Transition types'!$B$4)),ROWS($K$2:$K22))),"")</f>
        <v/>
      </c>
      <c r="K22" s="42" t="n">
        <f aca="false">ROWS($K$2:$K22)</f>
        <v>21</v>
      </c>
    </row>
    <row r="23" customFormat="false" ht="12.8" hidden="false" customHeight="false" outlineLevel="0" collapsed="false">
      <c r="H23" s="42" t="str">
        <f aca="true" t="array" ref="H23:H23">IFERROR(INDEX(OFFSET('Transition types'!$A$6,1,0,'Transition types'!$B$4),SMALL(IF(OFFSET('Transition types'!$C$6,1,0,'Transition types'!$B$4)="IN",OFFSET($K$2,0,0,'Transition types'!$B$4)),ROWS($K$2:$K23))),"")</f>
        <v/>
      </c>
      <c r="I23" s="42" t="str">
        <f aca="true" t="array" ref="I23:I23">IFERROR(INDEX(OFFSET('Transition types'!$A$6,1,0,'Transition types'!$B$4),SMALL(IF(OFFSET('Transition types'!$C$6,1,0,'Transition types'!$B$4)="THROUGH",OFFSET($K$2,0,0,'Transition types'!$B$4)),ROWS($K$2:$K23))),"")</f>
        <v/>
      </c>
      <c r="J23" s="42" t="str">
        <f aca="true" t="array" ref="J23:J23">IFERROR(INDEX(OFFSET('Transition types'!$A$6,1,0,'Transition types'!$B$4),SMALL(IF(OFFSET('Transition types'!$C$6,1,0,'Transition types'!$B$4)="OUT",OFFSET($K$2,0,0,'Transition types'!$B$4)),ROWS($K$2:$K23))),"")</f>
        <v/>
      </c>
      <c r="K23" s="42" t="n">
        <f aca="false">ROWS($K$2:$K23)</f>
        <v>22</v>
      </c>
    </row>
    <row r="24" customFormat="false" ht="12.8" hidden="false" customHeight="false" outlineLevel="0" collapsed="false">
      <c r="H24" s="42" t="str">
        <f aca="true" t="array" ref="H24:H24">IFERROR(INDEX(OFFSET('Transition types'!$A$6,1,0,'Transition types'!$B$4),SMALL(IF(OFFSET('Transition types'!$C$6,1,0,'Transition types'!$B$4)="IN",OFFSET($K$2,0,0,'Transition types'!$B$4)),ROWS($K$2:$K24))),"")</f>
        <v/>
      </c>
      <c r="I24" s="42" t="str">
        <f aca="true" t="array" ref="I24:I24">IFERROR(INDEX(OFFSET('Transition types'!$A$6,1,0,'Transition types'!$B$4),SMALL(IF(OFFSET('Transition types'!$C$6,1,0,'Transition types'!$B$4)="THROUGH",OFFSET($K$2,0,0,'Transition types'!$B$4)),ROWS($K$2:$K24))),"")</f>
        <v/>
      </c>
      <c r="J24" s="42" t="str">
        <f aca="true" t="array" ref="J24:J24">IFERROR(INDEX(OFFSET('Transition types'!$A$6,1,0,'Transition types'!$B$4),SMALL(IF(OFFSET('Transition types'!$C$6,1,0,'Transition types'!$B$4)="OUT",OFFSET($K$2,0,0,'Transition types'!$B$4)),ROWS($K$2:$K24))),"")</f>
        <v/>
      </c>
      <c r="K24" s="42" t="n">
        <f aca="false">ROWS($K$2:$K24)</f>
        <v>23</v>
      </c>
    </row>
    <row r="25" customFormat="false" ht="12.8" hidden="false" customHeight="false" outlineLevel="0" collapsed="false">
      <c r="H25" s="42" t="str">
        <f aca="true" t="array" ref="H25:H25">IFERROR(INDEX(OFFSET('Transition types'!$A$6,1,0,'Transition types'!$B$4),SMALL(IF(OFFSET('Transition types'!$C$6,1,0,'Transition types'!$B$4)="IN",OFFSET($K$2,0,0,'Transition types'!$B$4)),ROWS($K$2:$K25))),"")</f>
        <v/>
      </c>
      <c r="I25" s="42" t="str">
        <f aca="true" t="array" ref="I25:I25">IFERROR(INDEX(OFFSET('Transition types'!$A$6,1,0,'Transition types'!$B$4),SMALL(IF(OFFSET('Transition types'!$C$6,1,0,'Transition types'!$B$4)="THROUGH",OFFSET($K$2,0,0,'Transition types'!$B$4)),ROWS($K$2:$K25))),"")</f>
        <v/>
      </c>
      <c r="J25" s="42" t="str">
        <f aca="true" t="array" ref="J25:J25">IFERROR(INDEX(OFFSET('Transition types'!$A$6,1,0,'Transition types'!$B$4),SMALL(IF(OFFSET('Transition types'!$C$6,1,0,'Transition types'!$B$4)="OUT",OFFSET($K$2,0,0,'Transition types'!$B$4)),ROWS($K$2:$K25))),"")</f>
        <v/>
      </c>
      <c r="K25" s="42" t="n">
        <f aca="false">ROWS($K$2:$K25)</f>
        <v>24</v>
      </c>
    </row>
    <row r="26" customFormat="false" ht="12.8" hidden="false" customHeight="false" outlineLevel="0" collapsed="false">
      <c r="H26" s="42" t="str">
        <f aca="true" t="array" ref="H26:H26">IFERROR(INDEX(OFFSET('Transition types'!$A$6,1,0,'Transition types'!$B$4),SMALL(IF(OFFSET('Transition types'!$C$6,1,0,'Transition types'!$B$4)="IN",OFFSET($K$2,0,0,'Transition types'!$B$4)),ROWS($K$2:$K26))),"")</f>
        <v/>
      </c>
      <c r="I26" s="42" t="str">
        <f aca="true" t="array" ref="I26:I26">IFERROR(INDEX(OFFSET('Transition types'!$A$6,1,0,'Transition types'!$B$4),SMALL(IF(OFFSET('Transition types'!$C$6,1,0,'Transition types'!$B$4)="THROUGH",OFFSET($K$2,0,0,'Transition types'!$B$4)),ROWS($K$2:$K26))),"")</f>
        <v/>
      </c>
      <c r="J26" s="42" t="str">
        <f aca="true" t="array" ref="J26:J26">IFERROR(INDEX(OFFSET('Transition types'!$A$6,1,0,'Transition types'!$B$4),SMALL(IF(OFFSET('Transition types'!$C$6,1,0,'Transition types'!$B$4)="OUT",OFFSET($K$2,0,0,'Transition types'!$B$4)),ROWS($K$2:$K26))),"")</f>
        <v/>
      </c>
      <c r="K26" s="42" t="n">
        <f aca="false">ROWS($K$2:$K26)</f>
        <v>25</v>
      </c>
    </row>
    <row r="27" customFormat="false" ht="12.8" hidden="false" customHeight="false" outlineLevel="0" collapsed="false">
      <c r="H27" s="42" t="str">
        <f aca="true" t="array" ref="H27:H27">IFERROR(INDEX(OFFSET('Transition types'!$A$6,1,0,'Transition types'!$B$4),SMALL(IF(OFFSET('Transition types'!$C$6,1,0,'Transition types'!$B$4)="IN",OFFSET($K$2,0,0,'Transition types'!$B$4)),ROWS($K$2:$K27))),"")</f>
        <v/>
      </c>
      <c r="I27" s="42" t="str">
        <f aca="true" t="array" ref="I27:I27">IFERROR(INDEX(OFFSET('Transition types'!$A$6,1,0,'Transition types'!$B$4),SMALL(IF(OFFSET('Transition types'!$C$6,1,0,'Transition types'!$B$4)="THROUGH",OFFSET($K$2,0,0,'Transition types'!$B$4)),ROWS($K$2:$K27))),"")</f>
        <v/>
      </c>
      <c r="J27" s="42" t="str">
        <f aca="true" t="array" ref="J27:J27">IFERROR(INDEX(OFFSET('Transition types'!$A$6,1,0,'Transition types'!$B$4),SMALL(IF(OFFSET('Transition types'!$C$6,1,0,'Transition types'!$B$4)="OUT",OFFSET($K$2,0,0,'Transition types'!$B$4)),ROWS($K$2:$K27))),"")</f>
        <v/>
      </c>
      <c r="K27" s="42" t="n">
        <f aca="false">ROWS($K$2:$K27)</f>
        <v>26</v>
      </c>
    </row>
    <row r="28" customFormat="false" ht="12.8" hidden="false" customHeight="false" outlineLevel="0" collapsed="false">
      <c r="H28" s="42" t="str">
        <f aca="true" t="array" ref="H28:H28">IFERROR(INDEX(OFFSET('Transition types'!$A$6,1,0,'Transition types'!$B$4),SMALL(IF(OFFSET('Transition types'!$C$6,1,0,'Transition types'!$B$4)="IN",OFFSET($K$2,0,0,'Transition types'!$B$4)),ROWS($K$2:$K28))),"")</f>
        <v/>
      </c>
      <c r="I28" s="42" t="str">
        <f aca="true" t="array" ref="I28:I28">IFERROR(INDEX(OFFSET('Transition types'!$A$6,1,0,'Transition types'!$B$4),SMALL(IF(OFFSET('Transition types'!$C$6,1,0,'Transition types'!$B$4)="THROUGH",OFFSET($K$2,0,0,'Transition types'!$B$4)),ROWS($K$2:$K28))),"")</f>
        <v/>
      </c>
      <c r="J28" s="42" t="str">
        <f aca="true" t="array" ref="J28:J28">IFERROR(INDEX(OFFSET('Transition types'!$A$6,1,0,'Transition types'!$B$4),SMALL(IF(OFFSET('Transition types'!$C$6,1,0,'Transition types'!$B$4)="OUT",OFFSET($K$2,0,0,'Transition types'!$B$4)),ROWS($K$2:$K28))),"")</f>
        <v/>
      </c>
      <c r="K28" s="42" t="n">
        <f aca="false">ROWS($K$2:$K28)</f>
        <v>27</v>
      </c>
    </row>
    <row r="29" customFormat="false" ht="12.8" hidden="false" customHeight="false" outlineLevel="0" collapsed="false">
      <c r="H29" s="42" t="str">
        <f aca="true" t="array" ref="H29:H29">IFERROR(INDEX(OFFSET('Transition types'!$A$6,1,0,'Transition types'!$B$4),SMALL(IF(OFFSET('Transition types'!$C$6,1,0,'Transition types'!$B$4)="IN",OFFSET($K$2,0,0,'Transition types'!$B$4)),ROWS($K$2:$K29))),"")</f>
        <v/>
      </c>
      <c r="I29" s="42" t="str">
        <f aca="true" t="array" ref="I29:I29">IFERROR(INDEX(OFFSET('Transition types'!$A$6,1,0,'Transition types'!$B$4),SMALL(IF(OFFSET('Transition types'!$C$6,1,0,'Transition types'!$B$4)="THROUGH",OFFSET($K$2,0,0,'Transition types'!$B$4)),ROWS($K$2:$K29))),"")</f>
        <v/>
      </c>
      <c r="J29" s="42" t="str">
        <f aca="true" t="array" ref="J29:J29">IFERROR(INDEX(OFFSET('Transition types'!$A$6,1,0,'Transition types'!$B$4),SMALL(IF(OFFSET('Transition types'!$C$6,1,0,'Transition types'!$B$4)="OUT",OFFSET($K$2,0,0,'Transition types'!$B$4)),ROWS($K$2:$K29))),"")</f>
        <v/>
      </c>
      <c r="K29" s="42" t="n">
        <f aca="false">ROWS($K$2:$K29)</f>
        <v>28</v>
      </c>
    </row>
    <row r="30" customFormat="false" ht="12.8" hidden="false" customHeight="false" outlineLevel="0" collapsed="false">
      <c r="H30" s="42" t="str">
        <f aca="true" t="array" ref="H30:H30">IFERROR(INDEX(OFFSET('Transition types'!$A$6,1,0,'Transition types'!$B$4),SMALL(IF(OFFSET('Transition types'!$C$6,1,0,'Transition types'!$B$4)="IN",OFFSET($K$2,0,0,'Transition types'!$B$4)),ROWS($K$2:$K30))),"")</f>
        <v/>
      </c>
      <c r="I30" s="42" t="str">
        <f aca="true" t="array" ref="I30:I30">IFERROR(INDEX(OFFSET('Transition types'!$A$6,1,0,'Transition types'!$B$4),SMALL(IF(OFFSET('Transition types'!$C$6,1,0,'Transition types'!$B$4)="THROUGH",OFFSET($K$2,0,0,'Transition types'!$B$4)),ROWS($K$2:$K30))),"")</f>
        <v/>
      </c>
      <c r="J30" s="42" t="str">
        <f aca="true" t="array" ref="J30:J30">IFERROR(INDEX(OFFSET('Transition types'!$A$6,1,0,'Transition types'!$B$4),SMALL(IF(OFFSET('Transition types'!$C$6,1,0,'Transition types'!$B$4)="OUT",OFFSET($K$2,0,0,'Transition types'!$B$4)),ROWS($K$2:$K30))),"")</f>
        <v/>
      </c>
      <c r="K30" s="42" t="n">
        <f aca="false">ROWS($K$2:$K30)</f>
        <v>29</v>
      </c>
    </row>
    <row r="31" customFormat="false" ht="12.8" hidden="false" customHeight="false" outlineLevel="0" collapsed="false">
      <c r="H31" s="42" t="str">
        <f aca="true" t="array" ref="H31:H31">IFERROR(INDEX(OFFSET('Transition types'!$A$6,1,0,'Transition types'!$B$4),SMALL(IF(OFFSET('Transition types'!$C$6,1,0,'Transition types'!$B$4)="IN",OFFSET($K$2,0,0,'Transition types'!$B$4)),ROWS($K$2:$K31))),"")</f>
        <v/>
      </c>
      <c r="I31" s="42" t="str">
        <f aca="true" t="array" ref="I31:I31">IFERROR(INDEX(OFFSET('Transition types'!$A$6,1,0,'Transition types'!$B$4),SMALL(IF(OFFSET('Transition types'!$C$6,1,0,'Transition types'!$B$4)="THROUGH",OFFSET($K$2,0,0,'Transition types'!$B$4)),ROWS($K$2:$K31))),"")</f>
        <v/>
      </c>
      <c r="J31" s="42" t="str">
        <f aca="true" t="array" ref="J31:J31">IFERROR(INDEX(OFFSET('Transition types'!$A$6,1,0,'Transition types'!$B$4),SMALL(IF(OFFSET('Transition types'!$C$6,1,0,'Transition types'!$B$4)="OUT",OFFSET($K$2,0,0,'Transition types'!$B$4)),ROWS($K$2:$K31))),"")</f>
        <v/>
      </c>
      <c r="K31" s="42" t="n">
        <f aca="false">ROWS($K$2:$K31)</f>
        <v>30</v>
      </c>
    </row>
    <row r="32" customFormat="false" ht="12.8" hidden="false" customHeight="false" outlineLevel="0" collapsed="false">
      <c r="H32" s="42" t="str">
        <f aca="true" t="array" ref="H32:H32">IFERROR(INDEX(OFFSET('Transition types'!$A$6,1,0,'Transition types'!$B$4),SMALL(IF(OFFSET('Transition types'!$C$6,1,0,'Transition types'!$B$4)="IN",OFFSET($K$2,0,0,'Transition types'!$B$4)),ROWS($K$2:$K32))),"")</f>
        <v/>
      </c>
      <c r="I32" s="42" t="str">
        <f aca="true" t="array" ref="I32:I32">IFERROR(INDEX(OFFSET('Transition types'!$A$6,1,0,'Transition types'!$B$4),SMALL(IF(OFFSET('Transition types'!$C$6,1,0,'Transition types'!$B$4)="THROUGH",OFFSET($K$2,0,0,'Transition types'!$B$4)),ROWS($K$2:$K32))),"")</f>
        <v/>
      </c>
      <c r="J32" s="42" t="str">
        <f aca="true" t="array" ref="J32:J32">IFERROR(INDEX(OFFSET('Transition types'!$A$6,1,0,'Transition types'!$B$4),SMALL(IF(OFFSET('Transition types'!$C$6,1,0,'Transition types'!$B$4)="OUT",OFFSET($K$2,0,0,'Transition types'!$B$4)),ROWS($K$2:$K32))),"")</f>
        <v/>
      </c>
      <c r="K32" s="42" t="n">
        <f aca="false">ROWS($K$2:$K32)</f>
        <v>31</v>
      </c>
    </row>
    <row r="33" customFormat="false" ht="12.8" hidden="false" customHeight="false" outlineLevel="0" collapsed="false">
      <c r="H33" s="42" t="str">
        <f aca="true" t="array" ref="H33:H33">IFERROR(INDEX(OFFSET('Transition types'!$A$6,1,0,'Transition types'!$B$4),SMALL(IF(OFFSET('Transition types'!$C$6,1,0,'Transition types'!$B$4)="IN",OFFSET($K$2,0,0,'Transition types'!$B$4)),ROWS($K$2:$K33))),"")</f>
        <v/>
      </c>
      <c r="I33" s="42" t="str">
        <f aca="true" t="array" ref="I33:I33">IFERROR(INDEX(OFFSET('Transition types'!$A$6,1,0,'Transition types'!$B$4),SMALL(IF(OFFSET('Transition types'!$C$6,1,0,'Transition types'!$B$4)="THROUGH",OFFSET($K$2,0,0,'Transition types'!$B$4)),ROWS($K$2:$K33))),"")</f>
        <v/>
      </c>
      <c r="J33" s="42" t="str">
        <f aca="true" t="array" ref="J33:J33">IFERROR(INDEX(OFFSET('Transition types'!$A$6,1,0,'Transition types'!$B$4),SMALL(IF(OFFSET('Transition types'!$C$6,1,0,'Transition types'!$B$4)="OUT",OFFSET($K$2,0,0,'Transition types'!$B$4)),ROWS($K$2:$K33))),"")</f>
        <v/>
      </c>
      <c r="K33" s="42" t="n">
        <f aca="false">ROWS($K$2:$K33)</f>
        <v>32</v>
      </c>
    </row>
    <row r="34" customFormat="false" ht="12.8" hidden="false" customHeight="false" outlineLevel="0" collapsed="false">
      <c r="H34" s="42" t="str">
        <f aca="true" t="array" ref="H34:H34">IFERROR(INDEX(OFFSET('Transition types'!$A$6,1,0,'Transition types'!$B$4),SMALL(IF(OFFSET('Transition types'!$C$6,1,0,'Transition types'!$B$4)="IN",OFFSET($K$2,0,0,'Transition types'!$B$4)),ROWS($K$2:$K34))),"")</f>
        <v/>
      </c>
      <c r="I34" s="42" t="str">
        <f aca="true" t="array" ref="I34:I34">IFERROR(INDEX(OFFSET('Transition types'!$A$6,1,0,'Transition types'!$B$4),SMALL(IF(OFFSET('Transition types'!$C$6,1,0,'Transition types'!$B$4)="THROUGH",OFFSET($K$2,0,0,'Transition types'!$B$4)),ROWS($K$2:$K34))),"")</f>
        <v/>
      </c>
      <c r="J34" s="42" t="str">
        <f aca="true" t="array" ref="J34:J34">IFERROR(INDEX(OFFSET('Transition types'!$A$6,1,0,'Transition types'!$B$4),SMALL(IF(OFFSET('Transition types'!$C$6,1,0,'Transition types'!$B$4)="OUT",OFFSET($K$2,0,0,'Transition types'!$B$4)),ROWS($K$2:$K34))),"")</f>
        <v/>
      </c>
      <c r="K34" s="42" t="n">
        <f aca="false">ROWS($K$2:$K34)</f>
        <v>33</v>
      </c>
    </row>
    <row r="35" customFormat="false" ht="12.8" hidden="false" customHeight="false" outlineLevel="0" collapsed="false">
      <c r="H35" s="42" t="str">
        <f aca="true" t="array" ref="H35:H35">IFERROR(INDEX(OFFSET('Transition types'!$A$6,1,0,'Transition types'!$B$4),SMALL(IF(OFFSET('Transition types'!$C$6,1,0,'Transition types'!$B$4)="IN",OFFSET($K$2,0,0,'Transition types'!$B$4)),ROWS($K$2:$K35))),"")</f>
        <v/>
      </c>
      <c r="I35" s="42" t="str">
        <f aca="true" t="array" ref="I35:I35">IFERROR(INDEX(OFFSET('Transition types'!$A$6,1,0,'Transition types'!$B$4),SMALL(IF(OFFSET('Transition types'!$C$6,1,0,'Transition types'!$B$4)="THROUGH",OFFSET($K$2,0,0,'Transition types'!$B$4)),ROWS($K$2:$K35))),"")</f>
        <v/>
      </c>
      <c r="J35" s="42" t="str">
        <f aca="true" t="array" ref="J35:J35">IFERROR(INDEX(OFFSET('Transition types'!$A$6,1,0,'Transition types'!$B$4),SMALL(IF(OFFSET('Transition types'!$C$6,1,0,'Transition types'!$B$4)="OUT",OFFSET($K$2,0,0,'Transition types'!$B$4)),ROWS($K$2:$K35))),"")</f>
        <v/>
      </c>
      <c r="K35" s="42" t="n">
        <f aca="false">ROWS($K$2:$K35)</f>
        <v>34</v>
      </c>
    </row>
    <row r="36" customFormat="false" ht="12.8" hidden="false" customHeight="false" outlineLevel="0" collapsed="false">
      <c r="H36" s="42" t="str">
        <f aca="true" t="array" ref="H36:H36">IFERROR(INDEX(OFFSET('Transition types'!$A$6,1,0,'Transition types'!$B$4),SMALL(IF(OFFSET('Transition types'!$C$6,1,0,'Transition types'!$B$4)="IN",OFFSET($K$2,0,0,'Transition types'!$B$4)),ROWS($K$2:$K36))),"")</f>
        <v/>
      </c>
      <c r="I36" s="42" t="str">
        <f aca="true" t="array" ref="I36:I36">IFERROR(INDEX(OFFSET('Transition types'!$A$6,1,0,'Transition types'!$B$4),SMALL(IF(OFFSET('Transition types'!$C$6,1,0,'Transition types'!$B$4)="THROUGH",OFFSET($K$2,0,0,'Transition types'!$B$4)),ROWS($K$2:$K36))),"")</f>
        <v/>
      </c>
      <c r="J36" s="42" t="str">
        <f aca="true" t="array" ref="J36:J36">IFERROR(INDEX(OFFSET('Transition types'!$A$6,1,0,'Transition types'!$B$4),SMALL(IF(OFFSET('Transition types'!$C$6,1,0,'Transition types'!$B$4)="OUT",OFFSET($K$2,0,0,'Transition types'!$B$4)),ROWS($K$2:$K36))),"")</f>
        <v/>
      </c>
      <c r="K36" s="42" t="n">
        <f aca="false">ROWS($K$2:$K36)</f>
        <v>35</v>
      </c>
    </row>
    <row r="37" customFormat="false" ht="12.8" hidden="false" customHeight="false" outlineLevel="0" collapsed="false">
      <c r="H37" s="42" t="str">
        <f aca="true" t="array" ref="H37:H37">IFERROR(INDEX(OFFSET('Transition types'!$A$6,1,0,'Transition types'!$B$4),SMALL(IF(OFFSET('Transition types'!$C$6,1,0,'Transition types'!$B$4)="IN",OFFSET($K$2,0,0,'Transition types'!$B$4)),ROWS($K$2:$K37))),"")</f>
        <v/>
      </c>
      <c r="I37" s="42" t="str">
        <f aca="true" t="array" ref="I37:I37">IFERROR(INDEX(OFFSET('Transition types'!$A$6,1,0,'Transition types'!$B$4),SMALL(IF(OFFSET('Transition types'!$C$6,1,0,'Transition types'!$B$4)="THROUGH",OFFSET($K$2,0,0,'Transition types'!$B$4)),ROWS($K$2:$K37))),"")</f>
        <v/>
      </c>
      <c r="J37" s="42" t="str">
        <f aca="true" t="array" ref="J37:J37">IFERROR(INDEX(OFFSET('Transition types'!$A$6,1,0,'Transition types'!$B$4),SMALL(IF(OFFSET('Transition types'!$C$6,1,0,'Transition types'!$B$4)="OUT",OFFSET($K$2,0,0,'Transition types'!$B$4)),ROWS($K$2:$K37))),"")</f>
        <v/>
      </c>
      <c r="K37" s="42" t="n">
        <f aca="false">ROWS($K$2:$K37)</f>
        <v>36</v>
      </c>
    </row>
    <row r="38" customFormat="false" ht="12.8" hidden="false" customHeight="false" outlineLevel="0" collapsed="false">
      <c r="H38" s="42" t="str">
        <f aca="true" t="array" ref="H38:H38">IFERROR(INDEX(OFFSET('Transition types'!$A$6,1,0,'Transition types'!$B$4),SMALL(IF(OFFSET('Transition types'!$C$6,1,0,'Transition types'!$B$4)="IN",OFFSET($K$2,0,0,'Transition types'!$B$4)),ROWS($K$2:$K38))),"")</f>
        <v/>
      </c>
      <c r="I38" s="42" t="str">
        <f aca="true" t="array" ref="I38:I38">IFERROR(INDEX(OFFSET('Transition types'!$A$6,1,0,'Transition types'!$B$4),SMALL(IF(OFFSET('Transition types'!$C$6,1,0,'Transition types'!$B$4)="THROUGH",OFFSET($K$2,0,0,'Transition types'!$B$4)),ROWS($K$2:$K38))),"")</f>
        <v/>
      </c>
      <c r="J38" s="42" t="str">
        <f aca="true" t="array" ref="J38:J38">IFERROR(INDEX(OFFSET('Transition types'!$A$6,1,0,'Transition types'!$B$4),SMALL(IF(OFFSET('Transition types'!$C$6,1,0,'Transition types'!$B$4)="OUT",OFFSET($K$2,0,0,'Transition types'!$B$4)),ROWS($K$2:$K38))),"")</f>
        <v/>
      </c>
      <c r="K38" s="42" t="n">
        <f aca="false">ROWS($K$2:$K38)</f>
        <v>37</v>
      </c>
    </row>
    <row r="39" customFormat="false" ht="12.8" hidden="false" customHeight="false" outlineLevel="0" collapsed="false">
      <c r="H39" s="42" t="str">
        <f aca="true" t="array" ref="H39:H39">IFERROR(INDEX(OFFSET('Transition types'!$A$6,1,0,'Transition types'!$B$4),SMALL(IF(OFFSET('Transition types'!$C$6,1,0,'Transition types'!$B$4)="IN",OFFSET($K$2,0,0,'Transition types'!$B$4)),ROWS($K$2:$K39))),"")</f>
        <v/>
      </c>
      <c r="I39" s="42" t="str">
        <f aca="true" t="array" ref="I39:I39">IFERROR(INDEX(OFFSET('Transition types'!$A$6,1,0,'Transition types'!$B$4),SMALL(IF(OFFSET('Transition types'!$C$6,1,0,'Transition types'!$B$4)="THROUGH",OFFSET($K$2,0,0,'Transition types'!$B$4)),ROWS($K$2:$K39))),"")</f>
        <v/>
      </c>
      <c r="J39" s="42" t="str">
        <f aca="true" t="array" ref="J39:J39">IFERROR(INDEX(OFFSET('Transition types'!$A$6,1,0,'Transition types'!$B$4),SMALL(IF(OFFSET('Transition types'!$C$6,1,0,'Transition types'!$B$4)="OUT",OFFSET($K$2,0,0,'Transition types'!$B$4)),ROWS($K$2:$K39))),"")</f>
        <v/>
      </c>
      <c r="K39" s="42" t="n">
        <f aca="false">ROWS($K$2:$K39)</f>
        <v>38</v>
      </c>
    </row>
    <row r="40" customFormat="false" ht="12.8" hidden="false" customHeight="false" outlineLevel="0" collapsed="false">
      <c r="H40" s="42" t="str">
        <f aca="true" t="array" ref="H40:H40">IFERROR(INDEX(OFFSET('Transition types'!$A$6,1,0,'Transition types'!$B$4),SMALL(IF(OFFSET('Transition types'!$C$6,1,0,'Transition types'!$B$4)="IN",OFFSET($K$2,0,0,'Transition types'!$B$4)),ROWS($K$2:$K40))),"")</f>
        <v/>
      </c>
      <c r="I40" s="42" t="str">
        <f aca="true" t="array" ref="I40:I40">IFERROR(INDEX(OFFSET('Transition types'!$A$6,1,0,'Transition types'!$B$4),SMALL(IF(OFFSET('Transition types'!$C$6,1,0,'Transition types'!$B$4)="THROUGH",OFFSET($K$2,0,0,'Transition types'!$B$4)),ROWS($K$2:$K40))),"")</f>
        <v/>
      </c>
      <c r="J40" s="42" t="str">
        <f aca="true" t="array" ref="J40:J40">IFERROR(INDEX(OFFSET('Transition types'!$A$6,1,0,'Transition types'!$B$4),SMALL(IF(OFFSET('Transition types'!$C$6,1,0,'Transition types'!$B$4)="OUT",OFFSET($K$2,0,0,'Transition types'!$B$4)),ROWS($K$2:$K40))),"")</f>
        <v/>
      </c>
      <c r="K40" s="42" t="n">
        <f aca="false">ROWS($K$2:$K40)</f>
        <v>39</v>
      </c>
    </row>
    <row r="41" customFormat="false" ht="12.8" hidden="false" customHeight="false" outlineLevel="0" collapsed="false">
      <c r="H41" s="42" t="str">
        <f aca="true" t="array" ref="H41:H41">IFERROR(INDEX(OFFSET('Transition types'!$A$6,1,0,'Transition types'!$B$4),SMALL(IF(OFFSET('Transition types'!$C$6,1,0,'Transition types'!$B$4)="IN",OFFSET($K$2,0,0,'Transition types'!$B$4)),ROWS($K$2:$K41))),"")</f>
        <v/>
      </c>
      <c r="I41" s="42" t="str">
        <f aca="true" t="array" ref="I41:I41">IFERROR(INDEX(OFFSET('Transition types'!$A$6,1,0,'Transition types'!$B$4),SMALL(IF(OFFSET('Transition types'!$C$6,1,0,'Transition types'!$B$4)="THROUGH",OFFSET($K$2,0,0,'Transition types'!$B$4)),ROWS($K$2:$K41))),"")</f>
        <v/>
      </c>
      <c r="J41" s="42" t="str">
        <f aca="true" t="array" ref="J41:J41">IFERROR(INDEX(OFFSET('Transition types'!$A$6,1,0,'Transition types'!$B$4),SMALL(IF(OFFSET('Transition types'!$C$6,1,0,'Transition types'!$B$4)="OUT",OFFSET($K$2,0,0,'Transition types'!$B$4)),ROWS($K$2:$K41))),"")</f>
        <v/>
      </c>
      <c r="K41" s="42" t="n">
        <f aca="false">ROWS($K$2:$K41)</f>
        <v>40</v>
      </c>
    </row>
    <row r="42" customFormat="false" ht="12.8" hidden="false" customHeight="false" outlineLevel="0" collapsed="false">
      <c r="H42" s="42" t="str">
        <f aca="true" t="array" ref="H42:H42">IFERROR(INDEX(OFFSET('Transition types'!$A$6,1,0,'Transition types'!$B$4),SMALL(IF(OFFSET('Transition types'!$C$6,1,0,'Transition types'!$B$4)="IN",OFFSET($K$2,0,0,'Transition types'!$B$4)),ROWS($K$2:$K42))),"")</f>
        <v/>
      </c>
      <c r="I42" s="42" t="str">
        <f aca="true" t="array" ref="I42:I42">IFERROR(INDEX(OFFSET('Transition types'!$A$6,1,0,'Transition types'!$B$4),SMALL(IF(OFFSET('Transition types'!$C$6,1,0,'Transition types'!$B$4)="THROUGH",OFFSET($K$2,0,0,'Transition types'!$B$4)),ROWS($K$2:$K42))),"")</f>
        <v/>
      </c>
      <c r="J42" s="42" t="str">
        <f aca="true" t="array" ref="J42:J42">IFERROR(INDEX(OFFSET('Transition types'!$A$6,1,0,'Transition types'!$B$4),SMALL(IF(OFFSET('Transition types'!$C$6,1,0,'Transition types'!$B$4)="OUT",OFFSET($K$2,0,0,'Transition types'!$B$4)),ROWS($K$2:$K42))),"")</f>
        <v/>
      </c>
      <c r="K42" s="42" t="n">
        <f aca="false">ROWS($K$2:$K42)</f>
        <v>41</v>
      </c>
    </row>
    <row r="43" customFormat="false" ht="12.8" hidden="false" customHeight="false" outlineLevel="0" collapsed="false">
      <c r="H43" s="42" t="str">
        <f aca="true" t="array" ref="H43:H43">IFERROR(INDEX(OFFSET('Transition types'!$A$6,1,0,'Transition types'!$B$4),SMALL(IF(OFFSET('Transition types'!$C$6,1,0,'Transition types'!$B$4)="IN",OFFSET($K$2,0,0,'Transition types'!$B$4)),ROWS($K$2:$K43))),"")</f>
        <v/>
      </c>
      <c r="I43" s="42" t="str">
        <f aca="true" t="array" ref="I43:I43">IFERROR(INDEX(OFFSET('Transition types'!$A$6,1,0,'Transition types'!$B$4),SMALL(IF(OFFSET('Transition types'!$C$6,1,0,'Transition types'!$B$4)="THROUGH",OFFSET($K$2,0,0,'Transition types'!$B$4)),ROWS($K$2:$K43))),"")</f>
        <v/>
      </c>
      <c r="J43" s="42" t="str">
        <f aca="true" t="array" ref="J43:J43">IFERROR(INDEX(OFFSET('Transition types'!$A$6,1,0,'Transition types'!$B$4),SMALL(IF(OFFSET('Transition types'!$C$6,1,0,'Transition types'!$B$4)="OUT",OFFSET($K$2,0,0,'Transition types'!$B$4)),ROWS($K$2:$K43))),"")</f>
        <v/>
      </c>
      <c r="K43" s="42" t="n">
        <f aca="false">ROWS($K$2:$K43)</f>
        <v>42</v>
      </c>
    </row>
    <row r="44" customFormat="false" ht="12.8" hidden="false" customHeight="false" outlineLevel="0" collapsed="false">
      <c r="H44" s="42" t="str">
        <f aca="true" t="array" ref="H44:H44">IFERROR(INDEX(OFFSET('Transition types'!$A$6,1,0,'Transition types'!$B$4),SMALL(IF(OFFSET('Transition types'!$C$6,1,0,'Transition types'!$B$4)="IN",OFFSET($K$2,0,0,'Transition types'!$B$4)),ROWS($K$2:$K44))),"")</f>
        <v/>
      </c>
      <c r="I44" s="42" t="str">
        <f aca="true" t="array" ref="I44:I44">IFERROR(INDEX(OFFSET('Transition types'!$A$6,1,0,'Transition types'!$B$4),SMALL(IF(OFFSET('Transition types'!$C$6,1,0,'Transition types'!$B$4)="THROUGH",OFFSET($K$2,0,0,'Transition types'!$B$4)),ROWS($K$2:$K44))),"")</f>
        <v/>
      </c>
      <c r="J44" s="42" t="str">
        <f aca="true" t="array" ref="J44:J44">IFERROR(INDEX(OFFSET('Transition types'!$A$6,1,0,'Transition types'!$B$4),SMALL(IF(OFFSET('Transition types'!$C$6,1,0,'Transition types'!$B$4)="OUT",OFFSET($K$2,0,0,'Transition types'!$B$4)),ROWS($K$2:$K44))),"")</f>
        <v/>
      </c>
      <c r="K44" s="42" t="n">
        <f aca="false">ROWS($K$2:$K44)</f>
        <v>43</v>
      </c>
    </row>
    <row r="45" customFormat="false" ht="12.8" hidden="false" customHeight="false" outlineLevel="0" collapsed="false">
      <c r="H45" s="42" t="str">
        <f aca="true" t="array" ref="H45:H45">IFERROR(INDEX(OFFSET('Transition types'!$A$6,1,0,'Transition types'!$B$4),SMALL(IF(OFFSET('Transition types'!$C$6,1,0,'Transition types'!$B$4)="IN",OFFSET($K$2,0,0,'Transition types'!$B$4)),ROWS($K$2:$K45))),"")</f>
        <v/>
      </c>
      <c r="I45" s="42" t="str">
        <f aca="true" t="array" ref="I45:I45">IFERROR(INDEX(OFFSET('Transition types'!$A$6,1,0,'Transition types'!$B$4),SMALL(IF(OFFSET('Transition types'!$C$6,1,0,'Transition types'!$B$4)="THROUGH",OFFSET($K$2,0,0,'Transition types'!$B$4)),ROWS($K$2:$K45))),"")</f>
        <v/>
      </c>
      <c r="J45" s="42" t="str">
        <f aca="true" t="array" ref="J45:J45">IFERROR(INDEX(OFFSET('Transition types'!$A$6,1,0,'Transition types'!$B$4),SMALL(IF(OFFSET('Transition types'!$C$6,1,0,'Transition types'!$B$4)="OUT",OFFSET($K$2,0,0,'Transition types'!$B$4)),ROWS($K$2:$K45))),"")</f>
        <v/>
      </c>
      <c r="K45" s="42" t="n">
        <f aca="false">ROWS($K$2:$K45)</f>
        <v>44</v>
      </c>
    </row>
    <row r="46" customFormat="false" ht="12.8" hidden="false" customHeight="false" outlineLevel="0" collapsed="false">
      <c r="H46" s="42" t="str">
        <f aca="true" t="array" ref="H46:H46">IFERROR(INDEX(OFFSET('Transition types'!$A$6,1,0,'Transition types'!$B$4),SMALL(IF(OFFSET('Transition types'!$C$6,1,0,'Transition types'!$B$4)="IN",OFFSET($K$2,0,0,'Transition types'!$B$4)),ROWS($K$2:$K46))),"")</f>
        <v/>
      </c>
      <c r="I46" s="42" t="str">
        <f aca="true" t="array" ref="I46:I46">IFERROR(INDEX(OFFSET('Transition types'!$A$6,1,0,'Transition types'!$B$4),SMALL(IF(OFFSET('Transition types'!$C$6,1,0,'Transition types'!$B$4)="THROUGH",OFFSET($K$2,0,0,'Transition types'!$B$4)),ROWS($K$2:$K46))),"")</f>
        <v/>
      </c>
      <c r="J46" s="42" t="str">
        <f aca="true" t="array" ref="J46:J46">IFERROR(INDEX(OFFSET('Transition types'!$A$6,1,0,'Transition types'!$B$4),SMALL(IF(OFFSET('Transition types'!$C$6,1,0,'Transition types'!$B$4)="OUT",OFFSET($K$2,0,0,'Transition types'!$B$4)),ROWS($K$2:$K46))),"")</f>
        <v/>
      </c>
      <c r="K46" s="42" t="n">
        <f aca="false">ROWS($K$2:$K46)</f>
        <v>45</v>
      </c>
    </row>
    <row r="47" customFormat="false" ht="12.8" hidden="false" customHeight="false" outlineLevel="0" collapsed="false">
      <c r="H47" s="42" t="str">
        <f aca="true" t="array" ref="H47:H47">IFERROR(INDEX(OFFSET('Transition types'!$A$6,1,0,'Transition types'!$B$4),SMALL(IF(OFFSET('Transition types'!$C$6,1,0,'Transition types'!$B$4)="IN",OFFSET($K$2,0,0,'Transition types'!$B$4)),ROWS($K$2:$K47))),"")</f>
        <v/>
      </c>
      <c r="I47" s="42" t="str">
        <f aca="true" t="array" ref="I47:I47">IFERROR(INDEX(OFFSET('Transition types'!$A$6,1,0,'Transition types'!$B$4),SMALL(IF(OFFSET('Transition types'!$C$6,1,0,'Transition types'!$B$4)="THROUGH",OFFSET($K$2,0,0,'Transition types'!$B$4)),ROWS($K$2:$K47))),"")</f>
        <v/>
      </c>
      <c r="J47" s="42" t="str">
        <f aca="true" t="array" ref="J47:J47">IFERROR(INDEX(OFFSET('Transition types'!$A$6,1,0,'Transition types'!$B$4),SMALL(IF(OFFSET('Transition types'!$C$6,1,0,'Transition types'!$B$4)="OUT",OFFSET($K$2,0,0,'Transition types'!$B$4)),ROWS($K$2:$K47))),"")</f>
        <v/>
      </c>
      <c r="K47" s="42" t="n">
        <f aca="false">ROWS($K$2:$K47)</f>
        <v>46</v>
      </c>
    </row>
    <row r="48" customFormat="false" ht="12.8" hidden="false" customHeight="false" outlineLevel="0" collapsed="false">
      <c r="H48" s="42" t="str">
        <f aca="true" t="array" ref="H48:H48">IFERROR(INDEX(OFFSET('Transition types'!$A$6,1,0,'Transition types'!$B$4),SMALL(IF(OFFSET('Transition types'!$C$6,1,0,'Transition types'!$B$4)="IN",OFFSET($K$2,0,0,'Transition types'!$B$4)),ROWS($K$2:$K48))),"")</f>
        <v/>
      </c>
      <c r="I48" s="42" t="str">
        <f aca="true" t="array" ref="I48:I48">IFERROR(INDEX(OFFSET('Transition types'!$A$6,1,0,'Transition types'!$B$4),SMALL(IF(OFFSET('Transition types'!$C$6,1,0,'Transition types'!$B$4)="THROUGH",OFFSET($K$2,0,0,'Transition types'!$B$4)),ROWS($K$2:$K48))),"")</f>
        <v/>
      </c>
      <c r="J48" s="42" t="str">
        <f aca="true" t="array" ref="J48:J48">IFERROR(INDEX(OFFSET('Transition types'!$A$6,1,0,'Transition types'!$B$4),SMALL(IF(OFFSET('Transition types'!$C$6,1,0,'Transition types'!$B$4)="OUT",OFFSET($K$2,0,0,'Transition types'!$B$4)),ROWS($K$2:$K48))),"")</f>
        <v/>
      </c>
      <c r="K48" s="42" t="n">
        <f aca="false">ROWS($K$2:$K48)</f>
        <v>47</v>
      </c>
    </row>
    <row r="49" customFormat="false" ht="12.8" hidden="false" customHeight="false" outlineLevel="0" collapsed="false">
      <c r="H49" s="42" t="str">
        <f aca="true" t="array" ref="H49:H49">IFERROR(INDEX(OFFSET('Transition types'!$A$6,1,0,'Transition types'!$B$4),SMALL(IF(OFFSET('Transition types'!$C$6,1,0,'Transition types'!$B$4)="IN",OFFSET($K$2,0,0,'Transition types'!$B$4)),ROWS($K$2:$K49))),"")</f>
        <v/>
      </c>
      <c r="I49" s="42" t="str">
        <f aca="true" t="array" ref="I49:I49">IFERROR(INDEX(OFFSET('Transition types'!$A$6,1,0,'Transition types'!$B$4),SMALL(IF(OFFSET('Transition types'!$C$6,1,0,'Transition types'!$B$4)="THROUGH",OFFSET($K$2,0,0,'Transition types'!$B$4)),ROWS($K$2:$K49))),"")</f>
        <v/>
      </c>
      <c r="J49" s="42" t="str">
        <f aca="true" t="array" ref="J49:J49">IFERROR(INDEX(OFFSET('Transition types'!$A$6,1,0,'Transition types'!$B$4),SMALL(IF(OFFSET('Transition types'!$C$6,1,0,'Transition types'!$B$4)="OUT",OFFSET($K$2,0,0,'Transition types'!$B$4)),ROWS($K$2:$K49))),"")</f>
        <v/>
      </c>
      <c r="K49" s="42" t="n">
        <f aca="false">ROWS($K$2:$K49)</f>
        <v>48</v>
      </c>
    </row>
    <row r="50" customFormat="false" ht="12.8" hidden="false" customHeight="false" outlineLevel="0" collapsed="false">
      <c r="H50" s="42" t="str">
        <f aca="true" t="array" ref="H50:H50">IFERROR(INDEX(OFFSET('Transition types'!$A$6,1,0,'Transition types'!$B$4),SMALL(IF(OFFSET('Transition types'!$C$6,1,0,'Transition types'!$B$4)="IN",OFFSET($K$2,0,0,'Transition types'!$B$4)),ROWS($K$2:$K50))),"")</f>
        <v/>
      </c>
      <c r="I50" s="42" t="str">
        <f aca="true" t="array" ref="I50:I50">IFERROR(INDEX(OFFSET('Transition types'!$A$6,1,0,'Transition types'!$B$4),SMALL(IF(OFFSET('Transition types'!$C$6,1,0,'Transition types'!$B$4)="THROUGH",OFFSET($K$2,0,0,'Transition types'!$B$4)),ROWS($K$2:$K50))),"")</f>
        <v/>
      </c>
      <c r="J50" s="42" t="str">
        <f aca="true" t="array" ref="J50:J50">IFERROR(INDEX(OFFSET('Transition types'!$A$6,1,0,'Transition types'!$B$4),SMALL(IF(OFFSET('Transition types'!$C$6,1,0,'Transition types'!$B$4)="OUT",OFFSET($K$2,0,0,'Transition types'!$B$4)),ROWS($K$2:$K50))),"")</f>
        <v/>
      </c>
      <c r="K50" s="42" t="n">
        <f aca="false">ROWS($K$2:$K50)</f>
        <v>49</v>
      </c>
    </row>
    <row r="51" customFormat="false" ht="12.8" hidden="false" customHeight="false" outlineLevel="0" collapsed="false">
      <c r="H51" s="42" t="str">
        <f aca="true" t="array" ref="H51:H51">IFERROR(INDEX(OFFSET('Transition types'!$A$6,1,0,'Transition types'!$B$4),SMALL(IF(OFFSET('Transition types'!$C$6,1,0,'Transition types'!$B$4)="IN",OFFSET($K$2,0,0,'Transition types'!$B$4)),ROWS($K$2:$K51))),"")</f>
        <v/>
      </c>
      <c r="I51" s="42" t="str">
        <f aca="true" t="array" ref="I51:I51">IFERROR(INDEX(OFFSET('Transition types'!$A$6,1,0,'Transition types'!$B$4),SMALL(IF(OFFSET('Transition types'!$C$6,1,0,'Transition types'!$B$4)="THROUGH",OFFSET($K$2,0,0,'Transition types'!$B$4)),ROWS($K$2:$K51))),"")</f>
        <v/>
      </c>
      <c r="J51" s="42" t="str">
        <f aca="true" t="array" ref="J51:J51">IFERROR(INDEX(OFFSET('Transition types'!$A$6,1,0,'Transition types'!$B$4),SMALL(IF(OFFSET('Transition types'!$C$6,1,0,'Transition types'!$B$4)="OUT",OFFSET($K$2,0,0,'Transition types'!$B$4)),ROWS($K$2:$K51))),"")</f>
        <v/>
      </c>
      <c r="K51" s="42" t="n">
        <f aca="false">ROWS($K$2:$K51)</f>
        <v>50</v>
      </c>
    </row>
    <row r="52" customFormat="false" ht="12.8" hidden="false" customHeight="false" outlineLevel="0" collapsed="false">
      <c r="H52" s="42" t="str">
        <f aca="true" t="array" ref="H52:H52">IFERROR(INDEX(OFFSET('Transition types'!$A$6,1,0,'Transition types'!$B$4),SMALL(IF(OFFSET('Transition types'!$C$6,1,0,'Transition types'!$B$4)="IN",OFFSET($K$2,0,0,'Transition types'!$B$4)),ROWS($K$2:$K52))),"")</f>
        <v/>
      </c>
      <c r="I52" s="42" t="str">
        <f aca="true" t="array" ref="I52:I52">IFERROR(INDEX(OFFSET('Transition types'!$A$6,1,0,'Transition types'!$B$4),SMALL(IF(OFFSET('Transition types'!$C$6,1,0,'Transition types'!$B$4)="THROUGH",OFFSET($K$2,0,0,'Transition types'!$B$4)),ROWS($K$2:$K52))),"")</f>
        <v/>
      </c>
      <c r="J52" s="42" t="str">
        <f aca="true" t="array" ref="J52:J52">IFERROR(INDEX(OFFSET('Transition types'!$A$6,1,0,'Transition types'!$B$4),SMALL(IF(OFFSET('Transition types'!$C$6,1,0,'Transition types'!$B$4)="OUT",OFFSET($K$2,0,0,'Transition types'!$B$4)),ROWS($K$2:$K52))),"")</f>
        <v/>
      </c>
      <c r="K52" s="42" t="n">
        <f aca="false">ROWS($K$2:$K52)</f>
        <v>51</v>
      </c>
    </row>
    <row r="53" customFormat="false" ht="12.8" hidden="false" customHeight="false" outlineLevel="0" collapsed="false">
      <c r="H53" s="42" t="str">
        <f aca="true" t="array" ref="H53:H53">IFERROR(INDEX(OFFSET('Transition types'!$A$6,1,0,'Transition types'!$B$4),SMALL(IF(OFFSET('Transition types'!$C$6,1,0,'Transition types'!$B$4)="IN",OFFSET($K$2,0,0,'Transition types'!$B$4)),ROWS($K$2:$K53))),"")</f>
        <v/>
      </c>
      <c r="I53" s="42" t="str">
        <f aca="true" t="array" ref="I53:I53">IFERROR(INDEX(OFFSET('Transition types'!$A$6,1,0,'Transition types'!$B$4),SMALL(IF(OFFSET('Transition types'!$C$6,1,0,'Transition types'!$B$4)="THROUGH",OFFSET($K$2,0,0,'Transition types'!$B$4)),ROWS($K$2:$K53))),"")</f>
        <v/>
      </c>
      <c r="J53" s="42" t="str">
        <f aca="true" t="array" ref="J53:J53">IFERROR(INDEX(OFFSET('Transition types'!$A$6,1,0,'Transition types'!$B$4),SMALL(IF(OFFSET('Transition types'!$C$6,1,0,'Transition types'!$B$4)="OUT",OFFSET($K$2,0,0,'Transition types'!$B$4)),ROWS($K$2:$K53))),"")</f>
        <v/>
      </c>
      <c r="K53" s="42" t="n">
        <f aca="false">ROWS($K$2:$K53)</f>
        <v>52</v>
      </c>
    </row>
    <row r="54" customFormat="false" ht="12.8" hidden="false" customHeight="false" outlineLevel="0" collapsed="false">
      <c r="H54" s="42" t="str">
        <f aca="true" t="array" ref="H54:H54">IFERROR(INDEX(OFFSET('Transition types'!$A$6,1,0,'Transition types'!$B$4),SMALL(IF(OFFSET('Transition types'!$C$6,1,0,'Transition types'!$B$4)="IN",OFFSET($K$2,0,0,'Transition types'!$B$4)),ROWS($K$2:$K54))),"")</f>
        <v/>
      </c>
      <c r="I54" s="42" t="str">
        <f aca="true" t="array" ref="I54:I54">IFERROR(INDEX(OFFSET('Transition types'!$A$6,1,0,'Transition types'!$B$4),SMALL(IF(OFFSET('Transition types'!$C$6,1,0,'Transition types'!$B$4)="THROUGH",OFFSET($K$2,0,0,'Transition types'!$B$4)),ROWS($K$2:$K54))),"")</f>
        <v/>
      </c>
      <c r="J54" s="42" t="str">
        <f aca="true" t="array" ref="J54:J54">IFERROR(INDEX(OFFSET('Transition types'!$A$6,1,0,'Transition types'!$B$4),SMALL(IF(OFFSET('Transition types'!$C$6,1,0,'Transition types'!$B$4)="OUT",OFFSET($K$2,0,0,'Transition types'!$B$4)),ROWS($K$2:$K54))),"")</f>
        <v/>
      </c>
      <c r="K54" s="42" t="n">
        <f aca="false">ROWS($K$2:$K54)</f>
        <v>53</v>
      </c>
    </row>
    <row r="55" customFormat="false" ht="12.8" hidden="false" customHeight="false" outlineLevel="0" collapsed="false">
      <c r="H55" s="42" t="str">
        <f aca="true" t="array" ref="H55:H55">IFERROR(INDEX(OFFSET('Transition types'!$A$6,1,0,'Transition types'!$B$4),SMALL(IF(OFFSET('Transition types'!$C$6,1,0,'Transition types'!$B$4)="IN",OFFSET($K$2,0,0,'Transition types'!$B$4)),ROWS($K$2:$K55))),"")</f>
        <v/>
      </c>
      <c r="I55" s="42" t="str">
        <f aca="true" t="array" ref="I55:I55">IFERROR(INDEX(OFFSET('Transition types'!$A$6,1,0,'Transition types'!$B$4),SMALL(IF(OFFSET('Transition types'!$C$6,1,0,'Transition types'!$B$4)="THROUGH",OFFSET($K$2,0,0,'Transition types'!$B$4)),ROWS($K$2:$K55))),"")</f>
        <v/>
      </c>
      <c r="J55" s="42" t="str">
        <f aca="true" t="array" ref="J55:J55">IFERROR(INDEX(OFFSET('Transition types'!$A$6,1,0,'Transition types'!$B$4),SMALL(IF(OFFSET('Transition types'!$C$6,1,0,'Transition types'!$B$4)="OUT",OFFSET($K$2,0,0,'Transition types'!$B$4)),ROWS($K$2:$K55))),"")</f>
        <v/>
      </c>
      <c r="K55" s="42" t="n">
        <f aca="false">ROWS($K$2:$K55)</f>
        <v>54</v>
      </c>
    </row>
    <row r="56" customFormat="false" ht="12.8" hidden="false" customHeight="false" outlineLevel="0" collapsed="false">
      <c r="H56" s="42" t="str">
        <f aca="true" t="array" ref="H56:H56">IFERROR(INDEX(OFFSET('Transition types'!$A$6,1,0,'Transition types'!$B$4),SMALL(IF(OFFSET('Transition types'!$C$6,1,0,'Transition types'!$B$4)="IN",OFFSET($K$2,0,0,'Transition types'!$B$4)),ROWS($K$2:$K56))),"")</f>
        <v/>
      </c>
      <c r="I56" s="42" t="str">
        <f aca="true" t="array" ref="I56:I56">IFERROR(INDEX(OFFSET('Transition types'!$A$6,1,0,'Transition types'!$B$4),SMALL(IF(OFFSET('Transition types'!$C$6,1,0,'Transition types'!$B$4)="THROUGH",OFFSET($K$2,0,0,'Transition types'!$B$4)),ROWS($K$2:$K56))),"")</f>
        <v/>
      </c>
      <c r="J56" s="42" t="str">
        <f aca="true" t="array" ref="J56:J56">IFERROR(INDEX(OFFSET('Transition types'!$A$6,1,0,'Transition types'!$B$4),SMALL(IF(OFFSET('Transition types'!$C$6,1,0,'Transition types'!$B$4)="OUT",OFFSET($K$2,0,0,'Transition types'!$B$4)),ROWS($K$2:$K56))),"")</f>
        <v/>
      </c>
      <c r="K56" s="42" t="n">
        <f aca="false">ROWS($K$2:$K56)</f>
        <v>55</v>
      </c>
    </row>
    <row r="57" customFormat="false" ht="12.8" hidden="false" customHeight="false" outlineLevel="0" collapsed="false">
      <c r="H57" s="42" t="str">
        <f aca="true" t="array" ref="H57:H57">IFERROR(INDEX(OFFSET('Transition types'!$A$6,1,0,'Transition types'!$B$4),SMALL(IF(OFFSET('Transition types'!$C$6,1,0,'Transition types'!$B$4)="IN",OFFSET($K$2,0,0,'Transition types'!$B$4)),ROWS($K$2:$K57))),"")</f>
        <v/>
      </c>
      <c r="I57" s="42" t="str">
        <f aca="true" t="array" ref="I57:I57">IFERROR(INDEX(OFFSET('Transition types'!$A$6,1,0,'Transition types'!$B$4),SMALL(IF(OFFSET('Transition types'!$C$6,1,0,'Transition types'!$B$4)="THROUGH",OFFSET($K$2,0,0,'Transition types'!$B$4)),ROWS($K$2:$K57))),"")</f>
        <v/>
      </c>
      <c r="J57" s="42" t="str">
        <f aca="true" t="array" ref="J57:J57">IFERROR(INDEX(OFFSET('Transition types'!$A$6,1,0,'Transition types'!$B$4),SMALL(IF(OFFSET('Transition types'!$C$6,1,0,'Transition types'!$B$4)="OUT",OFFSET($K$2,0,0,'Transition types'!$B$4)),ROWS($K$2:$K57))),"")</f>
        <v/>
      </c>
      <c r="K57" s="42" t="n">
        <f aca="false">ROWS($K$2:$K57)</f>
        <v>56</v>
      </c>
    </row>
    <row r="58" customFormat="false" ht="12.8" hidden="false" customHeight="false" outlineLevel="0" collapsed="false">
      <c r="H58" s="42" t="str">
        <f aca="true" t="array" ref="H58:H58">IFERROR(INDEX(OFFSET('Transition types'!$A$6,1,0,'Transition types'!$B$4),SMALL(IF(OFFSET('Transition types'!$C$6,1,0,'Transition types'!$B$4)="IN",OFFSET($K$2,0,0,'Transition types'!$B$4)),ROWS($K$2:$K58))),"")</f>
        <v/>
      </c>
      <c r="I58" s="42" t="str">
        <f aca="true" t="array" ref="I58:I58">IFERROR(INDEX(OFFSET('Transition types'!$A$6,1,0,'Transition types'!$B$4),SMALL(IF(OFFSET('Transition types'!$C$6,1,0,'Transition types'!$B$4)="THROUGH",OFFSET($K$2,0,0,'Transition types'!$B$4)),ROWS($K$2:$K58))),"")</f>
        <v/>
      </c>
      <c r="J58" s="42" t="str">
        <f aca="true" t="array" ref="J58:J58">IFERROR(INDEX(OFFSET('Transition types'!$A$6,1,0,'Transition types'!$B$4),SMALL(IF(OFFSET('Transition types'!$C$6,1,0,'Transition types'!$B$4)="OUT",OFFSET($K$2,0,0,'Transition types'!$B$4)),ROWS($K$2:$K58))),"")</f>
        <v/>
      </c>
      <c r="K58" s="42" t="n">
        <f aca="false">ROWS($K$2:$K58)</f>
        <v>57</v>
      </c>
    </row>
    <row r="59" customFormat="false" ht="12.8" hidden="false" customHeight="false" outlineLevel="0" collapsed="false">
      <c r="H59" s="42" t="str">
        <f aca="true" t="array" ref="H59:H59">IFERROR(INDEX(OFFSET('Transition types'!$A$6,1,0,'Transition types'!$B$4),SMALL(IF(OFFSET('Transition types'!$C$6,1,0,'Transition types'!$B$4)="IN",OFFSET($K$2,0,0,'Transition types'!$B$4)),ROWS($K$2:$K59))),"")</f>
        <v/>
      </c>
      <c r="I59" s="42" t="str">
        <f aca="true" t="array" ref="I59:I59">IFERROR(INDEX(OFFSET('Transition types'!$A$6,1,0,'Transition types'!$B$4),SMALL(IF(OFFSET('Transition types'!$C$6,1,0,'Transition types'!$B$4)="THROUGH",OFFSET($K$2,0,0,'Transition types'!$B$4)),ROWS($K$2:$K59))),"")</f>
        <v/>
      </c>
      <c r="J59" s="42" t="str">
        <f aca="true" t="array" ref="J59:J59">IFERROR(INDEX(OFFSET('Transition types'!$A$6,1,0,'Transition types'!$B$4),SMALL(IF(OFFSET('Transition types'!$C$6,1,0,'Transition types'!$B$4)="OUT",OFFSET($K$2,0,0,'Transition types'!$B$4)),ROWS($K$2:$K59))),"")</f>
        <v/>
      </c>
      <c r="K59" s="42" t="n">
        <f aca="false">ROWS($K$2:$K59)</f>
        <v>58</v>
      </c>
    </row>
    <row r="60" customFormat="false" ht="12.8" hidden="false" customHeight="false" outlineLevel="0" collapsed="false">
      <c r="H60" s="42" t="str">
        <f aca="true" t="array" ref="H60:H60">IFERROR(INDEX(OFFSET('Transition types'!$A$6,1,0,'Transition types'!$B$4),SMALL(IF(OFFSET('Transition types'!$C$6,1,0,'Transition types'!$B$4)="IN",OFFSET($K$2,0,0,'Transition types'!$B$4)),ROWS($K$2:$K60))),"")</f>
        <v/>
      </c>
      <c r="I60" s="42" t="str">
        <f aca="true" t="array" ref="I60:I60">IFERROR(INDEX(OFFSET('Transition types'!$A$6,1,0,'Transition types'!$B$4),SMALL(IF(OFFSET('Transition types'!$C$6,1,0,'Transition types'!$B$4)="THROUGH",OFFSET($K$2,0,0,'Transition types'!$B$4)),ROWS($K$2:$K60))),"")</f>
        <v/>
      </c>
      <c r="J60" s="42" t="str">
        <f aca="true" t="array" ref="J60:J60">IFERROR(INDEX(OFFSET('Transition types'!$A$6,1,0,'Transition types'!$B$4),SMALL(IF(OFFSET('Transition types'!$C$6,1,0,'Transition types'!$B$4)="OUT",OFFSET($K$2,0,0,'Transition types'!$B$4)),ROWS($K$2:$K60))),"")</f>
        <v/>
      </c>
      <c r="K60" s="42" t="n">
        <f aca="false">ROWS($K$2:$K60)</f>
        <v>59</v>
      </c>
    </row>
    <row r="61" customFormat="false" ht="12.8" hidden="false" customHeight="false" outlineLevel="0" collapsed="false">
      <c r="H61" s="42" t="str">
        <f aca="true" t="array" ref="H61:H61">IFERROR(INDEX(OFFSET('Transition types'!$A$6,1,0,'Transition types'!$B$4),SMALL(IF(OFFSET('Transition types'!$C$6,1,0,'Transition types'!$B$4)="IN",OFFSET($K$2,0,0,'Transition types'!$B$4)),ROWS($K$2:$K61))),"")</f>
        <v/>
      </c>
      <c r="I61" s="42" t="str">
        <f aca="true" t="array" ref="I61:I61">IFERROR(INDEX(OFFSET('Transition types'!$A$6,1,0,'Transition types'!$B$4),SMALL(IF(OFFSET('Transition types'!$C$6,1,0,'Transition types'!$B$4)="THROUGH",OFFSET($K$2,0,0,'Transition types'!$B$4)),ROWS($K$2:$K61))),"")</f>
        <v/>
      </c>
      <c r="J61" s="42" t="str">
        <f aca="true" t="array" ref="J61:J61">IFERROR(INDEX(OFFSET('Transition types'!$A$6,1,0,'Transition types'!$B$4),SMALL(IF(OFFSET('Transition types'!$C$6,1,0,'Transition types'!$B$4)="OUT",OFFSET($K$2,0,0,'Transition types'!$B$4)),ROWS($K$2:$K61))),"")</f>
        <v/>
      </c>
      <c r="K61" s="42" t="n">
        <f aca="false">ROWS($K$2:$K61)</f>
        <v>60</v>
      </c>
    </row>
    <row r="62" customFormat="false" ht="12.8" hidden="false" customHeight="false" outlineLevel="0" collapsed="false">
      <c r="H62" s="42" t="str">
        <f aca="true" t="array" ref="H62:H62">IFERROR(INDEX(OFFSET('Transition types'!$A$6,1,0,'Transition types'!$B$4),SMALL(IF(OFFSET('Transition types'!$C$6,1,0,'Transition types'!$B$4)="IN",OFFSET($K$2,0,0,'Transition types'!$B$4)),ROWS($K$2:$K62))),"")</f>
        <v/>
      </c>
      <c r="I62" s="42" t="str">
        <f aca="true" t="array" ref="I62:I62">IFERROR(INDEX(OFFSET('Transition types'!$A$6,1,0,'Transition types'!$B$4),SMALL(IF(OFFSET('Transition types'!$C$6,1,0,'Transition types'!$B$4)="THROUGH",OFFSET($K$2,0,0,'Transition types'!$B$4)),ROWS($K$2:$K62))),"")</f>
        <v/>
      </c>
      <c r="J62" s="42" t="str">
        <f aca="true" t="array" ref="J62:J62">IFERROR(INDEX(OFFSET('Transition types'!$A$6,1,0,'Transition types'!$B$4),SMALL(IF(OFFSET('Transition types'!$C$6,1,0,'Transition types'!$B$4)="OUT",OFFSET($K$2,0,0,'Transition types'!$B$4)),ROWS($K$2:$K62))),"")</f>
        <v/>
      </c>
      <c r="K62" s="42" t="n">
        <f aca="false">ROWS($K$2:$K62)</f>
        <v>61</v>
      </c>
    </row>
    <row r="63" customFormat="false" ht="12.8" hidden="false" customHeight="false" outlineLevel="0" collapsed="false">
      <c r="H63" s="42" t="str">
        <f aca="true" t="array" ref="H63:H63">IFERROR(INDEX(OFFSET('Transition types'!$A$6,1,0,'Transition types'!$B$4),SMALL(IF(OFFSET('Transition types'!$C$6,1,0,'Transition types'!$B$4)="IN",OFFSET($K$2,0,0,'Transition types'!$B$4)),ROWS($K$2:$K63))),"")</f>
        <v/>
      </c>
      <c r="I63" s="42" t="str">
        <f aca="true" t="array" ref="I63:I63">IFERROR(INDEX(OFFSET('Transition types'!$A$6,1,0,'Transition types'!$B$4),SMALL(IF(OFFSET('Transition types'!$C$6,1,0,'Transition types'!$B$4)="THROUGH",OFFSET($K$2,0,0,'Transition types'!$B$4)),ROWS($K$2:$K63))),"")</f>
        <v/>
      </c>
      <c r="J63" s="42" t="str">
        <f aca="true" t="array" ref="J63:J63">IFERROR(INDEX(OFFSET('Transition types'!$A$6,1,0,'Transition types'!$B$4),SMALL(IF(OFFSET('Transition types'!$C$6,1,0,'Transition types'!$B$4)="OUT",OFFSET($K$2,0,0,'Transition types'!$B$4)),ROWS($K$2:$K63))),"")</f>
        <v/>
      </c>
      <c r="K63" s="42" t="n">
        <f aca="false">ROWS($K$2:$K63)</f>
        <v>62</v>
      </c>
    </row>
    <row r="64" customFormat="false" ht="12.8" hidden="false" customHeight="false" outlineLevel="0" collapsed="false">
      <c r="H64" s="42" t="str">
        <f aca="true" t="array" ref="H64:H64">IFERROR(INDEX(OFFSET('Transition types'!$A$6,1,0,'Transition types'!$B$4),SMALL(IF(OFFSET('Transition types'!$C$6,1,0,'Transition types'!$B$4)="IN",OFFSET($K$2,0,0,'Transition types'!$B$4)),ROWS($K$2:$K64))),"")</f>
        <v/>
      </c>
      <c r="I64" s="42" t="str">
        <f aca="true" t="array" ref="I64:I64">IFERROR(INDEX(OFFSET('Transition types'!$A$6,1,0,'Transition types'!$B$4),SMALL(IF(OFFSET('Transition types'!$C$6,1,0,'Transition types'!$B$4)="THROUGH",OFFSET($K$2,0,0,'Transition types'!$B$4)),ROWS($K$2:$K64))),"")</f>
        <v/>
      </c>
      <c r="J64" s="42" t="str">
        <f aca="true" t="array" ref="J64:J64">IFERROR(INDEX(OFFSET('Transition types'!$A$6,1,0,'Transition types'!$B$4),SMALL(IF(OFFSET('Transition types'!$C$6,1,0,'Transition types'!$B$4)="OUT",OFFSET($K$2,0,0,'Transition types'!$B$4)),ROWS($K$2:$K64))),"")</f>
        <v/>
      </c>
      <c r="K64" s="42" t="n">
        <f aca="false">ROWS($K$2:$K64)</f>
        <v>63</v>
      </c>
    </row>
    <row r="65" customFormat="false" ht="12.8" hidden="false" customHeight="false" outlineLevel="0" collapsed="false">
      <c r="H65" s="42" t="str">
        <f aca="true" t="array" ref="H65:H65">IFERROR(INDEX(OFFSET('Transition types'!$A$6,1,0,'Transition types'!$B$4),SMALL(IF(OFFSET('Transition types'!$C$6,1,0,'Transition types'!$B$4)="IN",OFFSET($K$2,0,0,'Transition types'!$B$4)),ROWS($K$2:$K65))),"")</f>
        <v/>
      </c>
      <c r="I65" s="42" t="str">
        <f aca="true" t="array" ref="I65:I65">IFERROR(INDEX(OFFSET('Transition types'!$A$6,1,0,'Transition types'!$B$4),SMALL(IF(OFFSET('Transition types'!$C$6,1,0,'Transition types'!$B$4)="THROUGH",OFFSET($K$2,0,0,'Transition types'!$B$4)),ROWS($K$2:$K65))),"")</f>
        <v/>
      </c>
      <c r="J65" s="42" t="str">
        <f aca="true" t="array" ref="J65:J65">IFERROR(INDEX(OFFSET('Transition types'!$A$6,1,0,'Transition types'!$B$4),SMALL(IF(OFFSET('Transition types'!$C$6,1,0,'Transition types'!$B$4)="OUT",OFFSET($K$2,0,0,'Transition types'!$B$4)),ROWS($K$2:$K65))),"")</f>
        <v/>
      </c>
      <c r="K65" s="42" t="n">
        <f aca="false">ROWS($K$2:$K65)</f>
        <v>64</v>
      </c>
    </row>
    <row r="66" customFormat="false" ht="12.8" hidden="false" customHeight="false" outlineLevel="0" collapsed="false">
      <c r="H66" s="42" t="str">
        <f aca="true" t="array" ref="H66:H66">IFERROR(INDEX(OFFSET('Transition types'!$A$6,1,0,'Transition types'!$B$4),SMALL(IF(OFFSET('Transition types'!$C$6,1,0,'Transition types'!$B$4)="IN",OFFSET($K$2,0,0,'Transition types'!$B$4)),ROWS($K$2:$K66))),"")</f>
        <v/>
      </c>
      <c r="I66" s="42" t="str">
        <f aca="true" t="array" ref="I66:I66">IFERROR(INDEX(OFFSET('Transition types'!$A$6,1,0,'Transition types'!$B$4),SMALL(IF(OFFSET('Transition types'!$C$6,1,0,'Transition types'!$B$4)="THROUGH",OFFSET($K$2,0,0,'Transition types'!$B$4)),ROWS($K$2:$K66))),"")</f>
        <v/>
      </c>
      <c r="J66" s="42" t="str">
        <f aca="true" t="array" ref="J66:J66">IFERROR(INDEX(OFFSET('Transition types'!$A$6,1,0,'Transition types'!$B$4),SMALL(IF(OFFSET('Transition types'!$C$6,1,0,'Transition types'!$B$4)="OUT",OFFSET($K$2,0,0,'Transition types'!$B$4)),ROWS($K$2:$K66))),"")</f>
        <v/>
      </c>
      <c r="K66" s="42" t="n">
        <f aca="false">ROWS($K$2:$K66)</f>
        <v>65</v>
      </c>
    </row>
    <row r="67" customFormat="false" ht="12.8" hidden="false" customHeight="false" outlineLevel="0" collapsed="false">
      <c r="H67" s="42" t="str">
        <f aca="true" t="array" ref="H67:H67">IFERROR(INDEX(OFFSET('Transition types'!$A$6,1,0,'Transition types'!$B$4),SMALL(IF(OFFSET('Transition types'!$C$6,1,0,'Transition types'!$B$4)="IN",OFFSET($K$2,0,0,'Transition types'!$B$4)),ROWS($K$2:$K67))),"")</f>
        <v/>
      </c>
      <c r="I67" s="42" t="str">
        <f aca="true" t="array" ref="I67:I67">IFERROR(INDEX(OFFSET('Transition types'!$A$6,1,0,'Transition types'!$B$4),SMALL(IF(OFFSET('Transition types'!$C$6,1,0,'Transition types'!$B$4)="THROUGH",OFFSET($K$2,0,0,'Transition types'!$B$4)),ROWS($K$2:$K67))),"")</f>
        <v/>
      </c>
      <c r="J67" s="42" t="str">
        <f aca="true" t="array" ref="J67:J67">IFERROR(INDEX(OFFSET('Transition types'!$A$6,1,0,'Transition types'!$B$4),SMALL(IF(OFFSET('Transition types'!$C$6,1,0,'Transition types'!$B$4)="OUT",OFFSET($K$2,0,0,'Transition types'!$B$4)),ROWS($K$2:$K67))),"")</f>
        <v/>
      </c>
      <c r="K67" s="42" t="n">
        <f aca="false">ROWS($K$2:$K67)</f>
        <v>66</v>
      </c>
    </row>
    <row r="68" customFormat="false" ht="12.8" hidden="false" customHeight="false" outlineLevel="0" collapsed="false">
      <c r="H68" s="42" t="str">
        <f aca="true" t="array" ref="H68:H68">IFERROR(INDEX(OFFSET('Transition types'!$A$6,1,0,'Transition types'!$B$4),SMALL(IF(OFFSET('Transition types'!$C$6,1,0,'Transition types'!$B$4)="IN",OFFSET($K$2,0,0,'Transition types'!$B$4)),ROWS($K$2:$K68))),"")</f>
        <v/>
      </c>
      <c r="I68" s="42" t="str">
        <f aca="true" t="array" ref="I68:I68">IFERROR(INDEX(OFFSET('Transition types'!$A$6,1,0,'Transition types'!$B$4),SMALL(IF(OFFSET('Transition types'!$C$6,1,0,'Transition types'!$B$4)="THROUGH",OFFSET($K$2,0,0,'Transition types'!$B$4)),ROWS($K$2:$K68))),"")</f>
        <v/>
      </c>
      <c r="J68" s="42" t="str">
        <f aca="true" t="array" ref="J68:J68">IFERROR(INDEX(OFFSET('Transition types'!$A$6,1,0,'Transition types'!$B$4),SMALL(IF(OFFSET('Transition types'!$C$6,1,0,'Transition types'!$B$4)="OUT",OFFSET($K$2,0,0,'Transition types'!$B$4)),ROWS($K$2:$K68))),"")</f>
        <v/>
      </c>
      <c r="K68" s="42" t="n">
        <f aca="false">ROWS($K$2:$K68)</f>
        <v>67</v>
      </c>
    </row>
    <row r="69" customFormat="false" ht="12.8" hidden="false" customHeight="false" outlineLevel="0" collapsed="false">
      <c r="H69" s="42" t="str">
        <f aca="true" t="array" ref="H69:H69">IFERROR(INDEX(OFFSET('Transition types'!$A$6,1,0,'Transition types'!$B$4),SMALL(IF(OFFSET('Transition types'!$C$6,1,0,'Transition types'!$B$4)="IN",OFFSET($K$2,0,0,'Transition types'!$B$4)),ROWS($K$2:$K69))),"")</f>
        <v/>
      </c>
      <c r="I69" s="42" t="str">
        <f aca="true" t="array" ref="I69:I69">IFERROR(INDEX(OFFSET('Transition types'!$A$6,1,0,'Transition types'!$B$4),SMALL(IF(OFFSET('Transition types'!$C$6,1,0,'Transition types'!$B$4)="THROUGH",OFFSET($K$2,0,0,'Transition types'!$B$4)),ROWS($K$2:$K69))),"")</f>
        <v/>
      </c>
      <c r="J69" s="42" t="str">
        <f aca="true" t="array" ref="J69:J69">IFERROR(INDEX(OFFSET('Transition types'!$A$6,1,0,'Transition types'!$B$4),SMALL(IF(OFFSET('Transition types'!$C$6,1,0,'Transition types'!$B$4)="OUT",OFFSET($K$2,0,0,'Transition types'!$B$4)),ROWS($K$2:$K69))),"")</f>
        <v/>
      </c>
      <c r="K69" s="42" t="n">
        <f aca="false">ROWS($K$2:$K69)</f>
        <v>68</v>
      </c>
    </row>
    <row r="70" customFormat="false" ht="12.8" hidden="false" customHeight="false" outlineLevel="0" collapsed="false">
      <c r="H70" s="42" t="str">
        <f aca="true" t="array" ref="H70:H70">IFERROR(INDEX(OFFSET('Transition types'!$A$6,1,0,'Transition types'!$B$4),SMALL(IF(OFFSET('Transition types'!$C$6,1,0,'Transition types'!$B$4)="IN",OFFSET($K$2,0,0,'Transition types'!$B$4)),ROWS($K$2:$K70))),"")</f>
        <v/>
      </c>
      <c r="I70" s="42" t="str">
        <f aca="true" t="array" ref="I70:I70">IFERROR(INDEX(OFFSET('Transition types'!$A$6,1,0,'Transition types'!$B$4),SMALL(IF(OFFSET('Transition types'!$C$6,1,0,'Transition types'!$B$4)="THROUGH",OFFSET($K$2,0,0,'Transition types'!$B$4)),ROWS($K$2:$K70))),"")</f>
        <v/>
      </c>
      <c r="J70" s="42" t="str">
        <f aca="true" t="array" ref="J70:J70">IFERROR(INDEX(OFFSET('Transition types'!$A$6,1,0,'Transition types'!$B$4),SMALL(IF(OFFSET('Transition types'!$C$6,1,0,'Transition types'!$B$4)="OUT",OFFSET($K$2,0,0,'Transition types'!$B$4)),ROWS($K$2:$K70))),"")</f>
        <v/>
      </c>
      <c r="K70" s="42" t="n">
        <f aca="false">ROWS($K$2:$K70)</f>
        <v>69</v>
      </c>
    </row>
    <row r="71" customFormat="false" ht="12.8" hidden="false" customHeight="false" outlineLevel="0" collapsed="false">
      <c r="H71" s="42" t="str">
        <f aca="true" t="array" ref="H71:H71">IFERROR(INDEX(OFFSET('Transition types'!$A$6,1,0,'Transition types'!$B$4),SMALL(IF(OFFSET('Transition types'!$C$6,1,0,'Transition types'!$B$4)="IN",OFFSET($K$2,0,0,'Transition types'!$B$4)),ROWS($K$2:$K71))),"")</f>
        <v/>
      </c>
      <c r="I71" s="42" t="str">
        <f aca="true" t="array" ref="I71:I71">IFERROR(INDEX(OFFSET('Transition types'!$A$6,1,0,'Transition types'!$B$4),SMALL(IF(OFFSET('Transition types'!$C$6,1,0,'Transition types'!$B$4)="THROUGH",OFFSET($K$2,0,0,'Transition types'!$B$4)),ROWS($K$2:$K71))),"")</f>
        <v/>
      </c>
      <c r="J71" s="42" t="str">
        <f aca="true" t="array" ref="J71:J71">IFERROR(INDEX(OFFSET('Transition types'!$A$6,1,0,'Transition types'!$B$4),SMALL(IF(OFFSET('Transition types'!$C$6,1,0,'Transition types'!$B$4)="OUT",OFFSET($K$2,0,0,'Transition types'!$B$4)),ROWS($K$2:$K71))),"")</f>
        <v/>
      </c>
      <c r="K71" s="42" t="n">
        <f aca="false">ROWS($K$2:$K71)</f>
        <v>70</v>
      </c>
    </row>
    <row r="72" customFormat="false" ht="12.8" hidden="false" customHeight="false" outlineLevel="0" collapsed="false">
      <c r="H72" s="42" t="str">
        <f aca="true" t="array" ref="H72:H72">IFERROR(INDEX(OFFSET('Transition types'!$A$6,1,0,'Transition types'!$B$4),SMALL(IF(OFFSET('Transition types'!$C$6,1,0,'Transition types'!$B$4)="IN",OFFSET($K$2,0,0,'Transition types'!$B$4)),ROWS($K$2:$K72))),"")</f>
        <v/>
      </c>
      <c r="I72" s="42" t="str">
        <f aca="true" t="array" ref="I72:I72">IFERROR(INDEX(OFFSET('Transition types'!$A$6,1,0,'Transition types'!$B$4),SMALL(IF(OFFSET('Transition types'!$C$6,1,0,'Transition types'!$B$4)="THROUGH",OFFSET($K$2,0,0,'Transition types'!$B$4)),ROWS($K$2:$K72))),"")</f>
        <v/>
      </c>
      <c r="J72" s="42" t="str">
        <f aca="true" t="array" ref="J72:J72">IFERROR(INDEX(OFFSET('Transition types'!$A$6,1,0,'Transition types'!$B$4),SMALL(IF(OFFSET('Transition types'!$C$6,1,0,'Transition types'!$B$4)="OUT",OFFSET($K$2,0,0,'Transition types'!$B$4)),ROWS($K$2:$K72))),"")</f>
        <v/>
      </c>
      <c r="K72" s="42" t="n">
        <f aca="false">ROWS($K$2:$K72)</f>
        <v>71</v>
      </c>
    </row>
    <row r="73" customFormat="false" ht="12.8" hidden="false" customHeight="false" outlineLevel="0" collapsed="false">
      <c r="H73" s="42" t="str">
        <f aca="true" t="array" ref="H73:H73">IFERROR(INDEX(OFFSET('Transition types'!$A$6,1,0,'Transition types'!$B$4),SMALL(IF(OFFSET('Transition types'!$C$6,1,0,'Transition types'!$B$4)="IN",OFFSET($K$2,0,0,'Transition types'!$B$4)),ROWS($K$2:$K73))),"")</f>
        <v/>
      </c>
      <c r="I73" s="42" t="str">
        <f aca="true" t="array" ref="I73:I73">IFERROR(INDEX(OFFSET('Transition types'!$A$6,1,0,'Transition types'!$B$4),SMALL(IF(OFFSET('Transition types'!$C$6,1,0,'Transition types'!$B$4)="THROUGH",OFFSET($K$2,0,0,'Transition types'!$B$4)),ROWS($K$2:$K73))),"")</f>
        <v/>
      </c>
      <c r="J73" s="42" t="str">
        <f aca="true" t="array" ref="J73:J73">IFERROR(INDEX(OFFSET('Transition types'!$A$6,1,0,'Transition types'!$B$4),SMALL(IF(OFFSET('Transition types'!$C$6,1,0,'Transition types'!$B$4)="OUT",OFFSET($K$2,0,0,'Transition types'!$B$4)),ROWS($K$2:$K73))),"")</f>
        <v/>
      </c>
      <c r="K73" s="42" t="n">
        <f aca="false">ROWS($K$2:$K73)</f>
        <v>72</v>
      </c>
    </row>
    <row r="74" customFormat="false" ht="12.8" hidden="false" customHeight="false" outlineLevel="0" collapsed="false">
      <c r="H74" s="42" t="str">
        <f aca="true" t="array" ref="H74:H74">IFERROR(INDEX(OFFSET('Transition types'!$A$6,1,0,'Transition types'!$B$4),SMALL(IF(OFFSET('Transition types'!$C$6,1,0,'Transition types'!$B$4)="IN",OFFSET($K$2,0,0,'Transition types'!$B$4)),ROWS($K$2:$K74))),"")</f>
        <v/>
      </c>
      <c r="I74" s="42" t="str">
        <f aca="true" t="array" ref="I74:I74">IFERROR(INDEX(OFFSET('Transition types'!$A$6,1,0,'Transition types'!$B$4),SMALL(IF(OFFSET('Transition types'!$C$6,1,0,'Transition types'!$B$4)="THROUGH",OFFSET($K$2,0,0,'Transition types'!$B$4)),ROWS($K$2:$K74))),"")</f>
        <v/>
      </c>
      <c r="J74" s="42" t="str">
        <f aca="true" t="array" ref="J74:J74">IFERROR(INDEX(OFFSET('Transition types'!$A$6,1,0,'Transition types'!$B$4),SMALL(IF(OFFSET('Transition types'!$C$6,1,0,'Transition types'!$B$4)="OUT",OFFSET($K$2,0,0,'Transition types'!$B$4)),ROWS($K$2:$K74))),"")</f>
        <v/>
      </c>
      <c r="K74" s="42" t="n">
        <f aca="false">ROWS($K$2:$K74)</f>
        <v>73</v>
      </c>
    </row>
    <row r="75" customFormat="false" ht="12.8" hidden="false" customHeight="false" outlineLevel="0" collapsed="false">
      <c r="H75" s="42" t="str">
        <f aca="true" t="array" ref="H75:H75">IFERROR(INDEX(OFFSET('Transition types'!$A$6,1,0,'Transition types'!$B$4),SMALL(IF(OFFSET('Transition types'!$C$6,1,0,'Transition types'!$B$4)="IN",OFFSET($K$2,0,0,'Transition types'!$B$4)),ROWS($K$2:$K75))),"")</f>
        <v/>
      </c>
      <c r="I75" s="42" t="str">
        <f aca="true" t="array" ref="I75:I75">IFERROR(INDEX(OFFSET('Transition types'!$A$6,1,0,'Transition types'!$B$4),SMALL(IF(OFFSET('Transition types'!$C$6,1,0,'Transition types'!$B$4)="THROUGH",OFFSET($K$2,0,0,'Transition types'!$B$4)),ROWS($K$2:$K75))),"")</f>
        <v/>
      </c>
      <c r="J75" s="42" t="str">
        <f aca="true" t="array" ref="J75:J75">IFERROR(INDEX(OFFSET('Transition types'!$A$6,1,0,'Transition types'!$B$4),SMALL(IF(OFFSET('Transition types'!$C$6,1,0,'Transition types'!$B$4)="OUT",OFFSET($K$2,0,0,'Transition types'!$B$4)),ROWS($K$2:$K75))),"")</f>
        <v/>
      </c>
      <c r="K75" s="42" t="n">
        <f aca="false">ROWS($K$2:$K75)</f>
        <v>74</v>
      </c>
    </row>
    <row r="76" customFormat="false" ht="12.8" hidden="false" customHeight="false" outlineLevel="0" collapsed="false">
      <c r="H76" s="42" t="str">
        <f aca="true" t="array" ref="H76:H76">IFERROR(INDEX(OFFSET('Transition types'!$A$6,1,0,'Transition types'!$B$4),SMALL(IF(OFFSET('Transition types'!$C$6,1,0,'Transition types'!$B$4)="IN",OFFSET($K$2,0,0,'Transition types'!$B$4)),ROWS($K$2:$K76))),"")</f>
        <v/>
      </c>
      <c r="I76" s="42" t="str">
        <f aca="true" t="array" ref="I76:I76">IFERROR(INDEX(OFFSET('Transition types'!$A$6,1,0,'Transition types'!$B$4),SMALL(IF(OFFSET('Transition types'!$C$6,1,0,'Transition types'!$B$4)="THROUGH",OFFSET($K$2,0,0,'Transition types'!$B$4)),ROWS($K$2:$K76))),"")</f>
        <v/>
      </c>
      <c r="J76" s="42" t="str">
        <f aca="true" t="array" ref="J76:J76">IFERROR(INDEX(OFFSET('Transition types'!$A$6,1,0,'Transition types'!$B$4),SMALL(IF(OFFSET('Transition types'!$C$6,1,0,'Transition types'!$B$4)="OUT",OFFSET($K$2,0,0,'Transition types'!$B$4)),ROWS($K$2:$K76))),"")</f>
        <v/>
      </c>
      <c r="K76" s="42" t="n">
        <f aca="false">ROWS($K$2:$K76)</f>
        <v>75</v>
      </c>
    </row>
    <row r="77" customFormat="false" ht="12.8" hidden="false" customHeight="false" outlineLevel="0" collapsed="false">
      <c r="H77" s="42" t="str">
        <f aca="true" t="array" ref="H77:H77">IFERROR(INDEX(OFFSET('Transition types'!$A$6,1,0,'Transition types'!$B$4),SMALL(IF(OFFSET('Transition types'!$C$6,1,0,'Transition types'!$B$4)="IN",OFFSET($K$2,0,0,'Transition types'!$B$4)),ROWS($K$2:$K77))),"")</f>
        <v/>
      </c>
      <c r="I77" s="42" t="str">
        <f aca="true" t="array" ref="I77:I77">IFERROR(INDEX(OFFSET('Transition types'!$A$6,1,0,'Transition types'!$B$4),SMALL(IF(OFFSET('Transition types'!$C$6,1,0,'Transition types'!$B$4)="THROUGH",OFFSET($K$2,0,0,'Transition types'!$B$4)),ROWS($K$2:$K77))),"")</f>
        <v/>
      </c>
      <c r="J77" s="42" t="str">
        <f aca="true" t="array" ref="J77:J77">IFERROR(INDEX(OFFSET('Transition types'!$A$6,1,0,'Transition types'!$B$4),SMALL(IF(OFFSET('Transition types'!$C$6,1,0,'Transition types'!$B$4)="OUT",OFFSET($K$2,0,0,'Transition types'!$B$4)),ROWS($K$2:$K77))),"")</f>
        <v/>
      </c>
      <c r="K77" s="42" t="n">
        <f aca="false">ROWS($K$2:$K77)</f>
        <v>76</v>
      </c>
    </row>
    <row r="78" customFormat="false" ht="12.8" hidden="false" customHeight="false" outlineLevel="0" collapsed="false">
      <c r="H78" s="42" t="str">
        <f aca="true" t="array" ref="H78:H78">IFERROR(INDEX(OFFSET('Transition types'!$A$6,1,0,'Transition types'!$B$4),SMALL(IF(OFFSET('Transition types'!$C$6,1,0,'Transition types'!$B$4)="IN",OFFSET($K$2,0,0,'Transition types'!$B$4)),ROWS($K$2:$K78))),"")</f>
        <v/>
      </c>
      <c r="I78" s="42" t="str">
        <f aca="true" t="array" ref="I78:I78">IFERROR(INDEX(OFFSET('Transition types'!$A$6,1,0,'Transition types'!$B$4),SMALL(IF(OFFSET('Transition types'!$C$6,1,0,'Transition types'!$B$4)="THROUGH",OFFSET($K$2,0,0,'Transition types'!$B$4)),ROWS($K$2:$K78))),"")</f>
        <v/>
      </c>
      <c r="J78" s="42" t="str">
        <f aca="true" t="array" ref="J78:J78">IFERROR(INDEX(OFFSET('Transition types'!$A$6,1,0,'Transition types'!$B$4),SMALL(IF(OFFSET('Transition types'!$C$6,1,0,'Transition types'!$B$4)="OUT",OFFSET($K$2,0,0,'Transition types'!$B$4)),ROWS($K$2:$K78))),"")</f>
        <v/>
      </c>
      <c r="K78" s="42" t="n">
        <f aca="false">ROWS($K$2:$K78)</f>
        <v>77</v>
      </c>
    </row>
    <row r="79" customFormat="false" ht="12.8" hidden="false" customHeight="false" outlineLevel="0" collapsed="false">
      <c r="H79" s="42" t="str">
        <f aca="true" t="array" ref="H79:H79">IFERROR(INDEX(OFFSET('Transition types'!$A$6,1,0,'Transition types'!$B$4),SMALL(IF(OFFSET('Transition types'!$C$6,1,0,'Transition types'!$B$4)="IN",OFFSET($K$2,0,0,'Transition types'!$B$4)),ROWS($K$2:$K79))),"")</f>
        <v/>
      </c>
      <c r="I79" s="42" t="str">
        <f aca="true" t="array" ref="I79:I79">IFERROR(INDEX(OFFSET('Transition types'!$A$6,1,0,'Transition types'!$B$4),SMALL(IF(OFFSET('Transition types'!$C$6,1,0,'Transition types'!$B$4)="THROUGH",OFFSET($K$2,0,0,'Transition types'!$B$4)),ROWS($K$2:$K79))),"")</f>
        <v/>
      </c>
      <c r="J79" s="42" t="str">
        <f aca="true" t="array" ref="J79:J79">IFERROR(INDEX(OFFSET('Transition types'!$A$6,1,0,'Transition types'!$B$4),SMALL(IF(OFFSET('Transition types'!$C$6,1,0,'Transition types'!$B$4)="OUT",OFFSET($K$2,0,0,'Transition types'!$B$4)),ROWS($K$2:$K79))),"")</f>
        <v/>
      </c>
      <c r="K79" s="42" t="n">
        <f aca="false">ROWS($K$2:$K79)</f>
        <v>78</v>
      </c>
    </row>
    <row r="80" customFormat="false" ht="12.8" hidden="false" customHeight="false" outlineLevel="0" collapsed="false">
      <c r="H80" s="42" t="str">
        <f aca="true" t="array" ref="H80:H80">IFERROR(INDEX(OFFSET('Transition types'!$A$6,1,0,'Transition types'!$B$4),SMALL(IF(OFFSET('Transition types'!$C$6,1,0,'Transition types'!$B$4)="IN",OFFSET($K$2,0,0,'Transition types'!$B$4)),ROWS($K$2:$K80))),"")</f>
        <v/>
      </c>
      <c r="I80" s="42" t="str">
        <f aca="true" t="array" ref="I80:I80">IFERROR(INDEX(OFFSET('Transition types'!$A$6,1,0,'Transition types'!$B$4),SMALL(IF(OFFSET('Transition types'!$C$6,1,0,'Transition types'!$B$4)="THROUGH",OFFSET($K$2,0,0,'Transition types'!$B$4)),ROWS($K$2:$K80))),"")</f>
        <v/>
      </c>
      <c r="J80" s="42" t="str">
        <f aca="true" t="array" ref="J80:J80">IFERROR(INDEX(OFFSET('Transition types'!$A$6,1,0,'Transition types'!$B$4),SMALL(IF(OFFSET('Transition types'!$C$6,1,0,'Transition types'!$B$4)="OUT",OFFSET($K$2,0,0,'Transition types'!$B$4)),ROWS($K$2:$K80))),"")</f>
        <v/>
      </c>
      <c r="K80" s="42" t="n">
        <f aca="false">ROWS($K$2:$K80)</f>
        <v>79</v>
      </c>
    </row>
    <row r="81" customFormat="false" ht="12.8" hidden="false" customHeight="false" outlineLevel="0" collapsed="false">
      <c r="H81" s="42" t="str">
        <f aca="true" t="array" ref="H81:H81">IFERROR(INDEX(OFFSET('Transition types'!$A$6,1,0,'Transition types'!$B$4),SMALL(IF(OFFSET('Transition types'!$C$6,1,0,'Transition types'!$B$4)="IN",OFFSET($K$2,0,0,'Transition types'!$B$4)),ROWS($K$2:$K81))),"")</f>
        <v/>
      </c>
      <c r="I81" s="42" t="str">
        <f aca="true" t="array" ref="I81:I81">IFERROR(INDEX(OFFSET('Transition types'!$A$6,1,0,'Transition types'!$B$4),SMALL(IF(OFFSET('Transition types'!$C$6,1,0,'Transition types'!$B$4)="THROUGH",OFFSET($K$2,0,0,'Transition types'!$B$4)),ROWS($K$2:$K81))),"")</f>
        <v/>
      </c>
      <c r="J81" s="42" t="str">
        <f aca="true" t="array" ref="J81:J81">IFERROR(INDEX(OFFSET('Transition types'!$A$6,1,0,'Transition types'!$B$4),SMALL(IF(OFFSET('Transition types'!$C$6,1,0,'Transition types'!$B$4)="OUT",OFFSET($K$2,0,0,'Transition types'!$B$4)),ROWS($K$2:$K81))),"")</f>
        <v/>
      </c>
      <c r="K81" s="42" t="n">
        <f aca="false">ROWS($K$2:$K81)</f>
        <v>80</v>
      </c>
    </row>
    <row r="82" customFormat="false" ht="12.8" hidden="false" customHeight="false" outlineLevel="0" collapsed="false">
      <c r="H82" s="42" t="str">
        <f aca="true" t="array" ref="H82:H82">IFERROR(INDEX(OFFSET('Transition types'!$A$6,1,0,'Transition types'!$B$4),SMALL(IF(OFFSET('Transition types'!$C$6,1,0,'Transition types'!$B$4)="IN",OFFSET($K$2,0,0,'Transition types'!$B$4)),ROWS($K$2:$K82))),"")</f>
        <v/>
      </c>
      <c r="I82" s="42" t="str">
        <f aca="true" t="array" ref="I82:I82">IFERROR(INDEX(OFFSET('Transition types'!$A$6,1,0,'Transition types'!$B$4),SMALL(IF(OFFSET('Transition types'!$C$6,1,0,'Transition types'!$B$4)="THROUGH",OFFSET($K$2,0,0,'Transition types'!$B$4)),ROWS($K$2:$K82))),"")</f>
        <v/>
      </c>
      <c r="J82" s="42" t="str">
        <f aca="true" t="array" ref="J82:J82">IFERROR(INDEX(OFFSET('Transition types'!$A$6,1,0,'Transition types'!$B$4),SMALL(IF(OFFSET('Transition types'!$C$6,1,0,'Transition types'!$B$4)="OUT",OFFSET($K$2,0,0,'Transition types'!$B$4)),ROWS($K$2:$K82))),"")</f>
        <v/>
      </c>
      <c r="K82" s="42" t="n">
        <f aca="false">ROWS($K$2:$K82)</f>
        <v>81</v>
      </c>
    </row>
    <row r="83" customFormat="false" ht="12.8" hidden="false" customHeight="false" outlineLevel="0" collapsed="false">
      <c r="H83" s="42" t="str">
        <f aca="true" t="array" ref="H83:H83">IFERROR(INDEX(OFFSET('Transition types'!$A$6,1,0,'Transition types'!$B$4),SMALL(IF(OFFSET('Transition types'!$C$6,1,0,'Transition types'!$B$4)="IN",OFFSET($K$2,0,0,'Transition types'!$B$4)),ROWS($K$2:$K83))),"")</f>
        <v/>
      </c>
      <c r="I83" s="42" t="str">
        <f aca="true" t="array" ref="I83:I83">IFERROR(INDEX(OFFSET('Transition types'!$A$6,1,0,'Transition types'!$B$4),SMALL(IF(OFFSET('Transition types'!$C$6,1,0,'Transition types'!$B$4)="THROUGH",OFFSET($K$2,0,0,'Transition types'!$B$4)),ROWS($K$2:$K83))),"")</f>
        <v/>
      </c>
      <c r="J83" s="42" t="str">
        <f aca="true" t="array" ref="J83:J83">IFERROR(INDEX(OFFSET('Transition types'!$A$6,1,0,'Transition types'!$B$4),SMALL(IF(OFFSET('Transition types'!$C$6,1,0,'Transition types'!$B$4)="OUT",OFFSET($K$2,0,0,'Transition types'!$B$4)),ROWS($K$2:$K83))),"")</f>
        <v/>
      </c>
      <c r="K83" s="42" t="n">
        <f aca="false">ROWS($K$2:$K83)</f>
        <v>82</v>
      </c>
    </row>
    <row r="84" customFormat="false" ht="12.8" hidden="false" customHeight="false" outlineLevel="0" collapsed="false">
      <c r="H84" s="42" t="str">
        <f aca="true" t="array" ref="H84:H84">IFERROR(INDEX(OFFSET('Transition types'!$A$6,1,0,'Transition types'!$B$4),SMALL(IF(OFFSET('Transition types'!$C$6,1,0,'Transition types'!$B$4)="IN",OFFSET($K$2,0,0,'Transition types'!$B$4)),ROWS($K$2:$K84))),"")</f>
        <v/>
      </c>
      <c r="I84" s="42" t="str">
        <f aca="true" t="array" ref="I84:I84">IFERROR(INDEX(OFFSET('Transition types'!$A$6,1,0,'Transition types'!$B$4),SMALL(IF(OFFSET('Transition types'!$C$6,1,0,'Transition types'!$B$4)="THROUGH",OFFSET($K$2,0,0,'Transition types'!$B$4)),ROWS($K$2:$K84))),"")</f>
        <v/>
      </c>
      <c r="J84" s="42" t="str">
        <f aca="true" t="array" ref="J84:J84">IFERROR(INDEX(OFFSET('Transition types'!$A$6,1,0,'Transition types'!$B$4),SMALL(IF(OFFSET('Transition types'!$C$6,1,0,'Transition types'!$B$4)="OUT",OFFSET($K$2,0,0,'Transition types'!$B$4)),ROWS($K$2:$K84))),"")</f>
        <v/>
      </c>
      <c r="K84" s="42" t="n">
        <f aca="false">ROWS($K$2:$K84)</f>
        <v>83</v>
      </c>
    </row>
    <row r="85" customFormat="false" ht="12.8" hidden="false" customHeight="false" outlineLevel="0" collapsed="false">
      <c r="H85" s="42" t="str">
        <f aca="true" t="array" ref="H85:H85">IFERROR(INDEX(OFFSET('Transition types'!$A$6,1,0,'Transition types'!$B$4),SMALL(IF(OFFSET('Transition types'!$C$6,1,0,'Transition types'!$B$4)="IN",OFFSET($K$2,0,0,'Transition types'!$B$4)),ROWS($K$2:$K85))),"")</f>
        <v/>
      </c>
      <c r="I85" s="42" t="str">
        <f aca="true" t="array" ref="I85:I85">IFERROR(INDEX(OFFSET('Transition types'!$A$6,1,0,'Transition types'!$B$4),SMALL(IF(OFFSET('Transition types'!$C$6,1,0,'Transition types'!$B$4)="THROUGH",OFFSET($K$2,0,0,'Transition types'!$B$4)),ROWS($K$2:$K85))),"")</f>
        <v/>
      </c>
      <c r="J85" s="42" t="str">
        <f aca="true" t="array" ref="J85:J85">IFERROR(INDEX(OFFSET('Transition types'!$A$6,1,0,'Transition types'!$B$4),SMALL(IF(OFFSET('Transition types'!$C$6,1,0,'Transition types'!$B$4)="OUT",OFFSET($K$2,0,0,'Transition types'!$B$4)),ROWS($K$2:$K85))),"")</f>
        <v/>
      </c>
      <c r="K85" s="42" t="n">
        <f aca="false">ROWS($K$2:$K85)</f>
        <v>84</v>
      </c>
    </row>
    <row r="86" customFormat="false" ht="12.8" hidden="false" customHeight="false" outlineLevel="0" collapsed="false">
      <c r="H86" s="42" t="str">
        <f aca="true" t="array" ref="H86:H86">IFERROR(INDEX(OFFSET('Transition types'!$A$6,1,0,'Transition types'!$B$4),SMALL(IF(OFFSET('Transition types'!$C$6,1,0,'Transition types'!$B$4)="IN",OFFSET($K$2,0,0,'Transition types'!$B$4)),ROWS($K$2:$K86))),"")</f>
        <v/>
      </c>
      <c r="I86" s="42" t="str">
        <f aca="true" t="array" ref="I86:I86">IFERROR(INDEX(OFFSET('Transition types'!$A$6,1,0,'Transition types'!$B$4),SMALL(IF(OFFSET('Transition types'!$C$6,1,0,'Transition types'!$B$4)="THROUGH",OFFSET($K$2,0,0,'Transition types'!$B$4)),ROWS($K$2:$K86))),"")</f>
        <v/>
      </c>
      <c r="J86" s="42" t="str">
        <f aca="true" t="array" ref="J86:J86">IFERROR(INDEX(OFFSET('Transition types'!$A$6,1,0,'Transition types'!$B$4),SMALL(IF(OFFSET('Transition types'!$C$6,1,0,'Transition types'!$B$4)="OUT",OFFSET($K$2,0,0,'Transition types'!$B$4)),ROWS($K$2:$K86))),"")</f>
        <v/>
      </c>
      <c r="K86" s="42" t="n">
        <f aca="false">ROWS($K$2:$K86)</f>
        <v>85</v>
      </c>
    </row>
    <row r="87" customFormat="false" ht="12.8" hidden="false" customHeight="false" outlineLevel="0" collapsed="false">
      <c r="H87" s="42" t="str">
        <f aca="true" t="array" ref="H87:H87">IFERROR(INDEX(OFFSET('Transition types'!$A$6,1,0,'Transition types'!$B$4),SMALL(IF(OFFSET('Transition types'!$C$6,1,0,'Transition types'!$B$4)="IN",OFFSET($K$2,0,0,'Transition types'!$B$4)),ROWS($K$2:$K87))),"")</f>
        <v/>
      </c>
      <c r="I87" s="42" t="str">
        <f aca="true" t="array" ref="I87:I87">IFERROR(INDEX(OFFSET('Transition types'!$A$6,1,0,'Transition types'!$B$4),SMALL(IF(OFFSET('Transition types'!$C$6,1,0,'Transition types'!$B$4)="THROUGH",OFFSET($K$2,0,0,'Transition types'!$B$4)),ROWS($K$2:$K87))),"")</f>
        <v/>
      </c>
      <c r="J87" s="42" t="str">
        <f aca="true" t="array" ref="J87:J87">IFERROR(INDEX(OFFSET('Transition types'!$A$6,1,0,'Transition types'!$B$4),SMALL(IF(OFFSET('Transition types'!$C$6,1,0,'Transition types'!$B$4)="OUT",OFFSET($K$2,0,0,'Transition types'!$B$4)),ROWS($K$2:$K87))),"")</f>
        <v/>
      </c>
      <c r="K87" s="42" t="n">
        <f aca="false">ROWS($K$2:$K87)</f>
        <v>86</v>
      </c>
    </row>
    <row r="88" customFormat="false" ht="12.8" hidden="false" customHeight="false" outlineLevel="0" collapsed="false">
      <c r="H88" s="42" t="str">
        <f aca="true" t="array" ref="H88:H88">IFERROR(INDEX(OFFSET('Transition types'!$A$6,1,0,'Transition types'!$B$4),SMALL(IF(OFFSET('Transition types'!$C$6,1,0,'Transition types'!$B$4)="IN",OFFSET($K$2,0,0,'Transition types'!$B$4)),ROWS($K$2:$K88))),"")</f>
        <v/>
      </c>
      <c r="I88" s="42" t="str">
        <f aca="true" t="array" ref="I88:I88">IFERROR(INDEX(OFFSET('Transition types'!$A$6,1,0,'Transition types'!$B$4),SMALL(IF(OFFSET('Transition types'!$C$6,1,0,'Transition types'!$B$4)="THROUGH",OFFSET($K$2,0,0,'Transition types'!$B$4)),ROWS($K$2:$K88))),"")</f>
        <v/>
      </c>
      <c r="J88" s="42" t="str">
        <f aca="true" t="array" ref="J88:J88">IFERROR(INDEX(OFFSET('Transition types'!$A$6,1,0,'Transition types'!$B$4),SMALL(IF(OFFSET('Transition types'!$C$6,1,0,'Transition types'!$B$4)="OUT",OFFSET($K$2,0,0,'Transition types'!$B$4)),ROWS($K$2:$K88))),"")</f>
        <v/>
      </c>
      <c r="K88" s="42" t="n">
        <f aca="false">ROWS($K$2:$K88)</f>
        <v>87</v>
      </c>
    </row>
    <row r="89" customFormat="false" ht="12.8" hidden="false" customHeight="false" outlineLevel="0" collapsed="false">
      <c r="H89" s="42" t="str">
        <f aca="true" t="array" ref="H89:H89">IFERROR(INDEX(OFFSET('Transition types'!$A$6,1,0,'Transition types'!$B$4),SMALL(IF(OFFSET('Transition types'!$C$6,1,0,'Transition types'!$B$4)="IN",OFFSET($K$2,0,0,'Transition types'!$B$4)),ROWS($K$2:$K89))),"")</f>
        <v/>
      </c>
      <c r="I89" s="42" t="str">
        <f aca="true" t="array" ref="I89:I89">IFERROR(INDEX(OFFSET('Transition types'!$A$6,1,0,'Transition types'!$B$4),SMALL(IF(OFFSET('Transition types'!$C$6,1,0,'Transition types'!$B$4)="THROUGH",OFFSET($K$2,0,0,'Transition types'!$B$4)),ROWS($K$2:$K89))),"")</f>
        <v/>
      </c>
      <c r="J89" s="42" t="str">
        <f aca="true" t="array" ref="J89:J89">IFERROR(INDEX(OFFSET('Transition types'!$A$6,1,0,'Transition types'!$B$4),SMALL(IF(OFFSET('Transition types'!$C$6,1,0,'Transition types'!$B$4)="OUT",OFFSET($K$2,0,0,'Transition types'!$B$4)),ROWS($K$2:$K89))),"")</f>
        <v/>
      </c>
      <c r="K89" s="42" t="n">
        <f aca="false">ROWS($K$2:$K89)</f>
        <v>88</v>
      </c>
    </row>
    <row r="90" customFormat="false" ht="12.8" hidden="false" customHeight="false" outlineLevel="0" collapsed="false">
      <c r="H90" s="42" t="str">
        <f aca="true" t="array" ref="H90:H90">IFERROR(INDEX(OFFSET('Transition types'!$A$6,1,0,'Transition types'!$B$4),SMALL(IF(OFFSET('Transition types'!$C$6,1,0,'Transition types'!$B$4)="IN",OFFSET($K$2,0,0,'Transition types'!$B$4)),ROWS($K$2:$K90))),"")</f>
        <v/>
      </c>
      <c r="I90" s="42" t="str">
        <f aca="true" t="array" ref="I90:I90">IFERROR(INDEX(OFFSET('Transition types'!$A$6,1,0,'Transition types'!$B$4),SMALL(IF(OFFSET('Transition types'!$C$6,1,0,'Transition types'!$B$4)="THROUGH",OFFSET($K$2,0,0,'Transition types'!$B$4)),ROWS($K$2:$K90))),"")</f>
        <v/>
      </c>
      <c r="J90" s="42" t="str">
        <f aca="true" t="array" ref="J90:J90">IFERROR(INDEX(OFFSET('Transition types'!$A$6,1,0,'Transition types'!$B$4),SMALL(IF(OFFSET('Transition types'!$C$6,1,0,'Transition types'!$B$4)="OUT",OFFSET($K$2,0,0,'Transition types'!$B$4)),ROWS($K$2:$K90))),"")</f>
        <v/>
      </c>
      <c r="K90" s="42" t="n">
        <f aca="false">ROWS($K$2:$K90)</f>
        <v>89</v>
      </c>
    </row>
    <row r="91" customFormat="false" ht="12.8" hidden="false" customHeight="false" outlineLevel="0" collapsed="false">
      <c r="H91" s="42" t="str">
        <f aca="true" t="array" ref="H91:H91">IFERROR(INDEX(OFFSET('Transition types'!$A$6,1,0,'Transition types'!$B$4),SMALL(IF(OFFSET('Transition types'!$C$6,1,0,'Transition types'!$B$4)="IN",OFFSET($K$2,0,0,'Transition types'!$B$4)),ROWS($K$2:$K91))),"")</f>
        <v/>
      </c>
      <c r="I91" s="42" t="str">
        <f aca="true" t="array" ref="I91:I91">IFERROR(INDEX(OFFSET('Transition types'!$A$6,1,0,'Transition types'!$B$4),SMALL(IF(OFFSET('Transition types'!$C$6,1,0,'Transition types'!$B$4)="THROUGH",OFFSET($K$2,0,0,'Transition types'!$B$4)),ROWS($K$2:$K91))),"")</f>
        <v/>
      </c>
      <c r="J91" s="42" t="str">
        <f aca="true" t="array" ref="J91:J91">IFERROR(INDEX(OFFSET('Transition types'!$A$6,1,0,'Transition types'!$B$4),SMALL(IF(OFFSET('Transition types'!$C$6,1,0,'Transition types'!$B$4)="OUT",OFFSET($K$2,0,0,'Transition types'!$B$4)),ROWS($K$2:$K91))),"")</f>
        <v/>
      </c>
      <c r="K91" s="42" t="n">
        <f aca="false">ROWS($K$2:$K91)</f>
        <v>90</v>
      </c>
    </row>
    <row r="92" customFormat="false" ht="12.8" hidden="false" customHeight="false" outlineLevel="0" collapsed="false">
      <c r="H92" s="42" t="str">
        <f aca="true" t="array" ref="H92:H92">IFERROR(INDEX(OFFSET('Transition types'!$A$6,1,0,'Transition types'!$B$4),SMALL(IF(OFFSET('Transition types'!$C$6,1,0,'Transition types'!$B$4)="IN",OFFSET($K$2,0,0,'Transition types'!$B$4)),ROWS($K$2:$K92))),"")</f>
        <v/>
      </c>
      <c r="I92" s="42" t="str">
        <f aca="true" t="array" ref="I92:I92">IFERROR(INDEX(OFFSET('Transition types'!$A$6,1,0,'Transition types'!$B$4),SMALL(IF(OFFSET('Transition types'!$C$6,1,0,'Transition types'!$B$4)="THROUGH",OFFSET($K$2,0,0,'Transition types'!$B$4)),ROWS($K$2:$K92))),"")</f>
        <v/>
      </c>
      <c r="J92" s="42" t="str">
        <f aca="true" t="array" ref="J92:J92">IFERROR(INDEX(OFFSET('Transition types'!$A$6,1,0,'Transition types'!$B$4),SMALL(IF(OFFSET('Transition types'!$C$6,1,0,'Transition types'!$B$4)="OUT",OFFSET($K$2,0,0,'Transition types'!$B$4)),ROWS($K$2:$K92))),"")</f>
        <v/>
      </c>
      <c r="K92" s="42" t="n">
        <f aca="false">ROWS($K$2:$K92)</f>
        <v>91</v>
      </c>
    </row>
    <row r="93" customFormat="false" ht="12.8" hidden="false" customHeight="false" outlineLevel="0" collapsed="false">
      <c r="H93" s="42" t="str">
        <f aca="true" t="array" ref="H93:H93">IFERROR(INDEX(OFFSET('Transition types'!$A$6,1,0,'Transition types'!$B$4),SMALL(IF(OFFSET('Transition types'!$C$6,1,0,'Transition types'!$B$4)="IN",OFFSET($K$2,0,0,'Transition types'!$B$4)),ROWS($K$2:$K93))),"")</f>
        <v/>
      </c>
      <c r="I93" s="42" t="str">
        <f aca="true" t="array" ref="I93:I93">IFERROR(INDEX(OFFSET('Transition types'!$A$6,1,0,'Transition types'!$B$4),SMALL(IF(OFFSET('Transition types'!$C$6,1,0,'Transition types'!$B$4)="THROUGH",OFFSET($K$2,0,0,'Transition types'!$B$4)),ROWS($K$2:$K93))),"")</f>
        <v/>
      </c>
      <c r="J93" s="42" t="str">
        <f aca="true" t="array" ref="J93:J93">IFERROR(INDEX(OFFSET('Transition types'!$A$6,1,0,'Transition types'!$B$4),SMALL(IF(OFFSET('Transition types'!$C$6,1,0,'Transition types'!$B$4)="OUT",OFFSET($K$2,0,0,'Transition types'!$B$4)),ROWS($K$2:$K93))),"")</f>
        <v/>
      </c>
      <c r="K93" s="42" t="n">
        <f aca="false">ROWS($K$2:$K93)</f>
        <v>92</v>
      </c>
    </row>
    <row r="94" customFormat="false" ht="12.8" hidden="false" customHeight="false" outlineLevel="0" collapsed="false">
      <c r="H94" s="42" t="str">
        <f aca="true" t="array" ref="H94:H94">IFERROR(INDEX(OFFSET('Transition types'!$A$6,1,0,'Transition types'!$B$4),SMALL(IF(OFFSET('Transition types'!$C$6,1,0,'Transition types'!$B$4)="IN",OFFSET($K$2,0,0,'Transition types'!$B$4)),ROWS($K$2:$K94))),"")</f>
        <v/>
      </c>
      <c r="I94" s="42" t="str">
        <f aca="true" t="array" ref="I94:I94">IFERROR(INDEX(OFFSET('Transition types'!$A$6,1,0,'Transition types'!$B$4),SMALL(IF(OFFSET('Transition types'!$C$6,1,0,'Transition types'!$B$4)="THROUGH",OFFSET($K$2,0,0,'Transition types'!$B$4)),ROWS($K$2:$K94))),"")</f>
        <v/>
      </c>
      <c r="J94" s="42" t="str">
        <f aca="true" t="array" ref="J94:J94">IFERROR(INDEX(OFFSET('Transition types'!$A$6,1,0,'Transition types'!$B$4),SMALL(IF(OFFSET('Transition types'!$C$6,1,0,'Transition types'!$B$4)="OUT",OFFSET($K$2,0,0,'Transition types'!$B$4)),ROWS($K$2:$K94))),"")</f>
        <v/>
      </c>
      <c r="K94" s="42" t="n">
        <f aca="false">ROWS($K$2:$K94)</f>
        <v>93</v>
      </c>
    </row>
    <row r="95" customFormat="false" ht="12.8" hidden="false" customHeight="false" outlineLevel="0" collapsed="false">
      <c r="H95" s="42" t="str">
        <f aca="true" t="array" ref="H95:H95">IFERROR(INDEX(OFFSET('Transition types'!$A$6,1,0,'Transition types'!$B$4),SMALL(IF(OFFSET('Transition types'!$C$6,1,0,'Transition types'!$B$4)="IN",OFFSET($K$2,0,0,'Transition types'!$B$4)),ROWS($K$2:$K95))),"")</f>
        <v/>
      </c>
      <c r="I95" s="42" t="str">
        <f aca="true" t="array" ref="I95:I95">IFERROR(INDEX(OFFSET('Transition types'!$A$6,1,0,'Transition types'!$B$4),SMALL(IF(OFFSET('Transition types'!$C$6,1,0,'Transition types'!$B$4)="THROUGH",OFFSET($K$2,0,0,'Transition types'!$B$4)),ROWS($K$2:$K95))),"")</f>
        <v/>
      </c>
      <c r="J95" s="42" t="str">
        <f aca="true" t="array" ref="J95:J95">IFERROR(INDEX(OFFSET('Transition types'!$A$6,1,0,'Transition types'!$B$4),SMALL(IF(OFFSET('Transition types'!$C$6,1,0,'Transition types'!$B$4)="OUT",OFFSET($K$2,0,0,'Transition types'!$B$4)),ROWS($K$2:$K95))),"")</f>
        <v/>
      </c>
      <c r="K95" s="42" t="n">
        <f aca="false">ROWS($K$2:$K95)</f>
        <v>94</v>
      </c>
    </row>
    <row r="96" customFormat="false" ht="12.8" hidden="false" customHeight="false" outlineLevel="0" collapsed="false">
      <c r="H96" s="42" t="str">
        <f aca="true" t="array" ref="H96:H96">IFERROR(INDEX(OFFSET('Transition types'!$A$6,1,0,'Transition types'!$B$4),SMALL(IF(OFFSET('Transition types'!$C$6,1,0,'Transition types'!$B$4)="IN",OFFSET($K$2,0,0,'Transition types'!$B$4)),ROWS($K$2:$K96))),"")</f>
        <v/>
      </c>
      <c r="I96" s="42" t="str">
        <f aca="true" t="array" ref="I96:I96">IFERROR(INDEX(OFFSET('Transition types'!$A$6,1,0,'Transition types'!$B$4),SMALL(IF(OFFSET('Transition types'!$C$6,1,0,'Transition types'!$B$4)="THROUGH",OFFSET($K$2,0,0,'Transition types'!$B$4)),ROWS($K$2:$K96))),"")</f>
        <v/>
      </c>
      <c r="J96" s="42" t="str">
        <f aca="true" t="array" ref="J96:J96">IFERROR(INDEX(OFFSET('Transition types'!$A$6,1,0,'Transition types'!$B$4),SMALL(IF(OFFSET('Transition types'!$C$6,1,0,'Transition types'!$B$4)="OUT",OFFSET($K$2,0,0,'Transition types'!$B$4)),ROWS($K$2:$K96))),"")</f>
        <v/>
      </c>
      <c r="K96" s="42" t="n">
        <f aca="false">ROWS($K$2:$K96)</f>
        <v>95</v>
      </c>
    </row>
    <row r="97" customFormat="false" ht="12.8" hidden="false" customHeight="false" outlineLevel="0" collapsed="false">
      <c r="H97" s="42" t="str">
        <f aca="true" t="array" ref="H97:H97">IFERROR(INDEX(OFFSET('Transition types'!$A$6,1,0,'Transition types'!$B$4),SMALL(IF(OFFSET('Transition types'!$C$6,1,0,'Transition types'!$B$4)="IN",OFFSET($K$2,0,0,'Transition types'!$B$4)),ROWS($K$2:$K97))),"")</f>
        <v/>
      </c>
      <c r="I97" s="42" t="str">
        <f aca="true" t="array" ref="I97:I97">IFERROR(INDEX(OFFSET('Transition types'!$A$6,1,0,'Transition types'!$B$4),SMALL(IF(OFFSET('Transition types'!$C$6,1,0,'Transition types'!$B$4)="THROUGH",OFFSET($K$2,0,0,'Transition types'!$B$4)),ROWS($K$2:$K97))),"")</f>
        <v/>
      </c>
      <c r="J97" s="42" t="str">
        <f aca="true" t="array" ref="J97:J97">IFERROR(INDEX(OFFSET('Transition types'!$A$6,1,0,'Transition types'!$B$4),SMALL(IF(OFFSET('Transition types'!$C$6,1,0,'Transition types'!$B$4)="OUT",OFFSET($K$2,0,0,'Transition types'!$B$4)),ROWS($K$2:$K97))),"")</f>
        <v/>
      </c>
      <c r="K97" s="42" t="n">
        <f aca="false">ROWS($K$2:$K97)</f>
        <v>96</v>
      </c>
    </row>
    <row r="98" customFormat="false" ht="12.8" hidden="false" customHeight="false" outlineLevel="0" collapsed="false">
      <c r="H98" s="42" t="str">
        <f aca="true" t="array" ref="H98:H98">IFERROR(INDEX(OFFSET('Transition types'!$A$6,1,0,'Transition types'!$B$4),SMALL(IF(OFFSET('Transition types'!$C$6,1,0,'Transition types'!$B$4)="IN",OFFSET($K$2,0,0,'Transition types'!$B$4)),ROWS($K$2:$K98))),"")</f>
        <v/>
      </c>
      <c r="I98" s="42" t="str">
        <f aca="true" t="array" ref="I98:I98">IFERROR(INDEX(OFFSET('Transition types'!$A$6,1,0,'Transition types'!$B$4),SMALL(IF(OFFSET('Transition types'!$C$6,1,0,'Transition types'!$B$4)="THROUGH",OFFSET($K$2,0,0,'Transition types'!$B$4)),ROWS($K$2:$K98))),"")</f>
        <v/>
      </c>
      <c r="J98" s="42" t="str">
        <f aca="true" t="array" ref="J98:J98">IFERROR(INDEX(OFFSET('Transition types'!$A$6,1,0,'Transition types'!$B$4),SMALL(IF(OFFSET('Transition types'!$C$6,1,0,'Transition types'!$B$4)="OUT",OFFSET($K$2,0,0,'Transition types'!$B$4)),ROWS($K$2:$K98))),"")</f>
        <v/>
      </c>
      <c r="K98" s="42" t="n">
        <f aca="false">ROWS($K$2:$K98)</f>
        <v>97</v>
      </c>
    </row>
    <row r="99" customFormat="false" ht="12.8" hidden="false" customHeight="false" outlineLevel="0" collapsed="false">
      <c r="H99" s="42" t="str">
        <f aca="true" t="array" ref="H99:H99">IFERROR(INDEX(OFFSET('Transition types'!$A$6,1,0,'Transition types'!$B$4),SMALL(IF(OFFSET('Transition types'!$C$6,1,0,'Transition types'!$B$4)="IN",OFFSET($K$2,0,0,'Transition types'!$B$4)),ROWS($K$2:$K99))),"")</f>
        <v/>
      </c>
      <c r="I99" s="42" t="str">
        <f aca="true" t="array" ref="I99:I99">IFERROR(INDEX(OFFSET('Transition types'!$A$6,1,0,'Transition types'!$B$4),SMALL(IF(OFFSET('Transition types'!$C$6,1,0,'Transition types'!$B$4)="THROUGH",OFFSET($K$2,0,0,'Transition types'!$B$4)),ROWS($K$2:$K99))),"")</f>
        <v/>
      </c>
      <c r="J99" s="42" t="str">
        <f aca="true" t="array" ref="J99:J99">IFERROR(INDEX(OFFSET('Transition types'!$A$6,1,0,'Transition types'!$B$4),SMALL(IF(OFFSET('Transition types'!$C$6,1,0,'Transition types'!$B$4)="OUT",OFFSET($K$2,0,0,'Transition types'!$B$4)),ROWS($K$2:$K99))),"")</f>
        <v/>
      </c>
      <c r="K99" s="42" t="n">
        <f aca="false">ROWS($K$2:$K99)</f>
        <v>98</v>
      </c>
    </row>
    <row r="100" customFormat="false" ht="12.8" hidden="false" customHeight="false" outlineLevel="0" collapsed="false">
      <c r="H100" s="42" t="str">
        <f aca="true" t="array" ref="H100:H100">IFERROR(INDEX(OFFSET('Transition types'!$A$6,1,0,'Transition types'!$B$4),SMALL(IF(OFFSET('Transition types'!$C$6,1,0,'Transition types'!$B$4)="IN",OFFSET($K$2,0,0,'Transition types'!$B$4)),ROWS($K$2:$K100))),"")</f>
        <v/>
      </c>
      <c r="I100" s="42" t="str">
        <f aca="true" t="array" ref="I100:I100">IFERROR(INDEX(OFFSET('Transition types'!$A$6,1,0,'Transition types'!$B$4),SMALL(IF(OFFSET('Transition types'!$C$6,1,0,'Transition types'!$B$4)="THROUGH",OFFSET($K$2,0,0,'Transition types'!$B$4)),ROWS($K$2:$K100))),"")</f>
        <v/>
      </c>
      <c r="J100" s="42" t="str">
        <f aca="true" t="array" ref="J100:J100">IFERROR(INDEX(OFFSET('Transition types'!$A$6,1,0,'Transition types'!$B$4),SMALL(IF(OFFSET('Transition types'!$C$6,1,0,'Transition types'!$B$4)="OUT",OFFSET($K$2,0,0,'Transition types'!$B$4)),ROWS($K$2:$K100))),"")</f>
        <v/>
      </c>
      <c r="K100" s="42" t="n">
        <f aca="false">ROWS($K$2:$K100)</f>
        <v>99</v>
      </c>
    </row>
    <row r="101" customFormat="false" ht="12.8" hidden="false" customHeight="false" outlineLevel="0" collapsed="false">
      <c r="H101" s="42" t="str">
        <f aca="true" t="array" ref="H101:H101">IFERROR(INDEX(OFFSET('Transition types'!$A$6,1,0,'Transition types'!$B$4),SMALL(IF(OFFSET('Transition types'!$C$6,1,0,'Transition types'!$B$4)="IN",OFFSET($K$2,0,0,'Transition types'!$B$4)),ROWS($K$2:$K101))),"")</f>
        <v/>
      </c>
      <c r="I101" s="42" t="str">
        <f aca="true" t="array" ref="I101:I101">IFERROR(INDEX(OFFSET('Transition types'!$A$6,1,0,'Transition types'!$B$4),SMALL(IF(OFFSET('Transition types'!$C$6,1,0,'Transition types'!$B$4)="THROUGH",OFFSET($K$2,0,0,'Transition types'!$B$4)),ROWS($K$2:$K101))),"")</f>
        <v/>
      </c>
      <c r="J101" s="42" t="str">
        <f aca="true" t="array" ref="J101:J101">IFERROR(INDEX(OFFSET('Transition types'!$A$6,1,0,'Transition types'!$B$4),SMALL(IF(OFFSET('Transition types'!$C$6,1,0,'Transition types'!$B$4)="OUT",OFFSET($K$2,0,0,'Transition types'!$B$4)),ROWS($K$2:$K101))),"")</f>
        <v/>
      </c>
      <c r="K101" s="42" t="n">
        <f aca="false">ROWS($K$2:$K101)</f>
        <v>100</v>
      </c>
    </row>
    <row r="102" customFormat="false" ht="12.8" hidden="false" customHeight="false" outlineLevel="0" collapsed="false">
      <c r="H102" s="42" t="str">
        <f aca="true" t="array" ref="H102:H102">IFERROR(INDEX(OFFSET('Transition types'!$A$6,1,0,'Transition types'!$B$4),SMALL(IF(OFFSET('Transition types'!$C$6,1,0,'Transition types'!$B$4)="IN",OFFSET($K$2,0,0,'Transition types'!$B$4)),ROWS($K$2:$K102))),"")</f>
        <v/>
      </c>
      <c r="I102" s="42" t="str">
        <f aca="true" t="array" ref="I102:I102">IFERROR(INDEX(OFFSET('Transition types'!$A$6,1,0,'Transition types'!$B$4),SMALL(IF(OFFSET('Transition types'!$C$6,1,0,'Transition types'!$B$4)="THROUGH",OFFSET($K$2,0,0,'Transition types'!$B$4)),ROWS($K$2:$K102))),"")</f>
        <v/>
      </c>
      <c r="J102" s="42" t="str">
        <f aca="true" t="array" ref="J102:J102">IFERROR(INDEX(OFFSET('Transition types'!$A$6,1,0,'Transition types'!$B$4),SMALL(IF(OFFSET('Transition types'!$C$6,1,0,'Transition types'!$B$4)="OUT",OFFSET($K$2,0,0,'Transition types'!$B$4)),ROWS($K$2:$K102))),"")</f>
        <v/>
      </c>
      <c r="K102" s="42" t="n">
        <f aca="false">ROWS($K$2:$K102)</f>
        <v>101</v>
      </c>
    </row>
    <row r="103" customFormat="false" ht="12.8" hidden="false" customHeight="false" outlineLevel="0" collapsed="false">
      <c r="H103" s="42" t="str">
        <f aca="true" t="array" ref="H103:H103">IFERROR(INDEX(OFFSET('Transition types'!$A$6,1,0,'Transition types'!$B$4),SMALL(IF(OFFSET('Transition types'!$C$6,1,0,'Transition types'!$B$4)="IN",OFFSET($K$2,0,0,'Transition types'!$B$4)),ROWS($K$2:$K103))),"")</f>
        <v/>
      </c>
      <c r="I103" s="42" t="str">
        <f aca="true" t="array" ref="I103:I103">IFERROR(INDEX(OFFSET('Transition types'!$A$6,1,0,'Transition types'!$B$4),SMALL(IF(OFFSET('Transition types'!$C$6,1,0,'Transition types'!$B$4)="THROUGH",OFFSET($K$2,0,0,'Transition types'!$B$4)),ROWS($K$2:$K103))),"")</f>
        <v/>
      </c>
      <c r="J103" s="42" t="str">
        <f aca="true" t="array" ref="J103:J103">IFERROR(INDEX(OFFSET('Transition types'!$A$6,1,0,'Transition types'!$B$4),SMALL(IF(OFFSET('Transition types'!$C$6,1,0,'Transition types'!$B$4)="OUT",OFFSET($K$2,0,0,'Transition types'!$B$4)),ROWS($K$2:$K103))),"")</f>
        <v/>
      </c>
      <c r="K103" s="42" t="n">
        <f aca="false">ROWS($K$2:$K103)</f>
        <v>102</v>
      </c>
    </row>
    <row r="104" customFormat="false" ht="12.8" hidden="false" customHeight="false" outlineLevel="0" collapsed="false">
      <c r="H104" s="42" t="str">
        <f aca="true" t="array" ref="H104:H104">IFERROR(INDEX(OFFSET('Transition types'!$A$6,1,0,'Transition types'!$B$4),SMALL(IF(OFFSET('Transition types'!$C$6,1,0,'Transition types'!$B$4)="IN",OFFSET($K$2,0,0,'Transition types'!$B$4)),ROWS($K$2:$K104))),"")</f>
        <v/>
      </c>
      <c r="I104" s="42" t="str">
        <f aca="true" t="array" ref="I104:I104">IFERROR(INDEX(OFFSET('Transition types'!$A$6,1,0,'Transition types'!$B$4),SMALL(IF(OFFSET('Transition types'!$C$6,1,0,'Transition types'!$B$4)="THROUGH",OFFSET($K$2,0,0,'Transition types'!$B$4)),ROWS($K$2:$K104))),"")</f>
        <v/>
      </c>
      <c r="J104" s="42" t="str">
        <f aca="true" t="array" ref="J104:J104">IFERROR(INDEX(OFFSET('Transition types'!$A$6,1,0,'Transition types'!$B$4),SMALL(IF(OFFSET('Transition types'!$C$6,1,0,'Transition types'!$B$4)="OUT",OFFSET($K$2,0,0,'Transition types'!$B$4)),ROWS($K$2:$K104))),"")</f>
        <v/>
      </c>
      <c r="K104" s="42" t="n">
        <f aca="false">ROWS($K$2:$K104)</f>
        <v>103</v>
      </c>
    </row>
    <row r="105" customFormat="false" ht="12.8" hidden="false" customHeight="false" outlineLevel="0" collapsed="false">
      <c r="H105" s="42" t="str">
        <f aca="true" t="array" ref="H105:H105">IFERROR(INDEX(OFFSET('Transition types'!$A$6,1,0,'Transition types'!$B$4),SMALL(IF(OFFSET('Transition types'!$C$6,1,0,'Transition types'!$B$4)="IN",OFFSET($K$2,0,0,'Transition types'!$B$4)),ROWS($K$2:$K105))),"")</f>
        <v/>
      </c>
      <c r="I105" s="42" t="str">
        <f aca="true" t="array" ref="I105:I105">IFERROR(INDEX(OFFSET('Transition types'!$A$6,1,0,'Transition types'!$B$4),SMALL(IF(OFFSET('Transition types'!$C$6,1,0,'Transition types'!$B$4)="THROUGH",OFFSET($K$2,0,0,'Transition types'!$B$4)),ROWS($K$2:$K105))),"")</f>
        <v/>
      </c>
      <c r="J105" s="42" t="str">
        <f aca="true" t="array" ref="J105:J105">IFERROR(INDEX(OFFSET('Transition types'!$A$6,1,0,'Transition types'!$B$4),SMALL(IF(OFFSET('Transition types'!$C$6,1,0,'Transition types'!$B$4)="OUT",OFFSET($K$2,0,0,'Transition types'!$B$4)),ROWS($K$2:$K105))),"")</f>
        <v/>
      </c>
      <c r="K105" s="42" t="n">
        <f aca="false">ROWS($K$2:$K105)</f>
        <v>104</v>
      </c>
    </row>
    <row r="106" customFormat="false" ht="12.8" hidden="false" customHeight="false" outlineLevel="0" collapsed="false">
      <c r="H106" s="42" t="str">
        <f aca="true" t="array" ref="H106:H106">IFERROR(INDEX(OFFSET('Transition types'!$A$6,1,0,'Transition types'!$B$4),SMALL(IF(OFFSET('Transition types'!$C$6,1,0,'Transition types'!$B$4)="IN",OFFSET($K$2,0,0,'Transition types'!$B$4)),ROWS($K$2:$K106))),"")</f>
        <v/>
      </c>
      <c r="I106" s="42" t="str">
        <f aca="true" t="array" ref="I106:I106">IFERROR(INDEX(OFFSET('Transition types'!$A$6,1,0,'Transition types'!$B$4),SMALL(IF(OFFSET('Transition types'!$C$6,1,0,'Transition types'!$B$4)="THROUGH",OFFSET($K$2,0,0,'Transition types'!$B$4)),ROWS($K$2:$K106))),"")</f>
        <v/>
      </c>
      <c r="J106" s="42" t="str">
        <f aca="true" t="array" ref="J106:J106">IFERROR(INDEX(OFFSET('Transition types'!$A$6,1,0,'Transition types'!$B$4),SMALL(IF(OFFSET('Transition types'!$C$6,1,0,'Transition types'!$B$4)="OUT",OFFSET($K$2,0,0,'Transition types'!$B$4)),ROWS($K$2:$K106))),"")</f>
        <v/>
      </c>
      <c r="K106" s="42" t="n">
        <f aca="false">ROWS($K$2:$K106)</f>
        <v>105</v>
      </c>
    </row>
    <row r="107" customFormat="false" ht="12.8" hidden="false" customHeight="false" outlineLevel="0" collapsed="false">
      <c r="H107" s="42" t="str">
        <f aca="true" t="array" ref="H107:H107">IFERROR(INDEX(OFFSET('Transition types'!$A$6,1,0,'Transition types'!$B$4),SMALL(IF(OFFSET('Transition types'!$C$6,1,0,'Transition types'!$B$4)="IN",OFFSET($K$2,0,0,'Transition types'!$B$4)),ROWS($K$2:$K107))),"")</f>
        <v/>
      </c>
      <c r="I107" s="42" t="str">
        <f aca="true" t="array" ref="I107:I107">IFERROR(INDEX(OFFSET('Transition types'!$A$6,1,0,'Transition types'!$B$4),SMALL(IF(OFFSET('Transition types'!$C$6,1,0,'Transition types'!$B$4)="THROUGH",OFFSET($K$2,0,0,'Transition types'!$B$4)),ROWS($K$2:$K107))),"")</f>
        <v/>
      </c>
      <c r="J107" s="42" t="str">
        <f aca="true" t="array" ref="J107:J107">IFERROR(INDEX(OFFSET('Transition types'!$A$6,1,0,'Transition types'!$B$4),SMALL(IF(OFFSET('Transition types'!$C$6,1,0,'Transition types'!$B$4)="OUT",OFFSET($K$2,0,0,'Transition types'!$B$4)),ROWS($K$2:$K107))),"")</f>
        <v/>
      </c>
      <c r="K107" s="42" t="n">
        <f aca="false">ROWS($K$2:$K107)</f>
        <v>106</v>
      </c>
    </row>
    <row r="108" customFormat="false" ht="12.8" hidden="false" customHeight="false" outlineLevel="0" collapsed="false">
      <c r="H108" s="42" t="str">
        <f aca="true" t="array" ref="H108:H108">IFERROR(INDEX(OFFSET('Transition types'!$A$6,1,0,'Transition types'!$B$4),SMALL(IF(OFFSET('Transition types'!$C$6,1,0,'Transition types'!$B$4)="IN",OFFSET($K$2,0,0,'Transition types'!$B$4)),ROWS($K$2:$K108))),"")</f>
        <v/>
      </c>
      <c r="I108" s="42" t="str">
        <f aca="true" t="array" ref="I108:I108">IFERROR(INDEX(OFFSET('Transition types'!$A$6,1,0,'Transition types'!$B$4),SMALL(IF(OFFSET('Transition types'!$C$6,1,0,'Transition types'!$B$4)="THROUGH",OFFSET($K$2,0,0,'Transition types'!$B$4)),ROWS($K$2:$K108))),"")</f>
        <v/>
      </c>
      <c r="J108" s="42" t="str">
        <f aca="true" t="array" ref="J108:J108">IFERROR(INDEX(OFFSET('Transition types'!$A$6,1,0,'Transition types'!$B$4),SMALL(IF(OFFSET('Transition types'!$C$6,1,0,'Transition types'!$B$4)="OUT",OFFSET($K$2,0,0,'Transition types'!$B$4)),ROWS($K$2:$K108))),"")</f>
        <v/>
      </c>
      <c r="K108" s="42" t="n">
        <f aca="false">ROWS($K$2:$K108)</f>
        <v>107</v>
      </c>
    </row>
    <row r="109" customFormat="false" ht="12.8" hidden="false" customHeight="false" outlineLevel="0" collapsed="false">
      <c r="H109" s="42" t="str">
        <f aca="true" t="array" ref="H109:H109">IFERROR(INDEX(OFFSET('Transition types'!$A$6,1,0,'Transition types'!$B$4),SMALL(IF(OFFSET('Transition types'!$C$6,1,0,'Transition types'!$B$4)="IN",OFFSET($K$2,0,0,'Transition types'!$B$4)),ROWS($K$2:$K109))),"")</f>
        <v/>
      </c>
      <c r="I109" s="42" t="str">
        <f aca="true" t="array" ref="I109:I109">IFERROR(INDEX(OFFSET('Transition types'!$A$6,1,0,'Transition types'!$B$4),SMALL(IF(OFFSET('Transition types'!$C$6,1,0,'Transition types'!$B$4)="THROUGH",OFFSET($K$2,0,0,'Transition types'!$B$4)),ROWS($K$2:$K109))),"")</f>
        <v/>
      </c>
      <c r="J109" s="42" t="str">
        <f aca="true" t="array" ref="J109:J109">IFERROR(INDEX(OFFSET('Transition types'!$A$6,1,0,'Transition types'!$B$4),SMALL(IF(OFFSET('Transition types'!$C$6,1,0,'Transition types'!$B$4)="OUT",OFFSET($K$2,0,0,'Transition types'!$B$4)),ROWS($K$2:$K109))),"")</f>
        <v/>
      </c>
      <c r="K109" s="42" t="n">
        <f aca="false">ROWS($K$2:$K109)</f>
        <v>108</v>
      </c>
    </row>
    <row r="110" customFormat="false" ht="12.8" hidden="false" customHeight="false" outlineLevel="0" collapsed="false">
      <c r="H110" s="42" t="str">
        <f aca="true" t="array" ref="H110:H110">IFERROR(INDEX(OFFSET('Transition types'!$A$6,1,0,'Transition types'!$B$4),SMALL(IF(OFFSET('Transition types'!$C$6,1,0,'Transition types'!$B$4)="IN",OFFSET($K$2,0,0,'Transition types'!$B$4)),ROWS($K$2:$K110))),"")</f>
        <v/>
      </c>
      <c r="I110" s="42" t="str">
        <f aca="true" t="array" ref="I110:I110">IFERROR(INDEX(OFFSET('Transition types'!$A$6,1,0,'Transition types'!$B$4),SMALL(IF(OFFSET('Transition types'!$C$6,1,0,'Transition types'!$B$4)="THROUGH",OFFSET($K$2,0,0,'Transition types'!$B$4)),ROWS($K$2:$K110))),"")</f>
        <v/>
      </c>
      <c r="J110" s="42" t="str">
        <f aca="true" t="array" ref="J110:J110">IFERROR(INDEX(OFFSET('Transition types'!$A$6,1,0,'Transition types'!$B$4),SMALL(IF(OFFSET('Transition types'!$C$6,1,0,'Transition types'!$B$4)="OUT",OFFSET($K$2,0,0,'Transition types'!$B$4)),ROWS($K$2:$K110))),"")</f>
        <v/>
      </c>
      <c r="K110" s="42" t="n">
        <f aca="false">ROWS($K$2:$K110)</f>
        <v>109</v>
      </c>
    </row>
    <row r="111" customFormat="false" ht="12.8" hidden="false" customHeight="false" outlineLevel="0" collapsed="false">
      <c r="H111" s="42" t="str">
        <f aca="true" t="array" ref="H111:H111">IFERROR(INDEX(OFFSET('Transition types'!$A$6,1,0,'Transition types'!$B$4),SMALL(IF(OFFSET('Transition types'!$C$6,1,0,'Transition types'!$B$4)="IN",OFFSET($K$2,0,0,'Transition types'!$B$4)),ROWS($K$2:$K111))),"")</f>
        <v/>
      </c>
      <c r="I111" s="42" t="str">
        <f aca="true" t="array" ref="I111:I111">IFERROR(INDEX(OFFSET('Transition types'!$A$6,1,0,'Transition types'!$B$4),SMALL(IF(OFFSET('Transition types'!$C$6,1,0,'Transition types'!$B$4)="THROUGH",OFFSET($K$2,0,0,'Transition types'!$B$4)),ROWS($K$2:$K111))),"")</f>
        <v/>
      </c>
      <c r="J111" s="42" t="str">
        <f aca="true" t="array" ref="J111:J111">IFERROR(INDEX(OFFSET('Transition types'!$A$6,1,0,'Transition types'!$B$4),SMALL(IF(OFFSET('Transition types'!$C$6,1,0,'Transition types'!$B$4)="OUT",OFFSET($K$2,0,0,'Transition types'!$B$4)),ROWS($K$2:$K111))),"")</f>
        <v/>
      </c>
      <c r="K111" s="42" t="n">
        <f aca="false">ROWS($K$2:$K111)</f>
        <v>110</v>
      </c>
    </row>
    <row r="112" customFormat="false" ht="12.8" hidden="false" customHeight="false" outlineLevel="0" collapsed="false">
      <c r="H112" s="42" t="str">
        <f aca="true" t="array" ref="H112:H112">IFERROR(INDEX(OFFSET('Transition types'!$A$6,1,0,'Transition types'!$B$4),SMALL(IF(OFFSET('Transition types'!$C$6,1,0,'Transition types'!$B$4)="IN",OFFSET($K$2,0,0,'Transition types'!$B$4)),ROWS($K$2:$K112))),"")</f>
        <v/>
      </c>
      <c r="I112" s="42" t="str">
        <f aca="true" t="array" ref="I112:I112">IFERROR(INDEX(OFFSET('Transition types'!$A$6,1,0,'Transition types'!$B$4),SMALL(IF(OFFSET('Transition types'!$C$6,1,0,'Transition types'!$B$4)="THROUGH",OFFSET($K$2,0,0,'Transition types'!$B$4)),ROWS($K$2:$K112))),"")</f>
        <v/>
      </c>
      <c r="J112" s="42" t="str">
        <f aca="true" t="array" ref="J112:J112">IFERROR(INDEX(OFFSET('Transition types'!$A$6,1,0,'Transition types'!$B$4),SMALL(IF(OFFSET('Transition types'!$C$6,1,0,'Transition types'!$B$4)="OUT",OFFSET($K$2,0,0,'Transition types'!$B$4)),ROWS($K$2:$K112))),"")</f>
        <v/>
      </c>
      <c r="K112" s="42" t="n">
        <f aca="false">ROWS($K$2:$K112)</f>
        <v>111</v>
      </c>
    </row>
    <row r="113" customFormat="false" ht="12.8" hidden="false" customHeight="false" outlineLevel="0" collapsed="false">
      <c r="H113" s="42" t="str">
        <f aca="true" t="array" ref="H113:H113">IFERROR(INDEX(OFFSET('Transition types'!$A$6,1,0,'Transition types'!$B$4),SMALL(IF(OFFSET('Transition types'!$C$6,1,0,'Transition types'!$B$4)="IN",OFFSET($K$2,0,0,'Transition types'!$B$4)),ROWS($K$2:$K113))),"")</f>
        <v/>
      </c>
      <c r="I113" s="42" t="str">
        <f aca="true" t="array" ref="I113:I113">IFERROR(INDEX(OFFSET('Transition types'!$A$6,1,0,'Transition types'!$B$4),SMALL(IF(OFFSET('Transition types'!$C$6,1,0,'Transition types'!$B$4)="THROUGH",OFFSET($K$2,0,0,'Transition types'!$B$4)),ROWS($K$2:$K113))),"")</f>
        <v/>
      </c>
      <c r="J113" s="42" t="str">
        <f aca="true" t="array" ref="J113:J113">IFERROR(INDEX(OFFSET('Transition types'!$A$6,1,0,'Transition types'!$B$4),SMALL(IF(OFFSET('Transition types'!$C$6,1,0,'Transition types'!$B$4)="OUT",OFFSET($K$2,0,0,'Transition types'!$B$4)),ROWS($K$2:$K113))),"")</f>
        <v/>
      </c>
      <c r="K113" s="42" t="n">
        <f aca="false">ROWS($K$2:$K113)</f>
        <v>112</v>
      </c>
    </row>
    <row r="114" customFormat="false" ht="12.8" hidden="false" customHeight="false" outlineLevel="0" collapsed="false">
      <c r="H114" s="42" t="str">
        <f aca="true" t="array" ref="H114:H114">IFERROR(INDEX(OFFSET('Transition types'!$A$6,1,0,'Transition types'!$B$4),SMALL(IF(OFFSET('Transition types'!$C$6,1,0,'Transition types'!$B$4)="IN",OFFSET($K$2,0,0,'Transition types'!$B$4)),ROWS($K$2:$K114))),"")</f>
        <v/>
      </c>
      <c r="I114" s="42" t="str">
        <f aca="true" t="array" ref="I114:I114">IFERROR(INDEX(OFFSET('Transition types'!$A$6,1,0,'Transition types'!$B$4),SMALL(IF(OFFSET('Transition types'!$C$6,1,0,'Transition types'!$B$4)="THROUGH",OFFSET($K$2,0,0,'Transition types'!$B$4)),ROWS($K$2:$K114))),"")</f>
        <v/>
      </c>
      <c r="J114" s="42" t="str">
        <f aca="true" t="array" ref="J114:J114">IFERROR(INDEX(OFFSET('Transition types'!$A$6,1,0,'Transition types'!$B$4),SMALL(IF(OFFSET('Transition types'!$C$6,1,0,'Transition types'!$B$4)="OUT",OFFSET($K$2,0,0,'Transition types'!$B$4)),ROWS($K$2:$K114))),"")</f>
        <v/>
      </c>
      <c r="K114" s="42" t="n">
        <f aca="false">ROWS($K$2:$K114)</f>
        <v>113</v>
      </c>
    </row>
    <row r="115" customFormat="false" ht="12.8" hidden="false" customHeight="false" outlineLevel="0" collapsed="false">
      <c r="H115" s="42" t="str">
        <f aca="true" t="array" ref="H115:H115">IFERROR(INDEX(OFFSET('Transition types'!$A$6,1,0,'Transition types'!$B$4),SMALL(IF(OFFSET('Transition types'!$C$6,1,0,'Transition types'!$B$4)="IN",OFFSET($K$2,0,0,'Transition types'!$B$4)),ROWS($K$2:$K115))),"")</f>
        <v/>
      </c>
      <c r="I115" s="42" t="str">
        <f aca="true" t="array" ref="I115:I115">IFERROR(INDEX(OFFSET('Transition types'!$A$6,1,0,'Transition types'!$B$4),SMALL(IF(OFFSET('Transition types'!$C$6,1,0,'Transition types'!$B$4)="THROUGH",OFFSET($K$2,0,0,'Transition types'!$B$4)),ROWS($K$2:$K115))),"")</f>
        <v/>
      </c>
      <c r="J115" s="42" t="str">
        <f aca="true" t="array" ref="J115:J115">IFERROR(INDEX(OFFSET('Transition types'!$A$6,1,0,'Transition types'!$B$4),SMALL(IF(OFFSET('Transition types'!$C$6,1,0,'Transition types'!$B$4)="OUT",OFFSET($K$2,0,0,'Transition types'!$B$4)),ROWS($K$2:$K115))),"")</f>
        <v/>
      </c>
      <c r="K115" s="42" t="n">
        <f aca="false">ROWS($K$2:$K115)</f>
        <v>114</v>
      </c>
    </row>
    <row r="116" customFormat="false" ht="12.8" hidden="false" customHeight="false" outlineLevel="0" collapsed="false">
      <c r="H116" s="42" t="str">
        <f aca="true" t="array" ref="H116:H116">IFERROR(INDEX(OFFSET('Transition types'!$A$6,1,0,'Transition types'!$B$4),SMALL(IF(OFFSET('Transition types'!$C$6,1,0,'Transition types'!$B$4)="IN",OFFSET($K$2,0,0,'Transition types'!$B$4)),ROWS($K$2:$K116))),"")</f>
        <v/>
      </c>
      <c r="I116" s="42" t="str">
        <f aca="true" t="array" ref="I116:I116">IFERROR(INDEX(OFFSET('Transition types'!$A$6,1,0,'Transition types'!$B$4),SMALL(IF(OFFSET('Transition types'!$C$6,1,0,'Transition types'!$B$4)="THROUGH",OFFSET($K$2,0,0,'Transition types'!$B$4)),ROWS($K$2:$K116))),"")</f>
        <v/>
      </c>
      <c r="J116" s="42" t="str">
        <f aca="true" t="array" ref="J116:J116">IFERROR(INDEX(OFFSET('Transition types'!$A$6,1,0,'Transition types'!$B$4),SMALL(IF(OFFSET('Transition types'!$C$6,1,0,'Transition types'!$B$4)="OUT",OFFSET($K$2,0,0,'Transition types'!$B$4)),ROWS($K$2:$K116))),"")</f>
        <v/>
      </c>
      <c r="K116" s="42" t="n">
        <f aca="false">ROWS($K$2:$K116)</f>
        <v>115</v>
      </c>
    </row>
    <row r="117" customFormat="false" ht="12.8" hidden="false" customHeight="false" outlineLevel="0" collapsed="false">
      <c r="H117" s="42" t="str">
        <f aca="true" t="array" ref="H117:H117">IFERROR(INDEX(OFFSET('Transition types'!$A$6,1,0,'Transition types'!$B$4),SMALL(IF(OFFSET('Transition types'!$C$6,1,0,'Transition types'!$B$4)="IN",OFFSET($K$2,0,0,'Transition types'!$B$4)),ROWS($K$2:$K117))),"")</f>
        <v/>
      </c>
      <c r="I117" s="42" t="str">
        <f aca="true" t="array" ref="I117:I117">IFERROR(INDEX(OFFSET('Transition types'!$A$6,1,0,'Transition types'!$B$4),SMALL(IF(OFFSET('Transition types'!$C$6,1,0,'Transition types'!$B$4)="THROUGH",OFFSET($K$2,0,0,'Transition types'!$B$4)),ROWS($K$2:$K117))),"")</f>
        <v/>
      </c>
      <c r="J117" s="42" t="str">
        <f aca="true" t="array" ref="J117:J117">IFERROR(INDEX(OFFSET('Transition types'!$A$6,1,0,'Transition types'!$B$4),SMALL(IF(OFFSET('Transition types'!$C$6,1,0,'Transition types'!$B$4)="OUT",OFFSET($K$2,0,0,'Transition types'!$B$4)),ROWS($K$2:$K117))),"")</f>
        <v/>
      </c>
      <c r="K117" s="42" t="n">
        <f aca="false">ROWS($K$2:$K117)</f>
        <v>116</v>
      </c>
    </row>
    <row r="118" customFormat="false" ht="12.8" hidden="false" customHeight="false" outlineLevel="0" collapsed="false">
      <c r="H118" s="42" t="str">
        <f aca="true" t="array" ref="H118:H118">IFERROR(INDEX(OFFSET('Transition types'!$A$6,1,0,'Transition types'!$B$4),SMALL(IF(OFFSET('Transition types'!$C$6,1,0,'Transition types'!$B$4)="IN",OFFSET($K$2,0,0,'Transition types'!$B$4)),ROWS($K$2:$K118))),"")</f>
        <v/>
      </c>
      <c r="I118" s="42" t="str">
        <f aca="true" t="array" ref="I118:I118">IFERROR(INDEX(OFFSET('Transition types'!$A$6,1,0,'Transition types'!$B$4),SMALL(IF(OFFSET('Transition types'!$C$6,1,0,'Transition types'!$B$4)="THROUGH",OFFSET($K$2,0,0,'Transition types'!$B$4)),ROWS($K$2:$K118))),"")</f>
        <v/>
      </c>
      <c r="J118" s="42" t="str">
        <f aca="true" t="array" ref="J118:J118">IFERROR(INDEX(OFFSET('Transition types'!$A$6,1,0,'Transition types'!$B$4),SMALL(IF(OFFSET('Transition types'!$C$6,1,0,'Transition types'!$B$4)="OUT",OFFSET($K$2,0,0,'Transition types'!$B$4)),ROWS($K$2:$K118))),"")</f>
        <v/>
      </c>
      <c r="K118" s="42" t="n">
        <f aca="false">ROWS($K$2:$K118)</f>
        <v>117</v>
      </c>
    </row>
    <row r="119" customFormat="false" ht="12.8" hidden="false" customHeight="false" outlineLevel="0" collapsed="false">
      <c r="H119" s="42" t="str">
        <f aca="true" t="array" ref="H119:H119">IFERROR(INDEX(OFFSET('Transition types'!$A$6,1,0,'Transition types'!$B$4),SMALL(IF(OFFSET('Transition types'!$C$6,1,0,'Transition types'!$B$4)="IN",OFFSET($K$2,0,0,'Transition types'!$B$4)),ROWS($K$2:$K119))),"")</f>
        <v/>
      </c>
      <c r="I119" s="42" t="str">
        <f aca="true" t="array" ref="I119:I119">IFERROR(INDEX(OFFSET('Transition types'!$A$6,1,0,'Transition types'!$B$4),SMALL(IF(OFFSET('Transition types'!$C$6,1,0,'Transition types'!$B$4)="THROUGH",OFFSET($K$2,0,0,'Transition types'!$B$4)),ROWS($K$2:$K119))),"")</f>
        <v/>
      </c>
      <c r="J119" s="42" t="str">
        <f aca="true" t="array" ref="J119:J119">IFERROR(INDEX(OFFSET('Transition types'!$A$6,1,0,'Transition types'!$B$4),SMALL(IF(OFFSET('Transition types'!$C$6,1,0,'Transition types'!$B$4)="OUT",OFFSET($K$2,0,0,'Transition types'!$B$4)),ROWS($K$2:$K119))),"")</f>
        <v/>
      </c>
      <c r="K119" s="42" t="n">
        <f aca="false">ROWS($K$2:$K119)</f>
        <v>118</v>
      </c>
    </row>
    <row r="120" customFormat="false" ht="12.8" hidden="false" customHeight="false" outlineLevel="0" collapsed="false">
      <c r="H120" s="42" t="str">
        <f aca="true" t="array" ref="H120:H120">IFERROR(INDEX(OFFSET('Transition types'!$A$6,1,0,'Transition types'!$B$4),SMALL(IF(OFFSET('Transition types'!$C$6,1,0,'Transition types'!$B$4)="IN",OFFSET($K$2,0,0,'Transition types'!$B$4)),ROWS($K$2:$K120))),"")</f>
        <v/>
      </c>
      <c r="I120" s="42" t="str">
        <f aca="true" t="array" ref="I120:I120">IFERROR(INDEX(OFFSET('Transition types'!$A$6,1,0,'Transition types'!$B$4),SMALL(IF(OFFSET('Transition types'!$C$6,1,0,'Transition types'!$B$4)="THROUGH",OFFSET($K$2,0,0,'Transition types'!$B$4)),ROWS($K$2:$K120))),"")</f>
        <v/>
      </c>
      <c r="J120" s="42" t="str">
        <f aca="true" t="array" ref="J120:J120">IFERROR(INDEX(OFFSET('Transition types'!$A$6,1,0,'Transition types'!$B$4),SMALL(IF(OFFSET('Transition types'!$C$6,1,0,'Transition types'!$B$4)="OUT",OFFSET($K$2,0,0,'Transition types'!$B$4)),ROWS($K$2:$K120))),"")</f>
        <v/>
      </c>
      <c r="K120" s="42" t="n">
        <f aca="false">ROWS($K$2:$K120)</f>
        <v>119</v>
      </c>
    </row>
    <row r="121" customFormat="false" ht="12.8" hidden="false" customHeight="false" outlineLevel="0" collapsed="false">
      <c r="H121" s="42" t="str">
        <f aca="true" t="array" ref="H121:H121">IFERROR(INDEX(OFFSET('Transition types'!$A$6,1,0,'Transition types'!$B$4),SMALL(IF(OFFSET('Transition types'!$C$6,1,0,'Transition types'!$B$4)="IN",OFFSET($K$2,0,0,'Transition types'!$B$4)),ROWS($K$2:$K121))),"")</f>
        <v/>
      </c>
      <c r="I121" s="42" t="str">
        <f aca="true" t="array" ref="I121:I121">IFERROR(INDEX(OFFSET('Transition types'!$A$6,1,0,'Transition types'!$B$4),SMALL(IF(OFFSET('Transition types'!$C$6,1,0,'Transition types'!$B$4)="THROUGH",OFFSET($K$2,0,0,'Transition types'!$B$4)),ROWS($K$2:$K121))),"")</f>
        <v/>
      </c>
      <c r="J121" s="42" t="str">
        <f aca="true" t="array" ref="J121:J121">IFERROR(INDEX(OFFSET('Transition types'!$A$6,1,0,'Transition types'!$B$4),SMALL(IF(OFFSET('Transition types'!$C$6,1,0,'Transition types'!$B$4)="OUT",OFFSET($K$2,0,0,'Transition types'!$B$4)),ROWS($K$2:$K121))),"")</f>
        <v/>
      </c>
      <c r="K121" s="42" t="n">
        <f aca="false">ROWS($K$2:$K121)</f>
        <v>120</v>
      </c>
    </row>
    <row r="122" customFormat="false" ht="12.8" hidden="false" customHeight="false" outlineLevel="0" collapsed="false">
      <c r="H122" s="42" t="str">
        <f aca="true" t="array" ref="H122:H122">IFERROR(INDEX(OFFSET('Transition types'!$A$6,1,0,'Transition types'!$B$4),SMALL(IF(OFFSET('Transition types'!$C$6,1,0,'Transition types'!$B$4)="IN",OFFSET($K$2,0,0,'Transition types'!$B$4)),ROWS($K$2:$K122))),"")</f>
        <v/>
      </c>
      <c r="I122" s="42" t="str">
        <f aca="true" t="array" ref="I122:I122">IFERROR(INDEX(OFFSET('Transition types'!$A$6,1,0,'Transition types'!$B$4),SMALL(IF(OFFSET('Transition types'!$C$6,1,0,'Transition types'!$B$4)="THROUGH",OFFSET($K$2,0,0,'Transition types'!$B$4)),ROWS($K$2:$K122))),"")</f>
        <v/>
      </c>
      <c r="J122" s="42" t="str">
        <f aca="true" t="array" ref="J122:J122">IFERROR(INDEX(OFFSET('Transition types'!$A$6,1,0,'Transition types'!$B$4),SMALL(IF(OFFSET('Transition types'!$C$6,1,0,'Transition types'!$B$4)="OUT",OFFSET($K$2,0,0,'Transition types'!$B$4)),ROWS($K$2:$K122))),"")</f>
        <v/>
      </c>
      <c r="K122" s="42" t="n">
        <f aca="false">ROWS($K$2:$K122)</f>
        <v>121</v>
      </c>
    </row>
    <row r="123" customFormat="false" ht="12.8" hidden="false" customHeight="false" outlineLevel="0" collapsed="false">
      <c r="H123" s="42" t="str">
        <f aca="true" t="array" ref="H123:H123">IFERROR(INDEX(OFFSET('Transition types'!$A$6,1,0,'Transition types'!$B$4),SMALL(IF(OFFSET('Transition types'!$C$6,1,0,'Transition types'!$B$4)="IN",OFFSET($K$2,0,0,'Transition types'!$B$4)),ROWS($K$2:$K123))),"")</f>
        <v/>
      </c>
      <c r="I123" s="42" t="str">
        <f aca="true" t="array" ref="I123:I123">IFERROR(INDEX(OFFSET('Transition types'!$A$6,1,0,'Transition types'!$B$4),SMALL(IF(OFFSET('Transition types'!$C$6,1,0,'Transition types'!$B$4)="THROUGH",OFFSET($K$2,0,0,'Transition types'!$B$4)),ROWS($K$2:$K123))),"")</f>
        <v/>
      </c>
      <c r="J123" s="42" t="str">
        <f aca="true" t="array" ref="J123:J123">IFERROR(INDEX(OFFSET('Transition types'!$A$6,1,0,'Transition types'!$B$4),SMALL(IF(OFFSET('Transition types'!$C$6,1,0,'Transition types'!$B$4)="OUT",OFFSET($K$2,0,0,'Transition types'!$B$4)),ROWS($K$2:$K123))),"")</f>
        <v/>
      </c>
      <c r="K123" s="42" t="n">
        <f aca="false">ROWS($K$2:$K123)</f>
        <v>122</v>
      </c>
    </row>
    <row r="124" customFormat="false" ht="12.8" hidden="false" customHeight="false" outlineLevel="0" collapsed="false">
      <c r="H124" s="42" t="str">
        <f aca="true" t="array" ref="H124:H124">IFERROR(INDEX(OFFSET('Transition types'!$A$6,1,0,'Transition types'!$B$4),SMALL(IF(OFFSET('Transition types'!$C$6,1,0,'Transition types'!$B$4)="IN",OFFSET($K$2,0,0,'Transition types'!$B$4)),ROWS($K$2:$K124))),"")</f>
        <v/>
      </c>
      <c r="I124" s="42" t="str">
        <f aca="true" t="array" ref="I124:I124">IFERROR(INDEX(OFFSET('Transition types'!$A$6,1,0,'Transition types'!$B$4),SMALL(IF(OFFSET('Transition types'!$C$6,1,0,'Transition types'!$B$4)="THROUGH",OFFSET($K$2,0,0,'Transition types'!$B$4)),ROWS($K$2:$K124))),"")</f>
        <v/>
      </c>
      <c r="J124" s="42" t="str">
        <f aca="true" t="array" ref="J124:J124">IFERROR(INDEX(OFFSET('Transition types'!$A$6,1,0,'Transition types'!$B$4),SMALL(IF(OFFSET('Transition types'!$C$6,1,0,'Transition types'!$B$4)="OUT",OFFSET($K$2,0,0,'Transition types'!$B$4)),ROWS($K$2:$K124))),"")</f>
        <v/>
      </c>
      <c r="K124" s="42" t="n">
        <f aca="false">ROWS($K$2:$K124)</f>
        <v>123</v>
      </c>
    </row>
    <row r="125" customFormat="false" ht="12.8" hidden="false" customHeight="false" outlineLevel="0" collapsed="false">
      <c r="H125" s="42" t="str">
        <f aca="true" t="array" ref="H125:H125">IFERROR(INDEX(OFFSET('Transition types'!$A$6,1,0,'Transition types'!$B$4),SMALL(IF(OFFSET('Transition types'!$C$6,1,0,'Transition types'!$B$4)="IN",OFFSET($K$2,0,0,'Transition types'!$B$4)),ROWS($K$2:$K125))),"")</f>
        <v/>
      </c>
      <c r="I125" s="42" t="str">
        <f aca="true" t="array" ref="I125:I125">IFERROR(INDEX(OFFSET('Transition types'!$A$6,1,0,'Transition types'!$B$4),SMALL(IF(OFFSET('Transition types'!$C$6,1,0,'Transition types'!$B$4)="THROUGH",OFFSET($K$2,0,0,'Transition types'!$B$4)),ROWS($K$2:$K125))),"")</f>
        <v/>
      </c>
      <c r="J125" s="42" t="str">
        <f aca="true" t="array" ref="J125:J125">IFERROR(INDEX(OFFSET('Transition types'!$A$6,1,0,'Transition types'!$B$4),SMALL(IF(OFFSET('Transition types'!$C$6,1,0,'Transition types'!$B$4)="OUT",OFFSET($K$2,0,0,'Transition types'!$B$4)),ROWS($K$2:$K125))),"")</f>
        <v/>
      </c>
      <c r="K125" s="42" t="n">
        <f aca="false">ROWS($K$2:$K125)</f>
        <v>124</v>
      </c>
    </row>
    <row r="126" customFormat="false" ht="12.8" hidden="false" customHeight="false" outlineLevel="0" collapsed="false">
      <c r="H126" s="42" t="str">
        <f aca="true" t="array" ref="H126:H126">IFERROR(INDEX(OFFSET('Transition types'!$A$6,1,0,'Transition types'!$B$4),SMALL(IF(OFFSET('Transition types'!$C$6,1,0,'Transition types'!$B$4)="IN",OFFSET($K$2,0,0,'Transition types'!$B$4)),ROWS($K$2:$K126))),"")</f>
        <v/>
      </c>
      <c r="I126" s="42" t="str">
        <f aca="true" t="array" ref="I126:I126">IFERROR(INDEX(OFFSET('Transition types'!$A$6,1,0,'Transition types'!$B$4),SMALL(IF(OFFSET('Transition types'!$C$6,1,0,'Transition types'!$B$4)="THROUGH",OFFSET($K$2,0,0,'Transition types'!$B$4)),ROWS($K$2:$K126))),"")</f>
        <v/>
      </c>
      <c r="J126" s="42" t="str">
        <f aca="true" t="array" ref="J126:J126">IFERROR(INDEX(OFFSET('Transition types'!$A$6,1,0,'Transition types'!$B$4),SMALL(IF(OFFSET('Transition types'!$C$6,1,0,'Transition types'!$B$4)="OUT",OFFSET($K$2,0,0,'Transition types'!$B$4)),ROWS($K$2:$K126))),"")</f>
        <v/>
      </c>
      <c r="K126" s="42" t="n">
        <f aca="false">ROWS($K$2:$K126)</f>
        <v>125</v>
      </c>
    </row>
    <row r="127" customFormat="false" ht="12.8" hidden="false" customHeight="false" outlineLevel="0" collapsed="false">
      <c r="H127" s="42" t="str">
        <f aca="true" t="array" ref="H127:H127">IFERROR(INDEX(OFFSET('Transition types'!$A$6,1,0,'Transition types'!$B$4),SMALL(IF(OFFSET('Transition types'!$C$6,1,0,'Transition types'!$B$4)="IN",OFFSET($K$2,0,0,'Transition types'!$B$4)),ROWS($K$2:$K127))),"")</f>
        <v/>
      </c>
      <c r="I127" s="42" t="str">
        <f aca="true" t="array" ref="I127:I127">IFERROR(INDEX(OFFSET('Transition types'!$A$6,1,0,'Transition types'!$B$4),SMALL(IF(OFFSET('Transition types'!$C$6,1,0,'Transition types'!$B$4)="THROUGH",OFFSET($K$2,0,0,'Transition types'!$B$4)),ROWS($K$2:$K127))),"")</f>
        <v/>
      </c>
      <c r="J127" s="42" t="str">
        <f aca="true" t="array" ref="J127:J127">IFERROR(INDEX(OFFSET('Transition types'!$A$6,1,0,'Transition types'!$B$4),SMALL(IF(OFFSET('Transition types'!$C$6,1,0,'Transition types'!$B$4)="OUT",OFFSET($K$2,0,0,'Transition types'!$B$4)),ROWS($K$2:$K127))),"")</f>
        <v/>
      </c>
      <c r="K127" s="42" t="n">
        <f aca="false">ROWS($K$2:$K127)</f>
        <v>126</v>
      </c>
    </row>
    <row r="128" customFormat="false" ht="12.8" hidden="false" customHeight="false" outlineLevel="0" collapsed="false">
      <c r="H128" s="42" t="str">
        <f aca="true" t="array" ref="H128:H128">IFERROR(INDEX(OFFSET('Transition types'!$A$6,1,0,'Transition types'!$B$4),SMALL(IF(OFFSET('Transition types'!$C$6,1,0,'Transition types'!$B$4)="IN",OFFSET($K$2,0,0,'Transition types'!$B$4)),ROWS($K$2:$K128))),"")</f>
        <v/>
      </c>
      <c r="I128" s="42" t="str">
        <f aca="true" t="array" ref="I128:I128">IFERROR(INDEX(OFFSET('Transition types'!$A$6,1,0,'Transition types'!$B$4),SMALL(IF(OFFSET('Transition types'!$C$6,1,0,'Transition types'!$B$4)="THROUGH",OFFSET($K$2,0,0,'Transition types'!$B$4)),ROWS($K$2:$K128))),"")</f>
        <v/>
      </c>
      <c r="J128" s="42" t="str">
        <f aca="true" t="array" ref="J128:J128">IFERROR(INDEX(OFFSET('Transition types'!$A$6,1,0,'Transition types'!$B$4),SMALL(IF(OFFSET('Transition types'!$C$6,1,0,'Transition types'!$B$4)="OUT",OFFSET($K$2,0,0,'Transition types'!$B$4)),ROWS($K$2:$K128))),"")</f>
        <v/>
      </c>
      <c r="K128" s="42" t="n">
        <f aca="false">ROWS($K$2:$K128)</f>
        <v>127</v>
      </c>
    </row>
    <row r="129" customFormat="false" ht="12.8" hidden="false" customHeight="false" outlineLevel="0" collapsed="false">
      <c r="H129" s="42" t="str">
        <f aca="true" t="array" ref="H129:H129">IFERROR(INDEX(OFFSET('Transition types'!$A$6,1,0,'Transition types'!$B$4),SMALL(IF(OFFSET('Transition types'!$C$6,1,0,'Transition types'!$B$4)="IN",OFFSET($K$2,0,0,'Transition types'!$B$4)),ROWS($K$2:$K129))),"")</f>
        <v/>
      </c>
      <c r="I129" s="42" t="str">
        <f aca="true" t="array" ref="I129:I129">IFERROR(INDEX(OFFSET('Transition types'!$A$6,1,0,'Transition types'!$B$4),SMALL(IF(OFFSET('Transition types'!$C$6,1,0,'Transition types'!$B$4)="THROUGH",OFFSET($K$2,0,0,'Transition types'!$B$4)),ROWS($K$2:$K129))),"")</f>
        <v/>
      </c>
      <c r="J129" s="42" t="str">
        <f aca="true" t="array" ref="J129:J129">IFERROR(INDEX(OFFSET('Transition types'!$A$6,1,0,'Transition types'!$B$4),SMALL(IF(OFFSET('Transition types'!$C$6,1,0,'Transition types'!$B$4)="OUT",OFFSET($K$2,0,0,'Transition types'!$B$4)),ROWS($K$2:$K129))),"")</f>
        <v/>
      </c>
      <c r="K129" s="42" t="n">
        <f aca="false">ROWS($K$2:$K129)</f>
        <v>128</v>
      </c>
    </row>
    <row r="130" customFormat="false" ht="12.8" hidden="false" customHeight="false" outlineLevel="0" collapsed="false">
      <c r="H130" s="42" t="str">
        <f aca="true" t="array" ref="H130:H130">IFERROR(INDEX(OFFSET('Transition types'!$A$6,1,0,'Transition types'!$B$4),SMALL(IF(OFFSET('Transition types'!$C$6,1,0,'Transition types'!$B$4)="IN",OFFSET($K$2,0,0,'Transition types'!$B$4)),ROWS($K$2:$K130))),"")</f>
        <v/>
      </c>
      <c r="I130" s="42" t="str">
        <f aca="true" t="array" ref="I130:I130">IFERROR(INDEX(OFFSET('Transition types'!$A$6,1,0,'Transition types'!$B$4),SMALL(IF(OFFSET('Transition types'!$C$6,1,0,'Transition types'!$B$4)="THROUGH",OFFSET($K$2,0,0,'Transition types'!$B$4)),ROWS($K$2:$K130))),"")</f>
        <v/>
      </c>
      <c r="J130" s="42" t="str">
        <f aca="true" t="array" ref="J130:J130">IFERROR(INDEX(OFFSET('Transition types'!$A$6,1,0,'Transition types'!$B$4),SMALL(IF(OFFSET('Transition types'!$C$6,1,0,'Transition types'!$B$4)="OUT",OFFSET($K$2,0,0,'Transition types'!$B$4)),ROWS($K$2:$K130))),"")</f>
        <v/>
      </c>
      <c r="K130" s="42" t="n">
        <f aca="false">ROWS($K$2:$K130)</f>
        <v>129</v>
      </c>
    </row>
    <row r="131" customFormat="false" ht="12.8" hidden="false" customHeight="false" outlineLevel="0" collapsed="false">
      <c r="H131" s="42" t="str">
        <f aca="true" t="array" ref="H131:H131">IFERROR(INDEX(OFFSET('Transition types'!$A$6,1,0,'Transition types'!$B$4),SMALL(IF(OFFSET('Transition types'!$C$6,1,0,'Transition types'!$B$4)="IN",OFFSET($K$2,0,0,'Transition types'!$B$4)),ROWS($K$2:$K131))),"")</f>
        <v/>
      </c>
      <c r="I131" s="42" t="str">
        <f aca="true" t="array" ref="I131:I131">IFERROR(INDEX(OFFSET('Transition types'!$A$6,1,0,'Transition types'!$B$4),SMALL(IF(OFFSET('Transition types'!$C$6,1,0,'Transition types'!$B$4)="THROUGH",OFFSET($K$2,0,0,'Transition types'!$B$4)),ROWS($K$2:$K131))),"")</f>
        <v/>
      </c>
      <c r="J131" s="42" t="str">
        <f aca="true" t="array" ref="J131:J131">IFERROR(INDEX(OFFSET('Transition types'!$A$6,1,0,'Transition types'!$B$4),SMALL(IF(OFFSET('Transition types'!$C$6,1,0,'Transition types'!$B$4)="OUT",OFFSET($K$2,0,0,'Transition types'!$B$4)),ROWS($K$2:$K131))),"")</f>
        <v/>
      </c>
      <c r="K131" s="42" t="n">
        <f aca="false">ROWS($K$2:$K131)</f>
        <v>130</v>
      </c>
    </row>
    <row r="132" customFormat="false" ht="12.8" hidden="false" customHeight="false" outlineLevel="0" collapsed="false">
      <c r="H132" s="42" t="str">
        <f aca="true" t="array" ref="H132:H132">IFERROR(INDEX(OFFSET('Transition types'!$A$6,1,0,'Transition types'!$B$4),SMALL(IF(OFFSET('Transition types'!$C$6,1,0,'Transition types'!$B$4)="IN",OFFSET($K$2,0,0,'Transition types'!$B$4)),ROWS($K$2:$K132))),"")</f>
        <v/>
      </c>
      <c r="I132" s="42" t="str">
        <f aca="true" t="array" ref="I132:I132">IFERROR(INDEX(OFFSET('Transition types'!$A$6,1,0,'Transition types'!$B$4),SMALL(IF(OFFSET('Transition types'!$C$6,1,0,'Transition types'!$B$4)="THROUGH",OFFSET($K$2,0,0,'Transition types'!$B$4)),ROWS($K$2:$K132))),"")</f>
        <v/>
      </c>
      <c r="J132" s="42" t="str">
        <f aca="true" t="array" ref="J132:J132">IFERROR(INDEX(OFFSET('Transition types'!$A$6,1,0,'Transition types'!$B$4),SMALL(IF(OFFSET('Transition types'!$C$6,1,0,'Transition types'!$B$4)="OUT",OFFSET($K$2,0,0,'Transition types'!$B$4)),ROWS($K$2:$K132))),"")</f>
        <v/>
      </c>
      <c r="K132" s="42" t="n">
        <f aca="false">ROWS($K$2:$K132)</f>
        <v>131</v>
      </c>
    </row>
    <row r="133" customFormat="false" ht="12.8" hidden="false" customHeight="false" outlineLevel="0" collapsed="false">
      <c r="H133" s="42" t="str">
        <f aca="true" t="array" ref="H133:H133">IFERROR(INDEX(OFFSET('Transition types'!$A$6,1,0,'Transition types'!$B$4),SMALL(IF(OFFSET('Transition types'!$C$6,1,0,'Transition types'!$B$4)="IN",OFFSET($K$2,0,0,'Transition types'!$B$4)),ROWS($K$2:$K133))),"")</f>
        <v/>
      </c>
      <c r="I133" s="42" t="str">
        <f aca="true" t="array" ref="I133:I133">IFERROR(INDEX(OFFSET('Transition types'!$A$6,1,0,'Transition types'!$B$4),SMALL(IF(OFFSET('Transition types'!$C$6,1,0,'Transition types'!$B$4)="THROUGH",OFFSET($K$2,0,0,'Transition types'!$B$4)),ROWS($K$2:$K133))),"")</f>
        <v/>
      </c>
      <c r="J133" s="42" t="str">
        <f aca="true" t="array" ref="J133:J133">IFERROR(INDEX(OFFSET('Transition types'!$A$6,1,0,'Transition types'!$B$4),SMALL(IF(OFFSET('Transition types'!$C$6,1,0,'Transition types'!$B$4)="OUT",OFFSET($K$2,0,0,'Transition types'!$B$4)),ROWS($K$2:$K133))),"")</f>
        <v/>
      </c>
      <c r="K133" s="42" t="n">
        <f aca="false">ROWS($K$2:$K133)</f>
        <v>132</v>
      </c>
    </row>
    <row r="134" customFormat="false" ht="12.8" hidden="false" customHeight="false" outlineLevel="0" collapsed="false">
      <c r="H134" s="42" t="str">
        <f aca="true" t="array" ref="H134:H134">IFERROR(INDEX(OFFSET('Transition types'!$A$6,1,0,'Transition types'!$B$4),SMALL(IF(OFFSET('Transition types'!$C$6,1,0,'Transition types'!$B$4)="IN",OFFSET($K$2,0,0,'Transition types'!$B$4)),ROWS($K$2:$K134))),"")</f>
        <v/>
      </c>
      <c r="I134" s="42" t="str">
        <f aca="true" t="array" ref="I134:I134">IFERROR(INDEX(OFFSET('Transition types'!$A$6,1,0,'Transition types'!$B$4),SMALL(IF(OFFSET('Transition types'!$C$6,1,0,'Transition types'!$B$4)="THROUGH",OFFSET($K$2,0,0,'Transition types'!$B$4)),ROWS($K$2:$K134))),"")</f>
        <v/>
      </c>
      <c r="J134" s="42" t="str">
        <f aca="true" t="array" ref="J134:J134">IFERROR(INDEX(OFFSET('Transition types'!$A$6,1,0,'Transition types'!$B$4),SMALL(IF(OFFSET('Transition types'!$C$6,1,0,'Transition types'!$B$4)="OUT",OFFSET($K$2,0,0,'Transition types'!$B$4)),ROWS($K$2:$K134))),"")</f>
        <v/>
      </c>
      <c r="K134" s="42" t="n">
        <f aca="false">ROWS($K$2:$K134)</f>
        <v>133</v>
      </c>
    </row>
    <row r="135" customFormat="false" ht="12.8" hidden="false" customHeight="false" outlineLevel="0" collapsed="false">
      <c r="H135" s="42" t="str">
        <f aca="true" t="array" ref="H135:H135">IFERROR(INDEX(OFFSET('Transition types'!$A$6,1,0,'Transition types'!$B$4),SMALL(IF(OFFSET('Transition types'!$C$6,1,0,'Transition types'!$B$4)="IN",OFFSET($K$2,0,0,'Transition types'!$B$4)),ROWS($K$2:$K135))),"")</f>
        <v/>
      </c>
      <c r="I135" s="42" t="str">
        <f aca="true" t="array" ref="I135:I135">IFERROR(INDEX(OFFSET('Transition types'!$A$6,1,0,'Transition types'!$B$4),SMALL(IF(OFFSET('Transition types'!$C$6,1,0,'Transition types'!$B$4)="THROUGH",OFFSET($K$2,0,0,'Transition types'!$B$4)),ROWS($K$2:$K135))),"")</f>
        <v/>
      </c>
      <c r="J135" s="42" t="str">
        <f aca="true" t="array" ref="J135:J135">IFERROR(INDEX(OFFSET('Transition types'!$A$6,1,0,'Transition types'!$B$4),SMALL(IF(OFFSET('Transition types'!$C$6,1,0,'Transition types'!$B$4)="OUT",OFFSET($K$2,0,0,'Transition types'!$B$4)),ROWS($K$2:$K135))),"")</f>
        <v/>
      </c>
      <c r="K135" s="42" t="n">
        <f aca="false">ROWS($K$2:$K135)</f>
        <v>134</v>
      </c>
    </row>
    <row r="136" customFormat="false" ht="12.8" hidden="false" customHeight="false" outlineLevel="0" collapsed="false">
      <c r="H136" s="42" t="str">
        <f aca="true" t="array" ref="H136:H136">IFERROR(INDEX(OFFSET('Transition types'!$A$6,1,0,'Transition types'!$B$4),SMALL(IF(OFFSET('Transition types'!$C$6,1,0,'Transition types'!$B$4)="IN",OFFSET($K$2,0,0,'Transition types'!$B$4)),ROWS($K$2:$K136))),"")</f>
        <v/>
      </c>
      <c r="I136" s="42" t="str">
        <f aca="true" t="array" ref="I136:I136">IFERROR(INDEX(OFFSET('Transition types'!$A$6,1,0,'Transition types'!$B$4),SMALL(IF(OFFSET('Transition types'!$C$6,1,0,'Transition types'!$B$4)="THROUGH",OFFSET($K$2,0,0,'Transition types'!$B$4)),ROWS($K$2:$K136))),"")</f>
        <v/>
      </c>
      <c r="J136" s="42" t="str">
        <f aca="true" t="array" ref="J136:J136">IFERROR(INDEX(OFFSET('Transition types'!$A$6,1,0,'Transition types'!$B$4),SMALL(IF(OFFSET('Transition types'!$C$6,1,0,'Transition types'!$B$4)="OUT",OFFSET($K$2,0,0,'Transition types'!$B$4)),ROWS($K$2:$K136))),"")</f>
        <v/>
      </c>
      <c r="K136" s="42" t="n">
        <f aca="false">ROWS($K$2:$K136)</f>
        <v>135</v>
      </c>
    </row>
    <row r="137" customFormat="false" ht="12.8" hidden="false" customHeight="false" outlineLevel="0" collapsed="false">
      <c r="H137" s="42" t="str">
        <f aca="true" t="array" ref="H137:H137">IFERROR(INDEX(OFFSET('Transition types'!$A$6,1,0,'Transition types'!$B$4),SMALL(IF(OFFSET('Transition types'!$C$6,1,0,'Transition types'!$B$4)="IN",OFFSET($K$2,0,0,'Transition types'!$B$4)),ROWS($K$2:$K137))),"")</f>
        <v/>
      </c>
      <c r="I137" s="42" t="str">
        <f aca="true" t="array" ref="I137:I137">IFERROR(INDEX(OFFSET('Transition types'!$A$6,1,0,'Transition types'!$B$4),SMALL(IF(OFFSET('Transition types'!$C$6,1,0,'Transition types'!$B$4)="THROUGH",OFFSET($K$2,0,0,'Transition types'!$B$4)),ROWS($K$2:$K137))),"")</f>
        <v/>
      </c>
      <c r="J137" s="42" t="str">
        <f aca="true" t="array" ref="J137:J137">IFERROR(INDEX(OFFSET('Transition types'!$A$6,1,0,'Transition types'!$B$4),SMALL(IF(OFFSET('Transition types'!$C$6,1,0,'Transition types'!$B$4)="OUT",OFFSET($K$2,0,0,'Transition types'!$B$4)),ROWS($K$2:$K137))),"")</f>
        <v/>
      </c>
      <c r="K137" s="42" t="n">
        <f aca="false">ROWS($K$2:$K137)</f>
        <v>136</v>
      </c>
    </row>
    <row r="138" customFormat="false" ht="12.8" hidden="false" customHeight="false" outlineLevel="0" collapsed="false">
      <c r="H138" s="42" t="str">
        <f aca="true" t="array" ref="H138:H138">IFERROR(INDEX(OFFSET('Transition types'!$A$6,1,0,'Transition types'!$B$4),SMALL(IF(OFFSET('Transition types'!$C$6,1,0,'Transition types'!$B$4)="IN",OFFSET($K$2,0,0,'Transition types'!$B$4)),ROWS($K$2:$K138))),"")</f>
        <v/>
      </c>
      <c r="I138" s="42" t="str">
        <f aca="true" t="array" ref="I138:I138">IFERROR(INDEX(OFFSET('Transition types'!$A$6,1,0,'Transition types'!$B$4),SMALL(IF(OFFSET('Transition types'!$C$6,1,0,'Transition types'!$B$4)="THROUGH",OFFSET($K$2,0,0,'Transition types'!$B$4)),ROWS($K$2:$K138))),"")</f>
        <v/>
      </c>
      <c r="J138" s="42" t="str">
        <f aca="true" t="array" ref="J138:J138">IFERROR(INDEX(OFFSET('Transition types'!$A$6,1,0,'Transition types'!$B$4),SMALL(IF(OFFSET('Transition types'!$C$6,1,0,'Transition types'!$B$4)="OUT",OFFSET($K$2,0,0,'Transition types'!$B$4)),ROWS($K$2:$K138))),"")</f>
        <v/>
      </c>
      <c r="K138" s="42" t="n">
        <f aca="false">ROWS($K$2:$K138)</f>
        <v>137</v>
      </c>
    </row>
    <row r="139" customFormat="false" ht="12.8" hidden="false" customHeight="false" outlineLevel="0" collapsed="false">
      <c r="H139" s="42" t="str">
        <f aca="true" t="array" ref="H139:H139">IFERROR(INDEX(OFFSET('Transition types'!$A$6,1,0,'Transition types'!$B$4),SMALL(IF(OFFSET('Transition types'!$C$6,1,0,'Transition types'!$B$4)="IN",OFFSET($K$2,0,0,'Transition types'!$B$4)),ROWS($K$2:$K139))),"")</f>
        <v/>
      </c>
      <c r="I139" s="42" t="str">
        <f aca="true" t="array" ref="I139:I139">IFERROR(INDEX(OFFSET('Transition types'!$A$6,1,0,'Transition types'!$B$4),SMALL(IF(OFFSET('Transition types'!$C$6,1,0,'Transition types'!$B$4)="THROUGH",OFFSET($K$2,0,0,'Transition types'!$B$4)),ROWS($K$2:$K139))),"")</f>
        <v/>
      </c>
      <c r="J139" s="42" t="str">
        <f aca="true" t="array" ref="J139:J139">IFERROR(INDEX(OFFSET('Transition types'!$A$6,1,0,'Transition types'!$B$4),SMALL(IF(OFFSET('Transition types'!$C$6,1,0,'Transition types'!$B$4)="OUT",OFFSET($K$2,0,0,'Transition types'!$B$4)),ROWS($K$2:$K139))),"")</f>
        <v/>
      </c>
      <c r="K139" s="42" t="n">
        <f aca="false">ROWS($K$2:$K139)</f>
        <v>138</v>
      </c>
    </row>
    <row r="140" customFormat="false" ht="12.8" hidden="false" customHeight="false" outlineLevel="0" collapsed="false">
      <c r="H140" s="42" t="str">
        <f aca="true" t="array" ref="H140:H140">IFERROR(INDEX(OFFSET('Transition types'!$A$6,1,0,'Transition types'!$B$4),SMALL(IF(OFFSET('Transition types'!$C$6,1,0,'Transition types'!$B$4)="IN",OFFSET($K$2,0,0,'Transition types'!$B$4)),ROWS($K$2:$K140))),"")</f>
        <v/>
      </c>
      <c r="I140" s="42" t="str">
        <f aca="true" t="array" ref="I140:I140">IFERROR(INDEX(OFFSET('Transition types'!$A$6,1,0,'Transition types'!$B$4),SMALL(IF(OFFSET('Transition types'!$C$6,1,0,'Transition types'!$B$4)="THROUGH",OFFSET($K$2,0,0,'Transition types'!$B$4)),ROWS($K$2:$K140))),"")</f>
        <v/>
      </c>
      <c r="J140" s="42" t="str">
        <f aca="true" t="array" ref="J140:J140">IFERROR(INDEX(OFFSET('Transition types'!$A$6,1,0,'Transition types'!$B$4),SMALL(IF(OFFSET('Transition types'!$C$6,1,0,'Transition types'!$B$4)="OUT",OFFSET($K$2,0,0,'Transition types'!$B$4)),ROWS($K$2:$K140))),"")</f>
        <v/>
      </c>
      <c r="K140" s="42" t="n">
        <f aca="false">ROWS($K$2:$K140)</f>
        <v>139</v>
      </c>
    </row>
    <row r="141" customFormat="false" ht="12.8" hidden="false" customHeight="false" outlineLevel="0" collapsed="false">
      <c r="H141" s="42" t="str">
        <f aca="true" t="array" ref="H141:H141">IFERROR(INDEX(OFFSET('Transition types'!$A$6,1,0,'Transition types'!$B$4),SMALL(IF(OFFSET('Transition types'!$C$6,1,0,'Transition types'!$B$4)="IN",OFFSET($K$2,0,0,'Transition types'!$B$4)),ROWS($K$2:$K141))),"")</f>
        <v/>
      </c>
      <c r="I141" s="42" t="str">
        <f aca="true" t="array" ref="I141:I141">IFERROR(INDEX(OFFSET('Transition types'!$A$6,1,0,'Transition types'!$B$4),SMALL(IF(OFFSET('Transition types'!$C$6,1,0,'Transition types'!$B$4)="THROUGH",OFFSET($K$2,0,0,'Transition types'!$B$4)),ROWS($K$2:$K141))),"")</f>
        <v/>
      </c>
      <c r="J141" s="42" t="str">
        <f aca="true" t="array" ref="J141:J141">IFERROR(INDEX(OFFSET('Transition types'!$A$6,1,0,'Transition types'!$B$4),SMALL(IF(OFFSET('Transition types'!$C$6,1,0,'Transition types'!$B$4)="OUT",OFFSET($K$2,0,0,'Transition types'!$B$4)),ROWS($K$2:$K141))),"")</f>
        <v/>
      </c>
      <c r="K141" s="42" t="n">
        <f aca="false">ROWS($K$2:$K141)</f>
        <v>140</v>
      </c>
    </row>
    <row r="142" customFormat="false" ht="12.8" hidden="false" customHeight="false" outlineLevel="0" collapsed="false">
      <c r="H142" s="42" t="str">
        <f aca="true" t="array" ref="H142:H142">IFERROR(INDEX(OFFSET('Transition types'!$A$6,1,0,'Transition types'!$B$4),SMALL(IF(OFFSET('Transition types'!$C$6,1,0,'Transition types'!$B$4)="IN",OFFSET($K$2,0,0,'Transition types'!$B$4)),ROWS($K$2:$K142))),"")</f>
        <v/>
      </c>
      <c r="I142" s="42" t="str">
        <f aca="true" t="array" ref="I142:I142">IFERROR(INDEX(OFFSET('Transition types'!$A$6,1,0,'Transition types'!$B$4),SMALL(IF(OFFSET('Transition types'!$C$6,1,0,'Transition types'!$B$4)="THROUGH",OFFSET($K$2,0,0,'Transition types'!$B$4)),ROWS($K$2:$K142))),"")</f>
        <v/>
      </c>
      <c r="J142" s="42" t="str">
        <f aca="true" t="array" ref="J142:J142">IFERROR(INDEX(OFFSET('Transition types'!$A$6,1,0,'Transition types'!$B$4),SMALL(IF(OFFSET('Transition types'!$C$6,1,0,'Transition types'!$B$4)="OUT",OFFSET($K$2,0,0,'Transition types'!$B$4)),ROWS($K$2:$K142))),"")</f>
        <v/>
      </c>
      <c r="K142" s="42" t="n">
        <f aca="false">ROWS($K$2:$K142)</f>
        <v>141</v>
      </c>
    </row>
    <row r="143" customFormat="false" ht="12.8" hidden="false" customHeight="false" outlineLevel="0" collapsed="false">
      <c r="H143" s="42" t="str">
        <f aca="true" t="array" ref="H143:H143">IFERROR(INDEX(OFFSET('Transition types'!$A$6,1,0,'Transition types'!$B$4),SMALL(IF(OFFSET('Transition types'!$C$6,1,0,'Transition types'!$B$4)="IN",OFFSET($K$2,0,0,'Transition types'!$B$4)),ROWS($K$2:$K143))),"")</f>
        <v/>
      </c>
      <c r="I143" s="42" t="str">
        <f aca="true" t="array" ref="I143:I143">IFERROR(INDEX(OFFSET('Transition types'!$A$6,1,0,'Transition types'!$B$4),SMALL(IF(OFFSET('Transition types'!$C$6,1,0,'Transition types'!$B$4)="THROUGH",OFFSET($K$2,0,0,'Transition types'!$B$4)),ROWS($K$2:$K143))),"")</f>
        <v/>
      </c>
      <c r="J143" s="42" t="str">
        <f aca="true" t="array" ref="J143:J143">IFERROR(INDEX(OFFSET('Transition types'!$A$6,1,0,'Transition types'!$B$4),SMALL(IF(OFFSET('Transition types'!$C$6,1,0,'Transition types'!$B$4)="OUT",OFFSET($K$2,0,0,'Transition types'!$B$4)),ROWS($K$2:$K143))),"")</f>
        <v/>
      </c>
      <c r="K143" s="42" t="n">
        <f aca="false">ROWS($K$2:$K143)</f>
        <v>142</v>
      </c>
    </row>
    <row r="144" customFormat="false" ht="12.8" hidden="false" customHeight="false" outlineLevel="0" collapsed="false">
      <c r="H144" s="42" t="str">
        <f aca="true" t="array" ref="H144:H144">IFERROR(INDEX(OFFSET('Transition types'!$A$6,1,0,'Transition types'!$B$4),SMALL(IF(OFFSET('Transition types'!$C$6,1,0,'Transition types'!$B$4)="IN",OFFSET($K$2,0,0,'Transition types'!$B$4)),ROWS($K$2:$K144))),"")</f>
        <v/>
      </c>
      <c r="I144" s="42" t="str">
        <f aca="true" t="array" ref="I144:I144">IFERROR(INDEX(OFFSET('Transition types'!$A$6,1,0,'Transition types'!$B$4),SMALL(IF(OFFSET('Transition types'!$C$6,1,0,'Transition types'!$B$4)="THROUGH",OFFSET($K$2,0,0,'Transition types'!$B$4)),ROWS($K$2:$K144))),"")</f>
        <v/>
      </c>
      <c r="J144" s="42" t="str">
        <f aca="true" t="array" ref="J144:J144">IFERROR(INDEX(OFFSET('Transition types'!$A$6,1,0,'Transition types'!$B$4),SMALL(IF(OFFSET('Transition types'!$C$6,1,0,'Transition types'!$B$4)="OUT",OFFSET($K$2,0,0,'Transition types'!$B$4)),ROWS($K$2:$K144))),"")</f>
        <v/>
      </c>
      <c r="K144" s="42" t="n">
        <f aca="false">ROWS($K$2:$K144)</f>
        <v>143</v>
      </c>
    </row>
    <row r="145" customFormat="false" ht="12.8" hidden="false" customHeight="false" outlineLevel="0" collapsed="false">
      <c r="H145" s="42" t="str">
        <f aca="true" t="array" ref="H145:H145">IFERROR(INDEX(OFFSET('Transition types'!$A$6,1,0,'Transition types'!$B$4),SMALL(IF(OFFSET('Transition types'!$C$6,1,0,'Transition types'!$B$4)="IN",OFFSET($K$2,0,0,'Transition types'!$B$4)),ROWS($K$2:$K145))),"")</f>
        <v/>
      </c>
      <c r="I145" s="42" t="str">
        <f aca="true" t="array" ref="I145:I145">IFERROR(INDEX(OFFSET('Transition types'!$A$6,1,0,'Transition types'!$B$4),SMALL(IF(OFFSET('Transition types'!$C$6,1,0,'Transition types'!$B$4)="THROUGH",OFFSET($K$2,0,0,'Transition types'!$B$4)),ROWS($K$2:$K145))),"")</f>
        <v/>
      </c>
      <c r="J145" s="42" t="str">
        <f aca="true" t="array" ref="J145:J145">IFERROR(INDEX(OFFSET('Transition types'!$A$6,1,0,'Transition types'!$B$4),SMALL(IF(OFFSET('Transition types'!$C$6,1,0,'Transition types'!$B$4)="OUT",OFFSET($K$2,0,0,'Transition types'!$B$4)),ROWS($K$2:$K145))),"")</f>
        <v/>
      </c>
      <c r="K145" s="42" t="n">
        <f aca="false">ROWS($K$2:$K145)</f>
        <v>144</v>
      </c>
    </row>
    <row r="146" customFormat="false" ht="12.8" hidden="false" customHeight="false" outlineLevel="0" collapsed="false">
      <c r="H146" s="42" t="str">
        <f aca="true" t="array" ref="H146:H146">IFERROR(INDEX(OFFSET('Transition types'!$A$6,1,0,'Transition types'!$B$4),SMALL(IF(OFFSET('Transition types'!$C$6,1,0,'Transition types'!$B$4)="IN",OFFSET($K$2,0,0,'Transition types'!$B$4)),ROWS($K$2:$K146))),"")</f>
        <v/>
      </c>
      <c r="I146" s="42" t="str">
        <f aca="true" t="array" ref="I146:I146">IFERROR(INDEX(OFFSET('Transition types'!$A$6,1,0,'Transition types'!$B$4),SMALL(IF(OFFSET('Transition types'!$C$6,1,0,'Transition types'!$B$4)="THROUGH",OFFSET($K$2,0,0,'Transition types'!$B$4)),ROWS($K$2:$K146))),"")</f>
        <v/>
      </c>
      <c r="J146" s="42" t="str">
        <f aca="true" t="array" ref="J146:J146">IFERROR(INDEX(OFFSET('Transition types'!$A$6,1,0,'Transition types'!$B$4),SMALL(IF(OFFSET('Transition types'!$C$6,1,0,'Transition types'!$B$4)="OUT",OFFSET($K$2,0,0,'Transition types'!$B$4)),ROWS($K$2:$K146))),"")</f>
        <v/>
      </c>
      <c r="K146" s="42" t="n">
        <f aca="false">ROWS($K$2:$K146)</f>
        <v>145</v>
      </c>
    </row>
    <row r="147" customFormat="false" ht="12.8" hidden="false" customHeight="false" outlineLevel="0" collapsed="false">
      <c r="H147" s="42" t="str">
        <f aca="true" t="array" ref="H147:H147">IFERROR(INDEX(OFFSET('Transition types'!$A$6,1,0,'Transition types'!$B$4),SMALL(IF(OFFSET('Transition types'!$C$6,1,0,'Transition types'!$B$4)="IN",OFFSET($K$2,0,0,'Transition types'!$B$4)),ROWS($K$2:$K147))),"")</f>
        <v/>
      </c>
      <c r="I147" s="42" t="str">
        <f aca="true" t="array" ref="I147:I147">IFERROR(INDEX(OFFSET('Transition types'!$A$6,1,0,'Transition types'!$B$4),SMALL(IF(OFFSET('Transition types'!$C$6,1,0,'Transition types'!$B$4)="THROUGH",OFFSET($K$2,0,0,'Transition types'!$B$4)),ROWS($K$2:$K147))),"")</f>
        <v/>
      </c>
      <c r="J147" s="42" t="str">
        <f aca="true" t="array" ref="J147:J147">IFERROR(INDEX(OFFSET('Transition types'!$A$6,1,0,'Transition types'!$B$4),SMALL(IF(OFFSET('Transition types'!$C$6,1,0,'Transition types'!$B$4)="OUT",OFFSET($K$2,0,0,'Transition types'!$B$4)),ROWS($K$2:$K147))),"")</f>
        <v/>
      </c>
      <c r="K147" s="42" t="n">
        <f aca="false">ROWS($K$2:$K147)</f>
        <v>146</v>
      </c>
    </row>
    <row r="148" customFormat="false" ht="12.8" hidden="false" customHeight="false" outlineLevel="0" collapsed="false">
      <c r="H148" s="42" t="str">
        <f aca="true" t="array" ref="H148:H148">IFERROR(INDEX(OFFSET('Transition types'!$A$6,1,0,'Transition types'!$B$4),SMALL(IF(OFFSET('Transition types'!$C$6,1,0,'Transition types'!$B$4)="IN",OFFSET($K$2,0,0,'Transition types'!$B$4)),ROWS($K$2:$K148))),"")</f>
        <v/>
      </c>
      <c r="I148" s="42" t="str">
        <f aca="true" t="array" ref="I148:I148">IFERROR(INDEX(OFFSET('Transition types'!$A$6,1,0,'Transition types'!$B$4),SMALL(IF(OFFSET('Transition types'!$C$6,1,0,'Transition types'!$B$4)="THROUGH",OFFSET($K$2,0,0,'Transition types'!$B$4)),ROWS($K$2:$K148))),"")</f>
        <v/>
      </c>
      <c r="J148" s="42" t="str">
        <f aca="true" t="array" ref="J148:J148">IFERROR(INDEX(OFFSET('Transition types'!$A$6,1,0,'Transition types'!$B$4),SMALL(IF(OFFSET('Transition types'!$C$6,1,0,'Transition types'!$B$4)="OUT",OFFSET($K$2,0,0,'Transition types'!$B$4)),ROWS($K$2:$K148))),"")</f>
        <v/>
      </c>
      <c r="K148" s="42" t="n">
        <f aca="false">ROWS($K$2:$K148)</f>
        <v>147</v>
      </c>
    </row>
    <row r="149" customFormat="false" ht="12.8" hidden="false" customHeight="false" outlineLevel="0" collapsed="false">
      <c r="H149" s="42" t="str">
        <f aca="true" t="array" ref="H149:H149">IFERROR(INDEX(OFFSET('Transition types'!$A$6,1,0,'Transition types'!$B$4),SMALL(IF(OFFSET('Transition types'!$C$6,1,0,'Transition types'!$B$4)="IN",OFFSET($K$2,0,0,'Transition types'!$B$4)),ROWS($K$2:$K149))),"")</f>
        <v/>
      </c>
      <c r="I149" s="42" t="str">
        <f aca="true" t="array" ref="I149:I149">IFERROR(INDEX(OFFSET('Transition types'!$A$6,1,0,'Transition types'!$B$4),SMALL(IF(OFFSET('Transition types'!$C$6,1,0,'Transition types'!$B$4)="THROUGH",OFFSET($K$2,0,0,'Transition types'!$B$4)),ROWS($K$2:$K149))),"")</f>
        <v/>
      </c>
      <c r="J149" s="42" t="str">
        <f aca="true" t="array" ref="J149:J149">IFERROR(INDEX(OFFSET('Transition types'!$A$6,1,0,'Transition types'!$B$4),SMALL(IF(OFFSET('Transition types'!$C$6,1,0,'Transition types'!$B$4)="OUT",OFFSET($K$2,0,0,'Transition types'!$B$4)),ROWS($K$2:$K149))),"")</f>
        <v/>
      </c>
      <c r="K149" s="42" t="n">
        <f aca="false">ROWS($K$2:$K149)</f>
        <v>148</v>
      </c>
    </row>
    <row r="150" customFormat="false" ht="12.8" hidden="false" customHeight="false" outlineLevel="0" collapsed="false">
      <c r="H150" s="42" t="str">
        <f aca="true" t="array" ref="H150:H150">IFERROR(INDEX(OFFSET('Transition types'!$A$6,1,0,'Transition types'!$B$4),SMALL(IF(OFFSET('Transition types'!$C$6,1,0,'Transition types'!$B$4)="IN",OFFSET($K$2,0,0,'Transition types'!$B$4)),ROWS($K$2:$K150))),"")</f>
        <v/>
      </c>
      <c r="I150" s="42" t="str">
        <f aca="true" t="array" ref="I150:I150">IFERROR(INDEX(OFFSET('Transition types'!$A$6,1,0,'Transition types'!$B$4),SMALL(IF(OFFSET('Transition types'!$C$6,1,0,'Transition types'!$B$4)="THROUGH",OFFSET($K$2,0,0,'Transition types'!$B$4)),ROWS($K$2:$K150))),"")</f>
        <v/>
      </c>
      <c r="J150" s="42" t="str">
        <f aca="true" t="array" ref="J150:J150">IFERROR(INDEX(OFFSET('Transition types'!$A$6,1,0,'Transition types'!$B$4),SMALL(IF(OFFSET('Transition types'!$C$6,1,0,'Transition types'!$B$4)="OUT",OFFSET($K$2,0,0,'Transition types'!$B$4)),ROWS($K$2:$K150))),"")</f>
        <v/>
      </c>
      <c r="K150" s="42" t="n">
        <f aca="false">ROWS($K$2:$K150)</f>
        <v>149</v>
      </c>
    </row>
    <row r="151" customFormat="false" ht="12.8" hidden="false" customHeight="false" outlineLevel="0" collapsed="false">
      <c r="H151" s="42" t="str">
        <f aca="true" t="array" ref="H151:H151">IFERROR(INDEX(OFFSET('Transition types'!$A$6,1,0,'Transition types'!$B$4),SMALL(IF(OFFSET('Transition types'!$C$6,1,0,'Transition types'!$B$4)="IN",OFFSET($K$2,0,0,'Transition types'!$B$4)),ROWS($K$2:$K151))),"")</f>
        <v/>
      </c>
      <c r="I151" s="42" t="str">
        <f aca="true" t="array" ref="I151:I151">IFERROR(INDEX(OFFSET('Transition types'!$A$6,1,0,'Transition types'!$B$4),SMALL(IF(OFFSET('Transition types'!$C$6,1,0,'Transition types'!$B$4)="THROUGH",OFFSET($K$2,0,0,'Transition types'!$B$4)),ROWS($K$2:$K151))),"")</f>
        <v/>
      </c>
      <c r="J151" s="42" t="str">
        <f aca="true" t="array" ref="J151:J151">IFERROR(INDEX(OFFSET('Transition types'!$A$6,1,0,'Transition types'!$B$4),SMALL(IF(OFFSET('Transition types'!$C$6,1,0,'Transition types'!$B$4)="OUT",OFFSET($K$2,0,0,'Transition types'!$B$4)),ROWS($K$2:$K151))),"")</f>
        <v/>
      </c>
      <c r="K151" s="42" t="n">
        <f aca="false">ROWS($K$2:$K151)</f>
        <v>150</v>
      </c>
    </row>
    <row r="152" customFormat="false" ht="12.8" hidden="false" customHeight="false" outlineLevel="0" collapsed="false">
      <c r="H152" s="42" t="str">
        <f aca="true" t="array" ref="H152:H152">IFERROR(INDEX(OFFSET('Transition types'!$A$6,1,0,'Transition types'!$B$4),SMALL(IF(OFFSET('Transition types'!$C$6,1,0,'Transition types'!$B$4)="IN",OFFSET($K$2,0,0,'Transition types'!$B$4)),ROWS($K$2:$K152))),"")</f>
        <v/>
      </c>
      <c r="I152" s="42" t="str">
        <f aca="true" t="array" ref="I152:I152">IFERROR(INDEX(OFFSET('Transition types'!$A$6,1,0,'Transition types'!$B$4),SMALL(IF(OFFSET('Transition types'!$C$6,1,0,'Transition types'!$B$4)="THROUGH",OFFSET($K$2,0,0,'Transition types'!$B$4)),ROWS($K$2:$K152))),"")</f>
        <v/>
      </c>
      <c r="J152" s="42" t="str">
        <f aca="true" t="array" ref="J152:J152">IFERROR(INDEX(OFFSET('Transition types'!$A$6,1,0,'Transition types'!$B$4),SMALL(IF(OFFSET('Transition types'!$C$6,1,0,'Transition types'!$B$4)="OUT",OFFSET($K$2,0,0,'Transition types'!$B$4)),ROWS($K$2:$K152))),"")</f>
        <v/>
      </c>
      <c r="K152" s="42" t="n">
        <f aca="false">ROWS($K$2:$K152)</f>
        <v>151</v>
      </c>
    </row>
    <row r="153" customFormat="false" ht="12.8" hidden="false" customHeight="false" outlineLevel="0" collapsed="false">
      <c r="H153" s="42" t="str">
        <f aca="true" t="array" ref="H153:H153">IFERROR(INDEX(OFFSET('Transition types'!$A$6,1,0,'Transition types'!$B$4),SMALL(IF(OFFSET('Transition types'!$C$6,1,0,'Transition types'!$B$4)="IN",OFFSET($K$2,0,0,'Transition types'!$B$4)),ROWS($K$2:$K153))),"")</f>
        <v/>
      </c>
      <c r="I153" s="42" t="str">
        <f aca="true" t="array" ref="I153:I153">IFERROR(INDEX(OFFSET('Transition types'!$A$6,1,0,'Transition types'!$B$4),SMALL(IF(OFFSET('Transition types'!$C$6,1,0,'Transition types'!$B$4)="THROUGH",OFFSET($K$2,0,0,'Transition types'!$B$4)),ROWS($K$2:$K153))),"")</f>
        <v/>
      </c>
      <c r="J153" s="42" t="str">
        <f aca="true" t="array" ref="J153:J153">IFERROR(INDEX(OFFSET('Transition types'!$A$6,1,0,'Transition types'!$B$4),SMALL(IF(OFFSET('Transition types'!$C$6,1,0,'Transition types'!$B$4)="OUT",OFFSET($K$2,0,0,'Transition types'!$B$4)),ROWS($K$2:$K153))),"")</f>
        <v/>
      </c>
      <c r="K153" s="42" t="n">
        <f aca="false">ROWS($K$2:$K153)</f>
        <v>152</v>
      </c>
    </row>
    <row r="154" customFormat="false" ht="12.8" hidden="false" customHeight="false" outlineLevel="0" collapsed="false">
      <c r="H154" s="42" t="str">
        <f aca="true" t="array" ref="H154:H154">IFERROR(INDEX(OFFSET('Transition types'!$A$6,1,0,'Transition types'!$B$4),SMALL(IF(OFFSET('Transition types'!$C$6,1,0,'Transition types'!$B$4)="IN",OFFSET($K$2,0,0,'Transition types'!$B$4)),ROWS($K$2:$K154))),"")</f>
        <v/>
      </c>
      <c r="I154" s="42" t="str">
        <f aca="true" t="array" ref="I154:I154">IFERROR(INDEX(OFFSET('Transition types'!$A$6,1,0,'Transition types'!$B$4),SMALL(IF(OFFSET('Transition types'!$C$6,1,0,'Transition types'!$B$4)="THROUGH",OFFSET($K$2,0,0,'Transition types'!$B$4)),ROWS($K$2:$K154))),"")</f>
        <v/>
      </c>
      <c r="J154" s="42" t="str">
        <f aca="true" t="array" ref="J154:J154">IFERROR(INDEX(OFFSET('Transition types'!$A$6,1,0,'Transition types'!$B$4),SMALL(IF(OFFSET('Transition types'!$C$6,1,0,'Transition types'!$B$4)="OUT",OFFSET($K$2,0,0,'Transition types'!$B$4)),ROWS($K$2:$K154))),"")</f>
        <v/>
      </c>
      <c r="K154" s="42" t="n">
        <f aca="false">ROWS($K$2:$K154)</f>
        <v>153</v>
      </c>
    </row>
    <row r="155" customFormat="false" ht="12.8" hidden="false" customHeight="false" outlineLevel="0" collapsed="false">
      <c r="H155" s="42" t="str">
        <f aca="true" t="array" ref="H155:H155">IFERROR(INDEX(OFFSET('Transition types'!$A$6,1,0,'Transition types'!$B$4),SMALL(IF(OFFSET('Transition types'!$C$6,1,0,'Transition types'!$B$4)="IN",OFFSET($K$2,0,0,'Transition types'!$B$4)),ROWS($K$2:$K155))),"")</f>
        <v/>
      </c>
      <c r="I155" s="42" t="str">
        <f aca="true" t="array" ref="I155:I155">IFERROR(INDEX(OFFSET('Transition types'!$A$6,1,0,'Transition types'!$B$4),SMALL(IF(OFFSET('Transition types'!$C$6,1,0,'Transition types'!$B$4)="THROUGH",OFFSET($K$2,0,0,'Transition types'!$B$4)),ROWS($K$2:$K155))),"")</f>
        <v/>
      </c>
      <c r="J155" s="42" t="str">
        <f aca="true" t="array" ref="J155:J155">IFERROR(INDEX(OFFSET('Transition types'!$A$6,1,0,'Transition types'!$B$4),SMALL(IF(OFFSET('Transition types'!$C$6,1,0,'Transition types'!$B$4)="OUT",OFFSET($K$2,0,0,'Transition types'!$B$4)),ROWS($K$2:$K155))),"")</f>
        <v/>
      </c>
      <c r="K155" s="42" t="n">
        <f aca="false">ROWS($K$2:$K155)</f>
        <v>154</v>
      </c>
    </row>
    <row r="156" customFormat="false" ht="12.8" hidden="false" customHeight="false" outlineLevel="0" collapsed="false">
      <c r="H156" s="42" t="str">
        <f aca="true" t="array" ref="H156:H156">IFERROR(INDEX(OFFSET('Transition types'!$A$6,1,0,'Transition types'!$B$4),SMALL(IF(OFFSET('Transition types'!$C$6,1,0,'Transition types'!$B$4)="IN",OFFSET($K$2,0,0,'Transition types'!$B$4)),ROWS($K$2:$K156))),"")</f>
        <v/>
      </c>
      <c r="I156" s="42" t="str">
        <f aca="true" t="array" ref="I156:I156">IFERROR(INDEX(OFFSET('Transition types'!$A$6,1,0,'Transition types'!$B$4),SMALL(IF(OFFSET('Transition types'!$C$6,1,0,'Transition types'!$B$4)="THROUGH",OFFSET($K$2,0,0,'Transition types'!$B$4)),ROWS($K$2:$K156))),"")</f>
        <v/>
      </c>
      <c r="J156" s="42" t="str">
        <f aca="true" t="array" ref="J156:J156">IFERROR(INDEX(OFFSET('Transition types'!$A$6,1,0,'Transition types'!$B$4),SMALL(IF(OFFSET('Transition types'!$C$6,1,0,'Transition types'!$B$4)="OUT",OFFSET($K$2,0,0,'Transition types'!$B$4)),ROWS($K$2:$K156))),"")</f>
        <v/>
      </c>
      <c r="K156" s="42" t="n">
        <f aca="false">ROWS($K$2:$K156)</f>
        <v>155</v>
      </c>
    </row>
    <row r="157" customFormat="false" ht="12.8" hidden="false" customHeight="false" outlineLevel="0" collapsed="false">
      <c r="H157" s="42" t="str">
        <f aca="true" t="array" ref="H157:H157">IFERROR(INDEX(OFFSET('Transition types'!$A$6,1,0,'Transition types'!$B$4),SMALL(IF(OFFSET('Transition types'!$C$6,1,0,'Transition types'!$B$4)="IN",OFFSET($K$2,0,0,'Transition types'!$B$4)),ROWS($K$2:$K157))),"")</f>
        <v/>
      </c>
      <c r="I157" s="42" t="str">
        <f aca="true" t="array" ref="I157:I157">IFERROR(INDEX(OFFSET('Transition types'!$A$6,1,0,'Transition types'!$B$4),SMALL(IF(OFFSET('Transition types'!$C$6,1,0,'Transition types'!$B$4)="THROUGH",OFFSET($K$2,0,0,'Transition types'!$B$4)),ROWS($K$2:$K157))),"")</f>
        <v/>
      </c>
      <c r="J157" s="42" t="str">
        <f aca="true" t="array" ref="J157:J157">IFERROR(INDEX(OFFSET('Transition types'!$A$6,1,0,'Transition types'!$B$4),SMALL(IF(OFFSET('Transition types'!$C$6,1,0,'Transition types'!$B$4)="OUT",OFFSET($K$2,0,0,'Transition types'!$B$4)),ROWS($K$2:$K157))),"")</f>
        <v/>
      </c>
      <c r="K157" s="42" t="n">
        <f aca="false">ROWS($K$2:$K157)</f>
        <v>156</v>
      </c>
    </row>
    <row r="158" customFormat="false" ht="12.8" hidden="false" customHeight="false" outlineLevel="0" collapsed="false">
      <c r="H158" s="42" t="str">
        <f aca="true" t="array" ref="H158:H158">IFERROR(INDEX(OFFSET('Transition types'!$A$6,1,0,'Transition types'!$B$4),SMALL(IF(OFFSET('Transition types'!$C$6,1,0,'Transition types'!$B$4)="IN",OFFSET($K$2,0,0,'Transition types'!$B$4)),ROWS($K$2:$K158))),"")</f>
        <v/>
      </c>
      <c r="I158" s="42" t="str">
        <f aca="true" t="array" ref="I158:I158">IFERROR(INDEX(OFFSET('Transition types'!$A$6,1,0,'Transition types'!$B$4),SMALL(IF(OFFSET('Transition types'!$C$6,1,0,'Transition types'!$B$4)="THROUGH",OFFSET($K$2,0,0,'Transition types'!$B$4)),ROWS($K$2:$K158))),"")</f>
        <v/>
      </c>
      <c r="J158" s="42" t="str">
        <f aca="true" t="array" ref="J158:J158">IFERROR(INDEX(OFFSET('Transition types'!$A$6,1,0,'Transition types'!$B$4),SMALL(IF(OFFSET('Transition types'!$C$6,1,0,'Transition types'!$B$4)="OUT",OFFSET($K$2,0,0,'Transition types'!$B$4)),ROWS($K$2:$K158))),"")</f>
        <v/>
      </c>
      <c r="K158" s="42" t="n">
        <f aca="false">ROWS($K$2:$K158)</f>
        <v>157</v>
      </c>
    </row>
    <row r="159" customFormat="false" ht="12.8" hidden="false" customHeight="false" outlineLevel="0" collapsed="false">
      <c r="H159" s="42" t="str">
        <f aca="true" t="array" ref="H159:H159">IFERROR(INDEX(OFFSET('Transition types'!$A$6,1,0,'Transition types'!$B$4),SMALL(IF(OFFSET('Transition types'!$C$6,1,0,'Transition types'!$B$4)="IN",OFFSET($K$2,0,0,'Transition types'!$B$4)),ROWS($K$2:$K159))),"")</f>
        <v/>
      </c>
      <c r="I159" s="42" t="str">
        <f aca="true" t="array" ref="I159:I159">IFERROR(INDEX(OFFSET('Transition types'!$A$6,1,0,'Transition types'!$B$4),SMALL(IF(OFFSET('Transition types'!$C$6,1,0,'Transition types'!$B$4)="THROUGH",OFFSET($K$2,0,0,'Transition types'!$B$4)),ROWS($K$2:$K159))),"")</f>
        <v/>
      </c>
      <c r="J159" s="42" t="str">
        <f aca="true" t="array" ref="J159:J159">IFERROR(INDEX(OFFSET('Transition types'!$A$6,1,0,'Transition types'!$B$4),SMALL(IF(OFFSET('Transition types'!$C$6,1,0,'Transition types'!$B$4)="OUT",OFFSET($K$2,0,0,'Transition types'!$B$4)),ROWS($K$2:$K159))),"")</f>
        <v/>
      </c>
      <c r="K159" s="42" t="n">
        <f aca="false">ROWS($K$2:$K159)</f>
        <v>158</v>
      </c>
    </row>
    <row r="160" customFormat="false" ht="12.8" hidden="false" customHeight="false" outlineLevel="0" collapsed="false">
      <c r="H160" s="42" t="str">
        <f aca="true" t="array" ref="H160:H160">IFERROR(INDEX(OFFSET('Transition types'!$A$6,1,0,'Transition types'!$B$4),SMALL(IF(OFFSET('Transition types'!$C$6,1,0,'Transition types'!$B$4)="IN",OFFSET($K$2,0,0,'Transition types'!$B$4)),ROWS($K$2:$K160))),"")</f>
        <v/>
      </c>
      <c r="I160" s="42" t="str">
        <f aca="true" t="array" ref="I160:I160">IFERROR(INDEX(OFFSET('Transition types'!$A$6,1,0,'Transition types'!$B$4),SMALL(IF(OFFSET('Transition types'!$C$6,1,0,'Transition types'!$B$4)="THROUGH",OFFSET($K$2,0,0,'Transition types'!$B$4)),ROWS($K$2:$K160))),"")</f>
        <v/>
      </c>
      <c r="J160" s="42" t="str">
        <f aca="true" t="array" ref="J160:J160">IFERROR(INDEX(OFFSET('Transition types'!$A$6,1,0,'Transition types'!$B$4),SMALL(IF(OFFSET('Transition types'!$C$6,1,0,'Transition types'!$B$4)="OUT",OFFSET($K$2,0,0,'Transition types'!$B$4)),ROWS($K$2:$K160))),"")</f>
        <v/>
      </c>
      <c r="K160" s="42" t="n">
        <f aca="false">ROWS($K$2:$K160)</f>
        <v>159</v>
      </c>
    </row>
    <row r="161" customFormat="false" ht="12.8" hidden="false" customHeight="false" outlineLevel="0" collapsed="false">
      <c r="H161" s="42" t="str">
        <f aca="true" t="array" ref="H161:H161">IFERROR(INDEX(OFFSET('Transition types'!$A$6,1,0,'Transition types'!$B$4),SMALL(IF(OFFSET('Transition types'!$C$6,1,0,'Transition types'!$B$4)="IN",OFFSET($K$2,0,0,'Transition types'!$B$4)),ROWS($K$2:$K161))),"")</f>
        <v/>
      </c>
      <c r="I161" s="42" t="str">
        <f aca="true" t="array" ref="I161:I161">IFERROR(INDEX(OFFSET('Transition types'!$A$6,1,0,'Transition types'!$B$4),SMALL(IF(OFFSET('Transition types'!$C$6,1,0,'Transition types'!$B$4)="THROUGH",OFFSET($K$2,0,0,'Transition types'!$B$4)),ROWS($K$2:$K161))),"")</f>
        <v/>
      </c>
      <c r="J161" s="42" t="str">
        <f aca="true" t="array" ref="J161:J161">IFERROR(INDEX(OFFSET('Transition types'!$A$6,1,0,'Transition types'!$B$4),SMALL(IF(OFFSET('Transition types'!$C$6,1,0,'Transition types'!$B$4)="OUT",OFFSET($K$2,0,0,'Transition types'!$B$4)),ROWS($K$2:$K161))),"")</f>
        <v/>
      </c>
      <c r="K161" s="42" t="n">
        <f aca="false">ROWS($K$2:$K161)</f>
        <v>160</v>
      </c>
    </row>
    <row r="162" customFormat="false" ht="12.8" hidden="false" customHeight="false" outlineLevel="0" collapsed="false">
      <c r="H162" s="42" t="str">
        <f aca="true" t="array" ref="H162:H162">IFERROR(INDEX(OFFSET('Transition types'!$A$6,1,0,'Transition types'!$B$4),SMALL(IF(OFFSET('Transition types'!$C$6,1,0,'Transition types'!$B$4)="IN",OFFSET($K$2,0,0,'Transition types'!$B$4)),ROWS($K$2:$K162))),"")</f>
        <v/>
      </c>
      <c r="I162" s="42" t="str">
        <f aca="true" t="array" ref="I162:I162">IFERROR(INDEX(OFFSET('Transition types'!$A$6,1,0,'Transition types'!$B$4),SMALL(IF(OFFSET('Transition types'!$C$6,1,0,'Transition types'!$B$4)="THROUGH",OFFSET($K$2,0,0,'Transition types'!$B$4)),ROWS($K$2:$K162))),"")</f>
        <v/>
      </c>
      <c r="J162" s="42" t="str">
        <f aca="true" t="array" ref="J162:J162">IFERROR(INDEX(OFFSET('Transition types'!$A$6,1,0,'Transition types'!$B$4),SMALL(IF(OFFSET('Transition types'!$C$6,1,0,'Transition types'!$B$4)="OUT",OFFSET($K$2,0,0,'Transition types'!$B$4)),ROWS($K$2:$K162))),"")</f>
        <v/>
      </c>
      <c r="K162" s="42" t="n">
        <f aca="false">ROWS($K$2:$K162)</f>
        <v>161</v>
      </c>
    </row>
    <row r="163" customFormat="false" ht="12.8" hidden="false" customHeight="false" outlineLevel="0" collapsed="false">
      <c r="H163" s="42" t="str">
        <f aca="true" t="array" ref="H163:H163">IFERROR(INDEX(OFFSET('Transition types'!$A$6,1,0,'Transition types'!$B$4),SMALL(IF(OFFSET('Transition types'!$C$6,1,0,'Transition types'!$B$4)="IN",OFFSET($K$2,0,0,'Transition types'!$B$4)),ROWS($K$2:$K163))),"")</f>
        <v/>
      </c>
      <c r="I163" s="42" t="str">
        <f aca="true" t="array" ref="I163:I163">IFERROR(INDEX(OFFSET('Transition types'!$A$6,1,0,'Transition types'!$B$4),SMALL(IF(OFFSET('Transition types'!$C$6,1,0,'Transition types'!$B$4)="THROUGH",OFFSET($K$2,0,0,'Transition types'!$B$4)),ROWS($K$2:$K163))),"")</f>
        <v/>
      </c>
      <c r="J163" s="42" t="str">
        <f aca="true" t="array" ref="J163:J163">IFERROR(INDEX(OFFSET('Transition types'!$A$6,1,0,'Transition types'!$B$4),SMALL(IF(OFFSET('Transition types'!$C$6,1,0,'Transition types'!$B$4)="OUT",OFFSET($K$2,0,0,'Transition types'!$B$4)),ROWS($K$2:$K163))),"")</f>
        <v/>
      </c>
      <c r="K163" s="42" t="n">
        <f aca="false">ROWS($K$2:$K163)</f>
        <v>162</v>
      </c>
    </row>
    <row r="164" customFormat="false" ht="12.8" hidden="false" customHeight="false" outlineLevel="0" collapsed="false">
      <c r="H164" s="42" t="str">
        <f aca="true" t="array" ref="H164:H164">IFERROR(INDEX(OFFSET('Transition types'!$A$6,1,0,'Transition types'!$B$4),SMALL(IF(OFFSET('Transition types'!$C$6,1,0,'Transition types'!$B$4)="IN",OFFSET($K$2,0,0,'Transition types'!$B$4)),ROWS($K$2:$K164))),"")</f>
        <v/>
      </c>
      <c r="I164" s="42" t="str">
        <f aca="true" t="array" ref="I164:I164">IFERROR(INDEX(OFFSET('Transition types'!$A$6,1,0,'Transition types'!$B$4),SMALL(IF(OFFSET('Transition types'!$C$6,1,0,'Transition types'!$B$4)="THROUGH",OFFSET($K$2,0,0,'Transition types'!$B$4)),ROWS($K$2:$K164))),"")</f>
        <v/>
      </c>
      <c r="J164" s="42" t="str">
        <f aca="true" t="array" ref="J164:J164">IFERROR(INDEX(OFFSET('Transition types'!$A$6,1,0,'Transition types'!$B$4),SMALL(IF(OFFSET('Transition types'!$C$6,1,0,'Transition types'!$B$4)="OUT",OFFSET($K$2,0,0,'Transition types'!$B$4)),ROWS($K$2:$K164))),"")</f>
        <v/>
      </c>
      <c r="K164" s="42" t="n">
        <f aca="false">ROWS($K$2:$K164)</f>
        <v>163</v>
      </c>
    </row>
    <row r="165" customFormat="false" ht="12.8" hidden="false" customHeight="false" outlineLevel="0" collapsed="false">
      <c r="H165" s="42" t="str">
        <f aca="true" t="array" ref="H165:H165">IFERROR(INDEX(OFFSET('Transition types'!$A$6,1,0,'Transition types'!$B$4),SMALL(IF(OFFSET('Transition types'!$C$6,1,0,'Transition types'!$B$4)="IN",OFFSET($K$2,0,0,'Transition types'!$B$4)),ROWS($K$2:$K165))),"")</f>
        <v/>
      </c>
      <c r="I165" s="42" t="str">
        <f aca="true" t="array" ref="I165:I165">IFERROR(INDEX(OFFSET('Transition types'!$A$6,1,0,'Transition types'!$B$4),SMALL(IF(OFFSET('Transition types'!$C$6,1,0,'Transition types'!$B$4)="THROUGH",OFFSET($K$2,0,0,'Transition types'!$B$4)),ROWS($K$2:$K165))),"")</f>
        <v/>
      </c>
      <c r="J165" s="42" t="str">
        <f aca="true" t="array" ref="J165:J165">IFERROR(INDEX(OFFSET('Transition types'!$A$6,1,0,'Transition types'!$B$4),SMALL(IF(OFFSET('Transition types'!$C$6,1,0,'Transition types'!$B$4)="OUT",OFFSET($K$2,0,0,'Transition types'!$B$4)),ROWS($K$2:$K165))),"")</f>
        <v/>
      </c>
      <c r="K165" s="42" t="n">
        <f aca="false">ROWS($K$2:$K165)</f>
        <v>164</v>
      </c>
    </row>
    <row r="166" customFormat="false" ht="12.8" hidden="false" customHeight="false" outlineLevel="0" collapsed="false">
      <c r="H166" s="42" t="str">
        <f aca="true" t="array" ref="H166:H166">IFERROR(INDEX(OFFSET('Transition types'!$A$6,1,0,'Transition types'!$B$4),SMALL(IF(OFFSET('Transition types'!$C$6,1,0,'Transition types'!$B$4)="IN",OFFSET($K$2,0,0,'Transition types'!$B$4)),ROWS($K$2:$K166))),"")</f>
        <v/>
      </c>
      <c r="I166" s="42" t="str">
        <f aca="true" t="array" ref="I166:I166">IFERROR(INDEX(OFFSET('Transition types'!$A$6,1,0,'Transition types'!$B$4),SMALL(IF(OFFSET('Transition types'!$C$6,1,0,'Transition types'!$B$4)="THROUGH",OFFSET($K$2,0,0,'Transition types'!$B$4)),ROWS($K$2:$K166))),"")</f>
        <v/>
      </c>
      <c r="J166" s="42" t="str">
        <f aca="true" t="array" ref="J166:J166">IFERROR(INDEX(OFFSET('Transition types'!$A$6,1,0,'Transition types'!$B$4),SMALL(IF(OFFSET('Transition types'!$C$6,1,0,'Transition types'!$B$4)="OUT",OFFSET($K$2,0,0,'Transition types'!$B$4)),ROWS($K$2:$K166))),"")</f>
        <v/>
      </c>
      <c r="K166" s="42" t="n">
        <f aca="false">ROWS($K$2:$K166)</f>
        <v>165</v>
      </c>
    </row>
    <row r="167" customFormat="false" ht="12.8" hidden="false" customHeight="false" outlineLevel="0" collapsed="false">
      <c r="H167" s="42" t="str">
        <f aca="true" t="array" ref="H167:H167">IFERROR(INDEX(OFFSET('Transition types'!$A$6,1,0,'Transition types'!$B$4),SMALL(IF(OFFSET('Transition types'!$C$6,1,0,'Transition types'!$B$4)="IN",OFFSET($K$2,0,0,'Transition types'!$B$4)),ROWS($K$2:$K167))),"")</f>
        <v/>
      </c>
      <c r="I167" s="42" t="str">
        <f aca="true" t="array" ref="I167:I167">IFERROR(INDEX(OFFSET('Transition types'!$A$6,1,0,'Transition types'!$B$4),SMALL(IF(OFFSET('Transition types'!$C$6,1,0,'Transition types'!$B$4)="THROUGH",OFFSET($K$2,0,0,'Transition types'!$B$4)),ROWS($K$2:$K167))),"")</f>
        <v/>
      </c>
      <c r="J167" s="42" t="str">
        <f aca="true" t="array" ref="J167:J167">IFERROR(INDEX(OFFSET('Transition types'!$A$6,1,0,'Transition types'!$B$4),SMALL(IF(OFFSET('Transition types'!$C$6,1,0,'Transition types'!$B$4)="OUT",OFFSET($K$2,0,0,'Transition types'!$B$4)),ROWS($K$2:$K167))),"")</f>
        <v/>
      </c>
      <c r="K167" s="42" t="n">
        <f aca="false">ROWS($K$2:$K167)</f>
        <v>166</v>
      </c>
    </row>
    <row r="168" customFormat="false" ht="12.8" hidden="false" customHeight="false" outlineLevel="0" collapsed="false">
      <c r="H168" s="42" t="str">
        <f aca="true" t="array" ref="H168:H168">IFERROR(INDEX(OFFSET('Transition types'!$A$6,1,0,'Transition types'!$B$4),SMALL(IF(OFFSET('Transition types'!$C$6,1,0,'Transition types'!$B$4)="IN",OFFSET($K$2,0,0,'Transition types'!$B$4)),ROWS($K$2:$K168))),"")</f>
        <v/>
      </c>
      <c r="I168" s="42" t="str">
        <f aca="true" t="array" ref="I168:I168">IFERROR(INDEX(OFFSET('Transition types'!$A$6,1,0,'Transition types'!$B$4),SMALL(IF(OFFSET('Transition types'!$C$6,1,0,'Transition types'!$B$4)="THROUGH",OFFSET($K$2,0,0,'Transition types'!$B$4)),ROWS($K$2:$K168))),"")</f>
        <v/>
      </c>
      <c r="J168" s="42" t="str">
        <f aca="true" t="array" ref="J168:J168">IFERROR(INDEX(OFFSET('Transition types'!$A$6,1,0,'Transition types'!$B$4),SMALL(IF(OFFSET('Transition types'!$C$6,1,0,'Transition types'!$B$4)="OUT",OFFSET($K$2,0,0,'Transition types'!$B$4)),ROWS($K$2:$K168))),"")</f>
        <v/>
      </c>
      <c r="K168" s="42" t="n">
        <f aca="false">ROWS($K$2:$K168)</f>
        <v>167</v>
      </c>
    </row>
    <row r="169" customFormat="false" ht="12.8" hidden="false" customHeight="false" outlineLevel="0" collapsed="false">
      <c r="H169" s="42" t="str">
        <f aca="true" t="array" ref="H169:H169">IFERROR(INDEX(OFFSET('Transition types'!$A$6,1,0,'Transition types'!$B$4),SMALL(IF(OFFSET('Transition types'!$C$6,1,0,'Transition types'!$B$4)="IN",OFFSET($K$2,0,0,'Transition types'!$B$4)),ROWS($K$2:$K169))),"")</f>
        <v/>
      </c>
      <c r="I169" s="42" t="str">
        <f aca="true" t="array" ref="I169:I169">IFERROR(INDEX(OFFSET('Transition types'!$A$6,1,0,'Transition types'!$B$4),SMALL(IF(OFFSET('Transition types'!$C$6,1,0,'Transition types'!$B$4)="THROUGH",OFFSET($K$2,0,0,'Transition types'!$B$4)),ROWS($K$2:$K169))),"")</f>
        <v/>
      </c>
      <c r="J169" s="42" t="str">
        <f aca="true" t="array" ref="J169:J169">IFERROR(INDEX(OFFSET('Transition types'!$A$6,1,0,'Transition types'!$B$4),SMALL(IF(OFFSET('Transition types'!$C$6,1,0,'Transition types'!$B$4)="OUT",OFFSET($K$2,0,0,'Transition types'!$B$4)),ROWS($K$2:$K169))),"")</f>
        <v/>
      </c>
      <c r="K169" s="42" t="n">
        <f aca="false">ROWS($K$2:$K169)</f>
        <v>168</v>
      </c>
    </row>
    <row r="170" customFormat="false" ht="12.8" hidden="false" customHeight="false" outlineLevel="0" collapsed="false">
      <c r="H170" s="42" t="str">
        <f aca="true" t="array" ref="H170:H170">IFERROR(INDEX(OFFSET('Transition types'!$A$6,1,0,'Transition types'!$B$4),SMALL(IF(OFFSET('Transition types'!$C$6,1,0,'Transition types'!$B$4)="IN",OFFSET($K$2,0,0,'Transition types'!$B$4)),ROWS($K$2:$K170))),"")</f>
        <v/>
      </c>
      <c r="I170" s="42" t="str">
        <f aca="true" t="array" ref="I170:I170">IFERROR(INDEX(OFFSET('Transition types'!$A$6,1,0,'Transition types'!$B$4),SMALL(IF(OFFSET('Transition types'!$C$6,1,0,'Transition types'!$B$4)="THROUGH",OFFSET($K$2,0,0,'Transition types'!$B$4)),ROWS($K$2:$K170))),"")</f>
        <v/>
      </c>
      <c r="J170" s="42" t="str">
        <f aca="true" t="array" ref="J170:J170">IFERROR(INDEX(OFFSET('Transition types'!$A$6,1,0,'Transition types'!$B$4),SMALL(IF(OFFSET('Transition types'!$C$6,1,0,'Transition types'!$B$4)="OUT",OFFSET($K$2,0,0,'Transition types'!$B$4)),ROWS($K$2:$K170))),"")</f>
        <v/>
      </c>
      <c r="K170" s="42" t="n">
        <f aca="false">ROWS($K$2:$K170)</f>
        <v>169</v>
      </c>
    </row>
    <row r="171" customFormat="false" ht="12.8" hidden="false" customHeight="false" outlineLevel="0" collapsed="false">
      <c r="H171" s="42" t="str">
        <f aca="true" t="array" ref="H171:H171">IFERROR(INDEX(OFFSET('Transition types'!$A$6,1,0,'Transition types'!$B$4),SMALL(IF(OFFSET('Transition types'!$C$6,1,0,'Transition types'!$B$4)="IN",OFFSET($K$2,0,0,'Transition types'!$B$4)),ROWS($K$2:$K171))),"")</f>
        <v/>
      </c>
      <c r="I171" s="42" t="str">
        <f aca="true" t="array" ref="I171:I171">IFERROR(INDEX(OFFSET('Transition types'!$A$6,1,0,'Transition types'!$B$4),SMALL(IF(OFFSET('Transition types'!$C$6,1,0,'Transition types'!$B$4)="THROUGH",OFFSET($K$2,0,0,'Transition types'!$B$4)),ROWS($K$2:$K171))),"")</f>
        <v/>
      </c>
      <c r="J171" s="42" t="str">
        <f aca="true" t="array" ref="J171:J171">IFERROR(INDEX(OFFSET('Transition types'!$A$6,1,0,'Transition types'!$B$4),SMALL(IF(OFFSET('Transition types'!$C$6,1,0,'Transition types'!$B$4)="OUT",OFFSET($K$2,0,0,'Transition types'!$B$4)),ROWS($K$2:$K171))),"")</f>
        <v/>
      </c>
      <c r="K171" s="42" t="n">
        <f aca="false">ROWS($K$2:$K171)</f>
        <v>170</v>
      </c>
    </row>
    <row r="172" customFormat="false" ht="12.8" hidden="false" customHeight="false" outlineLevel="0" collapsed="false">
      <c r="H172" s="42" t="str">
        <f aca="true" t="array" ref="H172:H172">IFERROR(INDEX(OFFSET('Transition types'!$A$6,1,0,'Transition types'!$B$4),SMALL(IF(OFFSET('Transition types'!$C$6,1,0,'Transition types'!$B$4)="IN",OFFSET($K$2,0,0,'Transition types'!$B$4)),ROWS($K$2:$K172))),"")</f>
        <v/>
      </c>
      <c r="I172" s="42" t="str">
        <f aca="true" t="array" ref="I172:I172">IFERROR(INDEX(OFFSET('Transition types'!$A$6,1,0,'Transition types'!$B$4),SMALL(IF(OFFSET('Transition types'!$C$6,1,0,'Transition types'!$B$4)="THROUGH",OFFSET($K$2,0,0,'Transition types'!$B$4)),ROWS($K$2:$K172))),"")</f>
        <v/>
      </c>
      <c r="J172" s="42" t="str">
        <f aca="true" t="array" ref="J172:J172">IFERROR(INDEX(OFFSET('Transition types'!$A$6,1,0,'Transition types'!$B$4),SMALL(IF(OFFSET('Transition types'!$C$6,1,0,'Transition types'!$B$4)="OUT",OFFSET($K$2,0,0,'Transition types'!$B$4)),ROWS($K$2:$K172))),"")</f>
        <v/>
      </c>
      <c r="K172" s="42" t="n">
        <f aca="false">ROWS($K$2:$K172)</f>
        <v>171</v>
      </c>
    </row>
    <row r="173" customFormat="false" ht="12.8" hidden="false" customHeight="false" outlineLevel="0" collapsed="false">
      <c r="H173" s="42" t="str">
        <f aca="true" t="array" ref="H173:H173">IFERROR(INDEX(OFFSET('Transition types'!$A$6,1,0,'Transition types'!$B$4),SMALL(IF(OFFSET('Transition types'!$C$6,1,0,'Transition types'!$B$4)="IN",OFFSET($K$2,0,0,'Transition types'!$B$4)),ROWS($K$2:$K173))),"")</f>
        <v/>
      </c>
      <c r="I173" s="42" t="str">
        <f aca="true" t="array" ref="I173:I173">IFERROR(INDEX(OFFSET('Transition types'!$A$6,1,0,'Transition types'!$B$4),SMALL(IF(OFFSET('Transition types'!$C$6,1,0,'Transition types'!$B$4)="THROUGH",OFFSET($K$2,0,0,'Transition types'!$B$4)),ROWS($K$2:$K173))),"")</f>
        <v/>
      </c>
      <c r="J173" s="42" t="str">
        <f aca="true" t="array" ref="J173:J173">IFERROR(INDEX(OFFSET('Transition types'!$A$6,1,0,'Transition types'!$B$4),SMALL(IF(OFFSET('Transition types'!$C$6,1,0,'Transition types'!$B$4)="OUT",OFFSET($K$2,0,0,'Transition types'!$B$4)),ROWS($K$2:$K173))),"")</f>
        <v/>
      </c>
      <c r="K173" s="42" t="n">
        <f aca="false">ROWS($K$2:$K173)</f>
        <v>172</v>
      </c>
    </row>
    <row r="174" customFormat="false" ht="12.8" hidden="false" customHeight="false" outlineLevel="0" collapsed="false">
      <c r="H174" s="42" t="str">
        <f aca="true" t="array" ref="H174:H174">IFERROR(INDEX(OFFSET('Transition types'!$A$6,1,0,'Transition types'!$B$4),SMALL(IF(OFFSET('Transition types'!$C$6,1,0,'Transition types'!$B$4)="IN",OFFSET($K$2,0,0,'Transition types'!$B$4)),ROWS($K$2:$K174))),"")</f>
        <v/>
      </c>
      <c r="I174" s="42" t="str">
        <f aca="true" t="array" ref="I174:I174">IFERROR(INDEX(OFFSET('Transition types'!$A$6,1,0,'Transition types'!$B$4),SMALL(IF(OFFSET('Transition types'!$C$6,1,0,'Transition types'!$B$4)="THROUGH",OFFSET($K$2,0,0,'Transition types'!$B$4)),ROWS($K$2:$K174))),"")</f>
        <v/>
      </c>
      <c r="J174" s="42" t="str">
        <f aca="true" t="array" ref="J174:J174">IFERROR(INDEX(OFFSET('Transition types'!$A$6,1,0,'Transition types'!$B$4),SMALL(IF(OFFSET('Transition types'!$C$6,1,0,'Transition types'!$B$4)="OUT",OFFSET($K$2,0,0,'Transition types'!$B$4)),ROWS($K$2:$K174))),"")</f>
        <v/>
      </c>
      <c r="K174" s="42" t="n">
        <f aca="false">ROWS($K$2:$K174)</f>
        <v>173</v>
      </c>
    </row>
    <row r="175" customFormat="false" ht="12.8" hidden="false" customHeight="false" outlineLevel="0" collapsed="false">
      <c r="H175" s="42" t="str">
        <f aca="true" t="array" ref="H175:H175">IFERROR(INDEX(OFFSET('Transition types'!$A$6,1,0,'Transition types'!$B$4),SMALL(IF(OFFSET('Transition types'!$C$6,1,0,'Transition types'!$B$4)="IN",OFFSET($K$2,0,0,'Transition types'!$B$4)),ROWS($K$2:$K175))),"")</f>
        <v/>
      </c>
      <c r="I175" s="42" t="str">
        <f aca="true" t="array" ref="I175:I175">IFERROR(INDEX(OFFSET('Transition types'!$A$6,1,0,'Transition types'!$B$4),SMALL(IF(OFFSET('Transition types'!$C$6,1,0,'Transition types'!$B$4)="THROUGH",OFFSET($K$2,0,0,'Transition types'!$B$4)),ROWS($K$2:$K175))),"")</f>
        <v/>
      </c>
      <c r="J175" s="42" t="str">
        <f aca="true" t="array" ref="J175:J175">IFERROR(INDEX(OFFSET('Transition types'!$A$6,1,0,'Transition types'!$B$4),SMALL(IF(OFFSET('Transition types'!$C$6,1,0,'Transition types'!$B$4)="OUT",OFFSET($K$2,0,0,'Transition types'!$B$4)),ROWS($K$2:$K175))),"")</f>
        <v/>
      </c>
      <c r="K175" s="42" t="n">
        <f aca="false">ROWS($K$2:$K175)</f>
        <v>174</v>
      </c>
    </row>
    <row r="176" customFormat="false" ht="12.8" hidden="false" customHeight="false" outlineLevel="0" collapsed="false">
      <c r="H176" s="42" t="str">
        <f aca="true" t="array" ref="H176:H176">IFERROR(INDEX(OFFSET('Transition types'!$A$6,1,0,'Transition types'!$B$4),SMALL(IF(OFFSET('Transition types'!$C$6,1,0,'Transition types'!$B$4)="IN",OFFSET($K$2,0,0,'Transition types'!$B$4)),ROWS($K$2:$K176))),"")</f>
        <v/>
      </c>
      <c r="I176" s="42" t="str">
        <f aca="true" t="array" ref="I176:I176">IFERROR(INDEX(OFFSET('Transition types'!$A$6,1,0,'Transition types'!$B$4),SMALL(IF(OFFSET('Transition types'!$C$6,1,0,'Transition types'!$B$4)="THROUGH",OFFSET($K$2,0,0,'Transition types'!$B$4)),ROWS($K$2:$K176))),"")</f>
        <v/>
      </c>
      <c r="J176" s="42" t="str">
        <f aca="true" t="array" ref="J176:J176">IFERROR(INDEX(OFFSET('Transition types'!$A$6,1,0,'Transition types'!$B$4),SMALL(IF(OFFSET('Transition types'!$C$6,1,0,'Transition types'!$B$4)="OUT",OFFSET($K$2,0,0,'Transition types'!$B$4)),ROWS($K$2:$K176))),"")</f>
        <v/>
      </c>
      <c r="K176" s="42" t="n">
        <f aca="false">ROWS($K$2:$K176)</f>
        <v>175</v>
      </c>
    </row>
    <row r="177" customFormat="false" ht="12.8" hidden="false" customHeight="false" outlineLevel="0" collapsed="false">
      <c r="H177" s="42" t="str">
        <f aca="true" t="array" ref="H177:H177">IFERROR(INDEX(OFFSET('Transition types'!$A$6,1,0,'Transition types'!$B$4),SMALL(IF(OFFSET('Transition types'!$C$6,1,0,'Transition types'!$B$4)="IN",OFFSET($K$2,0,0,'Transition types'!$B$4)),ROWS($K$2:$K177))),"")</f>
        <v/>
      </c>
      <c r="I177" s="42" t="str">
        <f aca="true" t="array" ref="I177:I177">IFERROR(INDEX(OFFSET('Transition types'!$A$6,1,0,'Transition types'!$B$4),SMALL(IF(OFFSET('Transition types'!$C$6,1,0,'Transition types'!$B$4)="THROUGH",OFFSET($K$2,0,0,'Transition types'!$B$4)),ROWS($K$2:$K177))),"")</f>
        <v/>
      </c>
      <c r="J177" s="42" t="str">
        <f aca="true" t="array" ref="J177:J177">IFERROR(INDEX(OFFSET('Transition types'!$A$6,1,0,'Transition types'!$B$4),SMALL(IF(OFFSET('Transition types'!$C$6,1,0,'Transition types'!$B$4)="OUT",OFFSET($K$2,0,0,'Transition types'!$B$4)),ROWS($K$2:$K177))),"")</f>
        <v/>
      </c>
      <c r="K177" s="42" t="n">
        <f aca="false">ROWS($K$2:$K177)</f>
        <v>176</v>
      </c>
    </row>
    <row r="178" customFormat="false" ht="12.8" hidden="false" customHeight="false" outlineLevel="0" collapsed="false">
      <c r="H178" s="42" t="str">
        <f aca="true" t="array" ref="H178:H178">IFERROR(INDEX(OFFSET('Transition types'!$A$6,1,0,'Transition types'!$B$4),SMALL(IF(OFFSET('Transition types'!$C$6,1,0,'Transition types'!$B$4)="IN",OFFSET($K$2,0,0,'Transition types'!$B$4)),ROWS($K$2:$K178))),"")</f>
        <v/>
      </c>
      <c r="I178" s="42" t="str">
        <f aca="true" t="array" ref="I178:I178">IFERROR(INDEX(OFFSET('Transition types'!$A$6,1,0,'Transition types'!$B$4),SMALL(IF(OFFSET('Transition types'!$C$6,1,0,'Transition types'!$B$4)="THROUGH",OFFSET($K$2,0,0,'Transition types'!$B$4)),ROWS($K$2:$K178))),"")</f>
        <v/>
      </c>
      <c r="J178" s="42" t="str">
        <f aca="true" t="array" ref="J178:J178">IFERROR(INDEX(OFFSET('Transition types'!$A$6,1,0,'Transition types'!$B$4),SMALL(IF(OFFSET('Transition types'!$C$6,1,0,'Transition types'!$B$4)="OUT",OFFSET($K$2,0,0,'Transition types'!$B$4)),ROWS($K$2:$K178))),"")</f>
        <v/>
      </c>
      <c r="K178" s="42" t="n">
        <f aca="false">ROWS($K$2:$K178)</f>
        <v>177</v>
      </c>
    </row>
    <row r="179" customFormat="false" ht="12.8" hidden="false" customHeight="false" outlineLevel="0" collapsed="false">
      <c r="H179" s="42" t="str">
        <f aca="true" t="array" ref="H179:H179">IFERROR(INDEX(OFFSET('Transition types'!$A$6,1,0,'Transition types'!$B$4),SMALL(IF(OFFSET('Transition types'!$C$6,1,0,'Transition types'!$B$4)="IN",OFFSET($K$2,0,0,'Transition types'!$B$4)),ROWS($K$2:$K179))),"")</f>
        <v/>
      </c>
      <c r="I179" s="42" t="str">
        <f aca="true" t="array" ref="I179:I179">IFERROR(INDEX(OFFSET('Transition types'!$A$6,1,0,'Transition types'!$B$4),SMALL(IF(OFFSET('Transition types'!$C$6,1,0,'Transition types'!$B$4)="THROUGH",OFFSET($K$2,0,0,'Transition types'!$B$4)),ROWS($K$2:$K179))),"")</f>
        <v/>
      </c>
      <c r="J179" s="42" t="str">
        <f aca="true" t="array" ref="J179:J179">IFERROR(INDEX(OFFSET('Transition types'!$A$6,1,0,'Transition types'!$B$4),SMALL(IF(OFFSET('Transition types'!$C$6,1,0,'Transition types'!$B$4)="OUT",OFFSET($K$2,0,0,'Transition types'!$B$4)),ROWS($K$2:$K179))),"")</f>
        <v/>
      </c>
      <c r="K179" s="42" t="n">
        <f aca="false">ROWS($K$2:$K179)</f>
        <v>178</v>
      </c>
    </row>
    <row r="180" customFormat="false" ht="12.8" hidden="false" customHeight="false" outlineLevel="0" collapsed="false">
      <c r="H180" s="42" t="str">
        <f aca="true" t="array" ref="H180:H180">IFERROR(INDEX(OFFSET('Transition types'!$A$6,1,0,'Transition types'!$B$4),SMALL(IF(OFFSET('Transition types'!$C$6,1,0,'Transition types'!$B$4)="IN",OFFSET($K$2,0,0,'Transition types'!$B$4)),ROWS($K$2:$K180))),"")</f>
        <v/>
      </c>
      <c r="I180" s="42" t="str">
        <f aca="true" t="array" ref="I180:I180">IFERROR(INDEX(OFFSET('Transition types'!$A$6,1,0,'Transition types'!$B$4),SMALL(IF(OFFSET('Transition types'!$C$6,1,0,'Transition types'!$B$4)="THROUGH",OFFSET($K$2,0,0,'Transition types'!$B$4)),ROWS($K$2:$K180))),"")</f>
        <v/>
      </c>
      <c r="J180" s="42" t="str">
        <f aca="true" t="array" ref="J180:J180">IFERROR(INDEX(OFFSET('Transition types'!$A$6,1,0,'Transition types'!$B$4),SMALL(IF(OFFSET('Transition types'!$C$6,1,0,'Transition types'!$B$4)="OUT",OFFSET($K$2,0,0,'Transition types'!$B$4)),ROWS($K$2:$K180))),"")</f>
        <v/>
      </c>
      <c r="K180" s="42" t="n">
        <f aca="false">ROWS($K$2:$K180)</f>
        <v>179</v>
      </c>
    </row>
    <row r="181" customFormat="false" ht="12.8" hidden="false" customHeight="false" outlineLevel="0" collapsed="false">
      <c r="H181" s="42" t="str">
        <f aca="true" t="array" ref="H181:H181">IFERROR(INDEX(OFFSET('Transition types'!$A$6,1,0,'Transition types'!$B$4),SMALL(IF(OFFSET('Transition types'!$C$6,1,0,'Transition types'!$B$4)="IN",OFFSET($K$2,0,0,'Transition types'!$B$4)),ROWS($K$2:$K181))),"")</f>
        <v/>
      </c>
      <c r="I181" s="42" t="str">
        <f aca="true" t="array" ref="I181:I181">IFERROR(INDEX(OFFSET('Transition types'!$A$6,1,0,'Transition types'!$B$4),SMALL(IF(OFFSET('Transition types'!$C$6,1,0,'Transition types'!$B$4)="THROUGH",OFFSET($K$2,0,0,'Transition types'!$B$4)),ROWS($K$2:$K181))),"")</f>
        <v/>
      </c>
      <c r="J181" s="42" t="str">
        <f aca="true" t="array" ref="J181:J181">IFERROR(INDEX(OFFSET('Transition types'!$A$6,1,0,'Transition types'!$B$4),SMALL(IF(OFFSET('Transition types'!$C$6,1,0,'Transition types'!$B$4)="OUT",OFFSET($K$2,0,0,'Transition types'!$B$4)),ROWS($K$2:$K181))),"")</f>
        <v/>
      </c>
      <c r="K181" s="42" t="n">
        <f aca="false">ROWS($K$2:$K181)</f>
        <v>180</v>
      </c>
    </row>
    <row r="182" customFormat="false" ht="12.8" hidden="false" customHeight="false" outlineLevel="0" collapsed="false">
      <c r="H182" s="42" t="str">
        <f aca="true" t="array" ref="H182:H182">IFERROR(INDEX(OFFSET('Transition types'!$A$6,1,0,'Transition types'!$B$4),SMALL(IF(OFFSET('Transition types'!$C$6,1,0,'Transition types'!$B$4)="IN",OFFSET($K$2,0,0,'Transition types'!$B$4)),ROWS($K$2:$K182))),"")</f>
        <v/>
      </c>
      <c r="I182" s="42" t="str">
        <f aca="true" t="array" ref="I182:I182">IFERROR(INDEX(OFFSET('Transition types'!$A$6,1,0,'Transition types'!$B$4),SMALL(IF(OFFSET('Transition types'!$C$6,1,0,'Transition types'!$B$4)="THROUGH",OFFSET($K$2,0,0,'Transition types'!$B$4)),ROWS($K$2:$K182))),"")</f>
        <v/>
      </c>
      <c r="J182" s="42" t="str">
        <f aca="true" t="array" ref="J182:J182">IFERROR(INDEX(OFFSET('Transition types'!$A$6,1,0,'Transition types'!$B$4),SMALL(IF(OFFSET('Transition types'!$C$6,1,0,'Transition types'!$B$4)="OUT",OFFSET($K$2,0,0,'Transition types'!$B$4)),ROWS($K$2:$K182))),"")</f>
        <v/>
      </c>
      <c r="K182" s="42" t="n">
        <f aca="false">ROWS($K$2:$K182)</f>
        <v>181</v>
      </c>
    </row>
    <row r="183" customFormat="false" ht="12.8" hidden="false" customHeight="false" outlineLevel="0" collapsed="false">
      <c r="H183" s="42" t="str">
        <f aca="true" t="array" ref="H183:H183">IFERROR(INDEX(OFFSET('Transition types'!$A$6,1,0,'Transition types'!$B$4),SMALL(IF(OFFSET('Transition types'!$C$6,1,0,'Transition types'!$B$4)="IN",OFFSET($K$2,0,0,'Transition types'!$B$4)),ROWS($K$2:$K183))),"")</f>
        <v/>
      </c>
      <c r="I183" s="42" t="str">
        <f aca="true" t="array" ref="I183:I183">IFERROR(INDEX(OFFSET('Transition types'!$A$6,1,0,'Transition types'!$B$4),SMALL(IF(OFFSET('Transition types'!$C$6,1,0,'Transition types'!$B$4)="THROUGH",OFFSET($K$2,0,0,'Transition types'!$B$4)),ROWS($K$2:$K183))),"")</f>
        <v/>
      </c>
      <c r="J183" s="42" t="str">
        <f aca="true" t="array" ref="J183:J183">IFERROR(INDEX(OFFSET('Transition types'!$A$6,1,0,'Transition types'!$B$4),SMALL(IF(OFFSET('Transition types'!$C$6,1,0,'Transition types'!$B$4)="OUT",OFFSET($K$2,0,0,'Transition types'!$B$4)),ROWS($K$2:$K183))),"")</f>
        <v/>
      </c>
      <c r="K183" s="42" t="n">
        <f aca="false">ROWS($K$2:$K183)</f>
        <v>182</v>
      </c>
    </row>
    <row r="184" customFormat="false" ht="12.8" hidden="false" customHeight="false" outlineLevel="0" collapsed="false">
      <c r="H184" s="42" t="str">
        <f aca="true" t="array" ref="H184:H184">IFERROR(INDEX(OFFSET('Transition types'!$A$6,1,0,'Transition types'!$B$4),SMALL(IF(OFFSET('Transition types'!$C$6,1,0,'Transition types'!$B$4)="IN",OFFSET($K$2,0,0,'Transition types'!$B$4)),ROWS($K$2:$K184))),"")</f>
        <v/>
      </c>
      <c r="I184" s="42" t="str">
        <f aca="true" t="array" ref="I184:I184">IFERROR(INDEX(OFFSET('Transition types'!$A$6,1,0,'Transition types'!$B$4),SMALL(IF(OFFSET('Transition types'!$C$6,1,0,'Transition types'!$B$4)="THROUGH",OFFSET($K$2,0,0,'Transition types'!$B$4)),ROWS($K$2:$K184))),"")</f>
        <v/>
      </c>
      <c r="J184" s="42" t="str">
        <f aca="true" t="array" ref="J184:J184">IFERROR(INDEX(OFFSET('Transition types'!$A$6,1,0,'Transition types'!$B$4),SMALL(IF(OFFSET('Transition types'!$C$6,1,0,'Transition types'!$B$4)="OUT",OFFSET($K$2,0,0,'Transition types'!$B$4)),ROWS($K$2:$K184))),"")</f>
        <v/>
      </c>
      <c r="K184" s="42" t="n">
        <f aca="false">ROWS($K$2:$K184)</f>
        <v>183</v>
      </c>
    </row>
    <row r="185" customFormat="false" ht="12.8" hidden="false" customHeight="false" outlineLevel="0" collapsed="false">
      <c r="H185" s="42" t="str">
        <f aca="true" t="array" ref="H185:H185">IFERROR(INDEX(OFFSET('Transition types'!$A$6,1,0,'Transition types'!$B$4),SMALL(IF(OFFSET('Transition types'!$C$6,1,0,'Transition types'!$B$4)="IN",OFFSET($K$2,0,0,'Transition types'!$B$4)),ROWS($K$2:$K185))),"")</f>
        <v/>
      </c>
      <c r="I185" s="42" t="str">
        <f aca="true" t="array" ref="I185:I185">IFERROR(INDEX(OFFSET('Transition types'!$A$6,1,0,'Transition types'!$B$4),SMALL(IF(OFFSET('Transition types'!$C$6,1,0,'Transition types'!$B$4)="THROUGH",OFFSET($K$2,0,0,'Transition types'!$B$4)),ROWS($K$2:$K185))),"")</f>
        <v/>
      </c>
      <c r="J185" s="42" t="str">
        <f aca="true" t="array" ref="J185:J185">IFERROR(INDEX(OFFSET('Transition types'!$A$6,1,0,'Transition types'!$B$4),SMALL(IF(OFFSET('Transition types'!$C$6,1,0,'Transition types'!$B$4)="OUT",OFFSET($K$2,0,0,'Transition types'!$B$4)),ROWS($K$2:$K185))),"")</f>
        <v/>
      </c>
      <c r="K185" s="42" t="n">
        <f aca="false">ROWS($K$2:$K185)</f>
        <v>184</v>
      </c>
    </row>
    <row r="186" customFormat="false" ht="12.8" hidden="false" customHeight="false" outlineLevel="0" collapsed="false">
      <c r="H186" s="42" t="str">
        <f aca="true" t="array" ref="H186:H186">IFERROR(INDEX(OFFSET('Transition types'!$A$6,1,0,'Transition types'!$B$4),SMALL(IF(OFFSET('Transition types'!$C$6,1,0,'Transition types'!$B$4)="IN",OFFSET($K$2,0,0,'Transition types'!$B$4)),ROWS($K$2:$K186))),"")</f>
        <v/>
      </c>
      <c r="I186" s="42" t="str">
        <f aca="true" t="array" ref="I186:I186">IFERROR(INDEX(OFFSET('Transition types'!$A$6,1,0,'Transition types'!$B$4),SMALL(IF(OFFSET('Transition types'!$C$6,1,0,'Transition types'!$B$4)="THROUGH",OFFSET($K$2,0,0,'Transition types'!$B$4)),ROWS($K$2:$K186))),"")</f>
        <v/>
      </c>
      <c r="J186" s="42" t="str">
        <f aca="true" t="array" ref="J186:J186">IFERROR(INDEX(OFFSET('Transition types'!$A$6,1,0,'Transition types'!$B$4),SMALL(IF(OFFSET('Transition types'!$C$6,1,0,'Transition types'!$B$4)="OUT",OFFSET($K$2,0,0,'Transition types'!$B$4)),ROWS($K$2:$K186))),"")</f>
        <v/>
      </c>
      <c r="K186" s="42" t="n">
        <f aca="false">ROWS($K$2:$K186)</f>
        <v>185</v>
      </c>
    </row>
    <row r="187" customFormat="false" ht="12.8" hidden="false" customHeight="false" outlineLevel="0" collapsed="false">
      <c r="H187" s="42" t="str">
        <f aca="true" t="array" ref="H187:H187">IFERROR(INDEX(OFFSET('Transition types'!$A$6,1,0,'Transition types'!$B$4),SMALL(IF(OFFSET('Transition types'!$C$6,1,0,'Transition types'!$B$4)="IN",OFFSET($K$2,0,0,'Transition types'!$B$4)),ROWS($K$2:$K187))),"")</f>
        <v/>
      </c>
      <c r="I187" s="42" t="str">
        <f aca="true" t="array" ref="I187:I187">IFERROR(INDEX(OFFSET('Transition types'!$A$6,1,0,'Transition types'!$B$4),SMALL(IF(OFFSET('Transition types'!$C$6,1,0,'Transition types'!$B$4)="THROUGH",OFFSET($K$2,0,0,'Transition types'!$B$4)),ROWS($K$2:$K187))),"")</f>
        <v/>
      </c>
      <c r="J187" s="42" t="str">
        <f aca="true" t="array" ref="J187:J187">IFERROR(INDEX(OFFSET('Transition types'!$A$6,1,0,'Transition types'!$B$4),SMALL(IF(OFFSET('Transition types'!$C$6,1,0,'Transition types'!$B$4)="OUT",OFFSET($K$2,0,0,'Transition types'!$B$4)),ROWS($K$2:$K187))),"")</f>
        <v/>
      </c>
      <c r="K187" s="42" t="n">
        <f aca="false">ROWS($K$2:$K187)</f>
        <v>186</v>
      </c>
    </row>
    <row r="188" customFormat="false" ht="12.8" hidden="false" customHeight="false" outlineLevel="0" collapsed="false">
      <c r="H188" s="42" t="str">
        <f aca="true" t="array" ref="H188:H188">IFERROR(INDEX(OFFSET('Transition types'!$A$6,1,0,'Transition types'!$B$4),SMALL(IF(OFFSET('Transition types'!$C$6,1,0,'Transition types'!$B$4)="IN",OFFSET($K$2,0,0,'Transition types'!$B$4)),ROWS($K$2:$K188))),"")</f>
        <v/>
      </c>
      <c r="I188" s="42" t="str">
        <f aca="true" t="array" ref="I188:I188">IFERROR(INDEX(OFFSET('Transition types'!$A$6,1,0,'Transition types'!$B$4),SMALL(IF(OFFSET('Transition types'!$C$6,1,0,'Transition types'!$B$4)="THROUGH",OFFSET($K$2,0,0,'Transition types'!$B$4)),ROWS($K$2:$K188))),"")</f>
        <v/>
      </c>
      <c r="J188" s="42" t="str">
        <f aca="true" t="array" ref="J188:J188">IFERROR(INDEX(OFFSET('Transition types'!$A$6,1,0,'Transition types'!$B$4),SMALL(IF(OFFSET('Transition types'!$C$6,1,0,'Transition types'!$B$4)="OUT",OFFSET($K$2,0,0,'Transition types'!$B$4)),ROWS($K$2:$K188))),"")</f>
        <v/>
      </c>
      <c r="K188" s="42" t="n">
        <f aca="false">ROWS($K$2:$K188)</f>
        <v>187</v>
      </c>
    </row>
    <row r="189" customFormat="false" ht="12.8" hidden="false" customHeight="false" outlineLevel="0" collapsed="false">
      <c r="H189" s="42" t="str">
        <f aca="true" t="array" ref="H189:H189">IFERROR(INDEX(OFFSET('Transition types'!$A$6,1,0,'Transition types'!$B$4),SMALL(IF(OFFSET('Transition types'!$C$6,1,0,'Transition types'!$B$4)="IN",OFFSET($K$2,0,0,'Transition types'!$B$4)),ROWS($K$2:$K189))),"")</f>
        <v/>
      </c>
      <c r="I189" s="42" t="str">
        <f aca="true" t="array" ref="I189:I189">IFERROR(INDEX(OFFSET('Transition types'!$A$6,1,0,'Transition types'!$B$4),SMALL(IF(OFFSET('Transition types'!$C$6,1,0,'Transition types'!$B$4)="THROUGH",OFFSET($K$2,0,0,'Transition types'!$B$4)),ROWS($K$2:$K189))),"")</f>
        <v/>
      </c>
      <c r="J189" s="42" t="str">
        <f aca="true" t="array" ref="J189:J189">IFERROR(INDEX(OFFSET('Transition types'!$A$6,1,0,'Transition types'!$B$4),SMALL(IF(OFFSET('Transition types'!$C$6,1,0,'Transition types'!$B$4)="OUT",OFFSET($K$2,0,0,'Transition types'!$B$4)),ROWS($K$2:$K189))),"")</f>
        <v/>
      </c>
      <c r="K189" s="42" t="n">
        <f aca="false">ROWS($K$2:$K189)</f>
        <v>188</v>
      </c>
    </row>
    <row r="190" customFormat="false" ht="12.8" hidden="false" customHeight="false" outlineLevel="0" collapsed="false">
      <c r="H190" s="42" t="str">
        <f aca="true" t="array" ref="H190:H190">IFERROR(INDEX(OFFSET('Transition types'!$A$6,1,0,'Transition types'!$B$4),SMALL(IF(OFFSET('Transition types'!$C$6,1,0,'Transition types'!$B$4)="IN",OFFSET($K$2,0,0,'Transition types'!$B$4)),ROWS($K$2:$K190))),"")</f>
        <v/>
      </c>
      <c r="I190" s="42" t="str">
        <f aca="true" t="array" ref="I190:I190">IFERROR(INDEX(OFFSET('Transition types'!$A$6,1,0,'Transition types'!$B$4),SMALL(IF(OFFSET('Transition types'!$C$6,1,0,'Transition types'!$B$4)="THROUGH",OFFSET($K$2,0,0,'Transition types'!$B$4)),ROWS($K$2:$K190))),"")</f>
        <v/>
      </c>
      <c r="J190" s="42" t="str">
        <f aca="true" t="array" ref="J190:J190">IFERROR(INDEX(OFFSET('Transition types'!$A$6,1,0,'Transition types'!$B$4),SMALL(IF(OFFSET('Transition types'!$C$6,1,0,'Transition types'!$B$4)="OUT",OFFSET($K$2,0,0,'Transition types'!$B$4)),ROWS($K$2:$K190))),"")</f>
        <v/>
      </c>
      <c r="K190" s="42" t="n">
        <f aca="false">ROWS($K$2:$K190)</f>
        <v>189</v>
      </c>
    </row>
    <row r="191" customFormat="false" ht="12.8" hidden="false" customHeight="false" outlineLevel="0" collapsed="false">
      <c r="H191" s="42" t="str">
        <f aca="true" t="array" ref="H191:H191">IFERROR(INDEX(OFFSET('Transition types'!$A$6,1,0,'Transition types'!$B$4),SMALL(IF(OFFSET('Transition types'!$C$6,1,0,'Transition types'!$B$4)="IN",OFFSET($K$2,0,0,'Transition types'!$B$4)),ROWS($K$2:$K191))),"")</f>
        <v/>
      </c>
      <c r="I191" s="42" t="str">
        <f aca="true" t="array" ref="I191:I191">IFERROR(INDEX(OFFSET('Transition types'!$A$6,1,0,'Transition types'!$B$4),SMALL(IF(OFFSET('Transition types'!$C$6,1,0,'Transition types'!$B$4)="THROUGH",OFFSET($K$2,0,0,'Transition types'!$B$4)),ROWS($K$2:$K191))),"")</f>
        <v/>
      </c>
      <c r="J191" s="42" t="str">
        <f aca="true" t="array" ref="J191:J191">IFERROR(INDEX(OFFSET('Transition types'!$A$6,1,0,'Transition types'!$B$4),SMALL(IF(OFFSET('Transition types'!$C$6,1,0,'Transition types'!$B$4)="OUT",OFFSET($K$2,0,0,'Transition types'!$B$4)),ROWS($K$2:$K191))),"")</f>
        <v/>
      </c>
      <c r="K191" s="42" t="n">
        <f aca="false">ROWS($K$2:$K191)</f>
        <v>190</v>
      </c>
    </row>
    <row r="192" customFormat="false" ht="12.8" hidden="false" customHeight="false" outlineLevel="0" collapsed="false">
      <c r="H192" s="42" t="str">
        <f aca="true" t="array" ref="H192:H192">IFERROR(INDEX(OFFSET('Transition types'!$A$6,1,0,'Transition types'!$B$4),SMALL(IF(OFFSET('Transition types'!$C$6,1,0,'Transition types'!$B$4)="IN",OFFSET($K$2,0,0,'Transition types'!$B$4)),ROWS($K$2:$K192))),"")</f>
        <v/>
      </c>
      <c r="I192" s="42" t="str">
        <f aca="true" t="array" ref="I192:I192">IFERROR(INDEX(OFFSET('Transition types'!$A$6,1,0,'Transition types'!$B$4),SMALL(IF(OFFSET('Transition types'!$C$6,1,0,'Transition types'!$B$4)="THROUGH",OFFSET($K$2,0,0,'Transition types'!$B$4)),ROWS($K$2:$K192))),"")</f>
        <v/>
      </c>
      <c r="J192" s="42" t="str">
        <f aca="true" t="array" ref="J192:J192">IFERROR(INDEX(OFFSET('Transition types'!$A$6,1,0,'Transition types'!$B$4),SMALL(IF(OFFSET('Transition types'!$C$6,1,0,'Transition types'!$B$4)="OUT",OFFSET($K$2,0,0,'Transition types'!$B$4)),ROWS($K$2:$K192))),"")</f>
        <v/>
      </c>
      <c r="K192" s="42" t="n">
        <f aca="false">ROWS($K$2:$K192)</f>
        <v>191</v>
      </c>
    </row>
    <row r="193" customFormat="false" ht="12.8" hidden="false" customHeight="false" outlineLevel="0" collapsed="false">
      <c r="H193" s="42" t="str">
        <f aca="true" t="array" ref="H193:H193">IFERROR(INDEX(OFFSET('Transition types'!$A$6,1,0,'Transition types'!$B$4),SMALL(IF(OFFSET('Transition types'!$C$6,1,0,'Transition types'!$B$4)="IN",OFFSET($K$2,0,0,'Transition types'!$B$4)),ROWS($K$2:$K193))),"")</f>
        <v/>
      </c>
      <c r="I193" s="42" t="str">
        <f aca="true" t="array" ref="I193:I193">IFERROR(INDEX(OFFSET('Transition types'!$A$6,1,0,'Transition types'!$B$4),SMALL(IF(OFFSET('Transition types'!$C$6,1,0,'Transition types'!$B$4)="THROUGH",OFFSET($K$2,0,0,'Transition types'!$B$4)),ROWS($K$2:$K193))),"")</f>
        <v/>
      </c>
      <c r="J193" s="42" t="str">
        <f aca="true" t="array" ref="J193:J193">IFERROR(INDEX(OFFSET('Transition types'!$A$6,1,0,'Transition types'!$B$4),SMALL(IF(OFFSET('Transition types'!$C$6,1,0,'Transition types'!$B$4)="OUT",OFFSET($K$2,0,0,'Transition types'!$B$4)),ROWS($K$2:$K193))),"")</f>
        <v/>
      </c>
      <c r="K193" s="42" t="n">
        <f aca="false">ROWS($K$2:$K193)</f>
        <v>192</v>
      </c>
    </row>
    <row r="194" customFormat="false" ht="12.8" hidden="false" customHeight="false" outlineLevel="0" collapsed="false">
      <c r="H194" s="42" t="str">
        <f aca="true" t="array" ref="H194:H194">IFERROR(INDEX(OFFSET('Transition types'!$A$6,1,0,'Transition types'!$B$4),SMALL(IF(OFFSET('Transition types'!$C$6,1,0,'Transition types'!$B$4)="IN",OFFSET($K$2,0,0,'Transition types'!$B$4)),ROWS($K$2:$K194))),"")</f>
        <v/>
      </c>
      <c r="I194" s="42" t="str">
        <f aca="true" t="array" ref="I194:I194">IFERROR(INDEX(OFFSET('Transition types'!$A$6,1,0,'Transition types'!$B$4),SMALL(IF(OFFSET('Transition types'!$C$6,1,0,'Transition types'!$B$4)="THROUGH",OFFSET($K$2,0,0,'Transition types'!$B$4)),ROWS($K$2:$K194))),"")</f>
        <v/>
      </c>
      <c r="J194" s="42" t="str">
        <f aca="true" t="array" ref="J194:J194">IFERROR(INDEX(OFFSET('Transition types'!$A$6,1,0,'Transition types'!$B$4),SMALL(IF(OFFSET('Transition types'!$C$6,1,0,'Transition types'!$B$4)="OUT",OFFSET($K$2,0,0,'Transition types'!$B$4)),ROWS($K$2:$K194))),"")</f>
        <v/>
      </c>
      <c r="K194" s="42" t="n">
        <f aca="false">ROWS($K$2:$K194)</f>
        <v>193</v>
      </c>
    </row>
    <row r="195" customFormat="false" ht="12.8" hidden="false" customHeight="false" outlineLevel="0" collapsed="false">
      <c r="H195" s="42" t="str">
        <f aca="true" t="array" ref="H195:H195">IFERROR(INDEX(OFFSET('Transition types'!$A$6,1,0,'Transition types'!$B$4),SMALL(IF(OFFSET('Transition types'!$C$6,1,0,'Transition types'!$B$4)="IN",OFFSET($K$2,0,0,'Transition types'!$B$4)),ROWS($K$2:$K195))),"")</f>
        <v/>
      </c>
      <c r="I195" s="42" t="str">
        <f aca="true" t="array" ref="I195:I195">IFERROR(INDEX(OFFSET('Transition types'!$A$6,1,0,'Transition types'!$B$4),SMALL(IF(OFFSET('Transition types'!$C$6,1,0,'Transition types'!$B$4)="THROUGH",OFFSET($K$2,0,0,'Transition types'!$B$4)),ROWS($K$2:$K195))),"")</f>
        <v/>
      </c>
      <c r="J195" s="42" t="str">
        <f aca="true" t="array" ref="J195:J195">IFERROR(INDEX(OFFSET('Transition types'!$A$6,1,0,'Transition types'!$B$4),SMALL(IF(OFFSET('Transition types'!$C$6,1,0,'Transition types'!$B$4)="OUT",OFFSET($K$2,0,0,'Transition types'!$B$4)),ROWS($K$2:$K195))),"")</f>
        <v/>
      </c>
      <c r="K195" s="42" t="n">
        <f aca="false">ROWS($K$2:$K195)</f>
        <v>194</v>
      </c>
    </row>
    <row r="196" customFormat="false" ht="12.8" hidden="false" customHeight="false" outlineLevel="0" collapsed="false">
      <c r="H196" s="42" t="str">
        <f aca="true" t="array" ref="H196:H196">IFERROR(INDEX(OFFSET('Transition types'!$A$6,1,0,'Transition types'!$B$4),SMALL(IF(OFFSET('Transition types'!$C$6,1,0,'Transition types'!$B$4)="IN",OFFSET($K$2,0,0,'Transition types'!$B$4)),ROWS($K$2:$K196))),"")</f>
        <v/>
      </c>
      <c r="I196" s="42" t="str">
        <f aca="true" t="array" ref="I196:I196">IFERROR(INDEX(OFFSET('Transition types'!$A$6,1,0,'Transition types'!$B$4),SMALL(IF(OFFSET('Transition types'!$C$6,1,0,'Transition types'!$B$4)="THROUGH",OFFSET($K$2,0,0,'Transition types'!$B$4)),ROWS($K$2:$K196))),"")</f>
        <v/>
      </c>
      <c r="J196" s="42" t="str">
        <f aca="true" t="array" ref="J196:J196">IFERROR(INDEX(OFFSET('Transition types'!$A$6,1,0,'Transition types'!$B$4),SMALL(IF(OFFSET('Transition types'!$C$6,1,0,'Transition types'!$B$4)="OUT",OFFSET($K$2,0,0,'Transition types'!$B$4)),ROWS($K$2:$K196))),"")</f>
        <v/>
      </c>
      <c r="K196" s="42" t="n">
        <f aca="false">ROWS($K$2:$K196)</f>
        <v>195</v>
      </c>
    </row>
    <row r="197" customFormat="false" ht="12.8" hidden="false" customHeight="false" outlineLevel="0" collapsed="false">
      <c r="H197" s="42" t="str">
        <f aca="true" t="array" ref="H197:H197">IFERROR(INDEX(OFFSET('Transition types'!$A$6,1,0,'Transition types'!$B$4),SMALL(IF(OFFSET('Transition types'!$C$6,1,0,'Transition types'!$B$4)="IN",OFFSET($K$2,0,0,'Transition types'!$B$4)),ROWS($K$2:$K197))),"")</f>
        <v/>
      </c>
      <c r="I197" s="42" t="str">
        <f aca="true" t="array" ref="I197:I197">IFERROR(INDEX(OFFSET('Transition types'!$A$6,1,0,'Transition types'!$B$4),SMALL(IF(OFFSET('Transition types'!$C$6,1,0,'Transition types'!$B$4)="THROUGH",OFFSET($K$2,0,0,'Transition types'!$B$4)),ROWS($K$2:$K197))),"")</f>
        <v/>
      </c>
      <c r="J197" s="42" t="str">
        <f aca="true" t="array" ref="J197:J197">IFERROR(INDEX(OFFSET('Transition types'!$A$6,1,0,'Transition types'!$B$4),SMALL(IF(OFFSET('Transition types'!$C$6,1,0,'Transition types'!$B$4)="OUT",OFFSET($K$2,0,0,'Transition types'!$B$4)),ROWS($K$2:$K197))),"")</f>
        <v/>
      </c>
      <c r="K197" s="42" t="n">
        <f aca="false">ROWS($K$2:$K197)</f>
        <v>196</v>
      </c>
    </row>
    <row r="198" customFormat="false" ht="12.8" hidden="false" customHeight="false" outlineLevel="0" collapsed="false">
      <c r="H198" s="42" t="str">
        <f aca="true" t="array" ref="H198:H198">IFERROR(INDEX(OFFSET('Transition types'!$A$6,1,0,'Transition types'!$B$4),SMALL(IF(OFFSET('Transition types'!$C$6,1,0,'Transition types'!$B$4)="IN",OFFSET($K$2,0,0,'Transition types'!$B$4)),ROWS($K$2:$K198))),"")</f>
        <v/>
      </c>
      <c r="I198" s="42" t="str">
        <f aca="true" t="array" ref="I198:I198">IFERROR(INDEX(OFFSET('Transition types'!$A$6,1,0,'Transition types'!$B$4),SMALL(IF(OFFSET('Transition types'!$C$6,1,0,'Transition types'!$B$4)="THROUGH",OFFSET($K$2,0,0,'Transition types'!$B$4)),ROWS($K$2:$K198))),"")</f>
        <v/>
      </c>
      <c r="J198" s="42" t="str">
        <f aca="true" t="array" ref="J198:J198">IFERROR(INDEX(OFFSET('Transition types'!$A$6,1,0,'Transition types'!$B$4),SMALL(IF(OFFSET('Transition types'!$C$6,1,0,'Transition types'!$B$4)="OUT",OFFSET($K$2,0,0,'Transition types'!$B$4)),ROWS($K$2:$K198))),"")</f>
        <v/>
      </c>
      <c r="K198" s="42" t="n">
        <f aca="false">ROWS($K$2:$K198)</f>
        <v>197</v>
      </c>
    </row>
    <row r="199" customFormat="false" ht="12.8" hidden="false" customHeight="false" outlineLevel="0" collapsed="false">
      <c r="H199" s="42" t="str">
        <f aca="true" t="array" ref="H199:H199">IFERROR(INDEX(OFFSET('Transition types'!$A$6,1,0,'Transition types'!$B$4),SMALL(IF(OFFSET('Transition types'!$C$6,1,0,'Transition types'!$B$4)="IN",OFFSET($K$2,0,0,'Transition types'!$B$4)),ROWS($K$2:$K199))),"")</f>
        <v/>
      </c>
      <c r="I199" s="42" t="str">
        <f aca="true" t="array" ref="I199:I199">IFERROR(INDEX(OFFSET('Transition types'!$A$6,1,0,'Transition types'!$B$4),SMALL(IF(OFFSET('Transition types'!$C$6,1,0,'Transition types'!$B$4)="THROUGH",OFFSET($K$2,0,0,'Transition types'!$B$4)),ROWS($K$2:$K199))),"")</f>
        <v/>
      </c>
      <c r="J199" s="42" t="str">
        <f aca="true" t="array" ref="J199:J199">IFERROR(INDEX(OFFSET('Transition types'!$A$6,1,0,'Transition types'!$B$4),SMALL(IF(OFFSET('Transition types'!$C$6,1,0,'Transition types'!$B$4)="OUT",OFFSET($K$2,0,0,'Transition types'!$B$4)),ROWS($K$2:$K199))),"")</f>
        <v/>
      </c>
      <c r="K199" s="42" t="n">
        <f aca="false">ROWS($K$2:$K199)</f>
        <v>198</v>
      </c>
    </row>
    <row r="200" customFormat="false" ht="12.8" hidden="false" customHeight="false" outlineLevel="0" collapsed="false">
      <c r="H200" s="42" t="str">
        <f aca="true" t="array" ref="H200:H200">IFERROR(INDEX(OFFSET('Transition types'!$A$6,1,0,'Transition types'!$B$4),SMALL(IF(OFFSET('Transition types'!$C$6,1,0,'Transition types'!$B$4)="IN",OFFSET($K$2,0,0,'Transition types'!$B$4)),ROWS($K$2:$K200))),"")</f>
        <v/>
      </c>
      <c r="I200" s="42" t="str">
        <f aca="true" t="array" ref="I200:I200">IFERROR(INDEX(OFFSET('Transition types'!$A$6,1,0,'Transition types'!$B$4),SMALL(IF(OFFSET('Transition types'!$C$6,1,0,'Transition types'!$B$4)="THROUGH",OFFSET($K$2,0,0,'Transition types'!$B$4)),ROWS($K$2:$K200))),"")</f>
        <v/>
      </c>
      <c r="J200" s="42" t="str">
        <f aca="true" t="array" ref="J200:J200">IFERROR(INDEX(OFFSET('Transition types'!$A$6,1,0,'Transition types'!$B$4),SMALL(IF(OFFSET('Transition types'!$C$6,1,0,'Transition types'!$B$4)="OUT",OFFSET($K$2,0,0,'Transition types'!$B$4)),ROWS($K$2:$K200))),"")</f>
        <v/>
      </c>
      <c r="K200" s="42" t="n">
        <f aca="false">ROWS($K$2:$K200)</f>
        <v>199</v>
      </c>
    </row>
    <row r="201" customFormat="false" ht="12.8" hidden="false" customHeight="false" outlineLevel="0" collapsed="false">
      <c r="H201" s="42" t="str">
        <f aca="true" t="array" ref="H201:H201">IFERROR(INDEX(OFFSET('Transition types'!$A$6,1,0,'Transition types'!$B$4),SMALL(IF(OFFSET('Transition types'!$C$6,1,0,'Transition types'!$B$4)="IN",OFFSET($K$2,0,0,'Transition types'!$B$4)),ROWS($K$2:$K201))),"")</f>
        <v/>
      </c>
      <c r="I201" s="42" t="str">
        <f aca="true" t="array" ref="I201:I201">IFERROR(INDEX(OFFSET('Transition types'!$A$6,1,0,'Transition types'!$B$4),SMALL(IF(OFFSET('Transition types'!$C$6,1,0,'Transition types'!$B$4)="THROUGH",OFFSET($K$2,0,0,'Transition types'!$B$4)),ROWS($K$2:$K201))),"")</f>
        <v/>
      </c>
      <c r="J201" s="42" t="str">
        <f aca="true" t="array" ref="J201:J201">IFERROR(INDEX(OFFSET('Transition types'!$A$6,1,0,'Transition types'!$B$4),SMALL(IF(OFFSET('Transition types'!$C$6,1,0,'Transition types'!$B$4)="OUT",OFFSET($K$2,0,0,'Transition types'!$B$4)),ROWS($K$2:$K201))),"")</f>
        <v/>
      </c>
      <c r="K201" s="42" t="n">
        <f aca="false">ROWS($K$2:$K201)</f>
        <v>200</v>
      </c>
    </row>
    <row r="202" customFormat="false" ht="12.8" hidden="false" customHeight="false" outlineLevel="0" collapsed="false">
      <c r="H202" s="42" t="str">
        <f aca="true" t="array" ref="H202:H202">IFERROR(INDEX(OFFSET('Transition types'!$A$6,1,0,'Transition types'!$B$4),SMALL(IF(OFFSET('Transition types'!$C$6,1,0,'Transition types'!$B$4)="IN",OFFSET($K$2,0,0,'Transition types'!$B$4)),ROWS($K$2:$K202))),"")</f>
        <v/>
      </c>
      <c r="I202" s="42" t="str">
        <f aca="true" t="array" ref="I202:I202">IFERROR(INDEX(OFFSET('Transition types'!$A$6,1,0,'Transition types'!$B$4),SMALL(IF(OFFSET('Transition types'!$C$6,1,0,'Transition types'!$B$4)="THROUGH",OFFSET($K$2,0,0,'Transition types'!$B$4)),ROWS($K$2:$K202))),"")</f>
        <v/>
      </c>
      <c r="J202" s="42" t="str">
        <f aca="true" t="array" ref="J202:J202">IFERROR(INDEX(OFFSET('Transition types'!$A$6,1,0,'Transition types'!$B$4),SMALL(IF(OFFSET('Transition types'!$C$6,1,0,'Transition types'!$B$4)="OUT",OFFSET($K$2,0,0,'Transition types'!$B$4)),ROWS($K$2:$K202))),"")</f>
        <v/>
      </c>
      <c r="K202" s="42" t="n">
        <f aca="false">ROWS($K$2:$K202)</f>
        <v>201</v>
      </c>
    </row>
    <row r="203" customFormat="false" ht="12.8" hidden="false" customHeight="false" outlineLevel="0" collapsed="false">
      <c r="H203" s="42" t="str">
        <f aca="true" t="array" ref="H203:H203">IFERROR(INDEX(OFFSET('Transition types'!$A$6,1,0,'Transition types'!$B$4),SMALL(IF(OFFSET('Transition types'!$C$6,1,0,'Transition types'!$B$4)="IN",OFFSET($K$2,0,0,'Transition types'!$B$4)),ROWS($K$2:$K203))),"")</f>
        <v/>
      </c>
      <c r="I203" s="42" t="str">
        <f aca="true" t="array" ref="I203:I203">IFERROR(INDEX(OFFSET('Transition types'!$A$6,1,0,'Transition types'!$B$4),SMALL(IF(OFFSET('Transition types'!$C$6,1,0,'Transition types'!$B$4)="THROUGH",OFFSET($K$2,0,0,'Transition types'!$B$4)),ROWS($K$2:$K203))),"")</f>
        <v/>
      </c>
      <c r="J203" s="42" t="str">
        <f aca="true" t="array" ref="J203:J203">IFERROR(INDEX(OFFSET('Transition types'!$A$6,1,0,'Transition types'!$B$4),SMALL(IF(OFFSET('Transition types'!$C$6,1,0,'Transition types'!$B$4)="OUT",OFFSET($K$2,0,0,'Transition types'!$B$4)),ROWS($K$2:$K203))),"")</f>
        <v/>
      </c>
      <c r="K203" s="42" t="n">
        <f aca="false">ROWS($K$2:$K203)</f>
        <v>202</v>
      </c>
    </row>
    <row r="204" customFormat="false" ht="12.8" hidden="false" customHeight="false" outlineLevel="0" collapsed="false">
      <c r="H204" s="42" t="str">
        <f aca="true" t="array" ref="H204:H204">IFERROR(INDEX(OFFSET('Transition types'!$A$6,1,0,'Transition types'!$B$4),SMALL(IF(OFFSET('Transition types'!$C$6,1,0,'Transition types'!$B$4)="IN",OFFSET($K$2,0,0,'Transition types'!$B$4)),ROWS($K$2:$K204))),"")</f>
        <v/>
      </c>
      <c r="I204" s="42" t="str">
        <f aca="true" t="array" ref="I204:I204">IFERROR(INDEX(OFFSET('Transition types'!$A$6,1,0,'Transition types'!$B$4),SMALL(IF(OFFSET('Transition types'!$C$6,1,0,'Transition types'!$B$4)="THROUGH",OFFSET($K$2,0,0,'Transition types'!$B$4)),ROWS($K$2:$K204))),"")</f>
        <v/>
      </c>
      <c r="J204" s="42" t="str">
        <f aca="true" t="array" ref="J204:J204">IFERROR(INDEX(OFFSET('Transition types'!$A$6,1,0,'Transition types'!$B$4),SMALL(IF(OFFSET('Transition types'!$C$6,1,0,'Transition types'!$B$4)="OUT",OFFSET($K$2,0,0,'Transition types'!$B$4)),ROWS($K$2:$K204))),"")</f>
        <v/>
      </c>
      <c r="K204" s="42" t="n">
        <f aca="false">ROWS($K$2:$K204)</f>
        <v>203</v>
      </c>
    </row>
    <row r="205" customFormat="false" ht="12.8" hidden="false" customHeight="false" outlineLevel="0" collapsed="false">
      <c r="H205" s="42" t="str">
        <f aca="true" t="array" ref="H205:H205">IFERROR(INDEX(OFFSET('Transition types'!$A$6,1,0,'Transition types'!$B$4),SMALL(IF(OFFSET('Transition types'!$C$6,1,0,'Transition types'!$B$4)="IN",OFFSET($K$2,0,0,'Transition types'!$B$4)),ROWS($K$2:$K205))),"")</f>
        <v/>
      </c>
      <c r="I205" s="42" t="str">
        <f aca="true" t="array" ref="I205:I205">IFERROR(INDEX(OFFSET('Transition types'!$A$6,1,0,'Transition types'!$B$4),SMALL(IF(OFFSET('Transition types'!$C$6,1,0,'Transition types'!$B$4)="THROUGH",OFFSET($K$2,0,0,'Transition types'!$B$4)),ROWS($K$2:$K205))),"")</f>
        <v/>
      </c>
      <c r="J205" s="42" t="str">
        <f aca="true" t="array" ref="J205:J205">IFERROR(INDEX(OFFSET('Transition types'!$A$6,1,0,'Transition types'!$B$4),SMALL(IF(OFFSET('Transition types'!$C$6,1,0,'Transition types'!$B$4)="OUT",OFFSET($K$2,0,0,'Transition types'!$B$4)),ROWS($K$2:$K205))),"")</f>
        <v/>
      </c>
      <c r="K205" s="42" t="n">
        <f aca="false">ROWS($K$2:$K205)</f>
        <v>204</v>
      </c>
    </row>
    <row r="206" customFormat="false" ht="12.8" hidden="false" customHeight="false" outlineLevel="0" collapsed="false">
      <c r="H206" s="42" t="str">
        <f aca="true" t="array" ref="H206:H206">IFERROR(INDEX(OFFSET('Transition types'!$A$6,1,0,'Transition types'!$B$4),SMALL(IF(OFFSET('Transition types'!$C$6,1,0,'Transition types'!$B$4)="IN",OFFSET($K$2,0,0,'Transition types'!$B$4)),ROWS($K$2:$K206))),"")</f>
        <v/>
      </c>
      <c r="I206" s="42" t="str">
        <f aca="true" t="array" ref="I206:I206">IFERROR(INDEX(OFFSET('Transition types'!$A$6,1,0,'Transition types'!$B$4),SMALL(IF(OFFSET('Transition types'!$C$6,1,0,'Transition types'!$B$4)="THROUGH",OFFSET($K$2,0,0,'Transition types'!$B$4)),ROWS($K$2:$K206))),"")</f>
        <v/>
      </c>
      <c r="J206" s="42" t="str">
        <f aca="true" t="array" ref="J206:J206">IFERROR(INDEX(OFFSET('Transition types'!$A$6,1,0,'Transition types'!$B$4),SMALL(IF(OFFSET('Transition types'!$C$6,1,0,'Transition types'!$B$4)="OUT",OFFSET($K$2,0,0,'Transition types'!$B$4)),ROWS($K$2:$K206))),"")</f>
        <v/>
      </c>
      <c r="K206" s="42" t="n">
        <f aca="false">ROWS($K$2:$K206)</f>
        <v>205</v>
      </c>
    </row>
    <row r="207" customFormat="false" ht="12.8" hidden="false" customHeight="false" outlineLevel="0" collapsed="false">
      <c r="H207" s="42" t="str">
        <f aca="true" t="array" ref="H207:H207">IFERROR(INDEX(OFFSET('Transition types'!$A$6,1,0,'Transition types'!$B$4),SMALL(IF(OFFSET('Transition types'!$C$6,1,0,'Transition types'!$B$4)="IN",OFFSET($K$2,0,0,'Transition types'!$B$4)),ROWS($K$2:$K207))),"")</f>
        <v/>
      </c>
      <c r="I207" s="42" t="str">
        <f aca="true" t="array" ref="I207:I207">IFERROR(INDEX(OFFSET('Transition types'!$A$6,1,0,'Transition types'!$B$4),SMALL(IF(OFFSET('Transition types'!$C$6,1,0,'Transition types'!$B$4)="THROUGH",OFFSET($K$2,0,0,'Transition types'!$B$4)),ROWS($K$2:$K207))),"")</f>
        <v/>
      </c>
      <c r="J207" s="42" t="str">
        <f aca="true" t="array" ref="J207:J207">IFERROR(INDEX(OFFSET('Transition types'!$A$6,1,0,'Transition types'!$B$4),SMALL(IF(OFFSET('Transition types'!$C$6,1,0,'Transition types'!$B$4)="OUT",OFFSET($K$2,0,0,'Transition types'!$B$4)),ROWS($K$2:$K207))),"")</f>
        <v/>
      </c>
      <c r="K207" s="42" t="n">
        <f aca="false">ROWS($K$2:$K207)</f>
        <v>206</v>
      </c>
    </row>
    <row r="208" customFormat="false" ht="12.8" hidden="false" customHeight="false" outlineLevel="0" collapsed="false">
      <c r="H208" s="42" t="str">
        <f aca="true" t="array" ref="H208:H208">IFERROR(INDEX(OFFSET('Transition types'!$A$6,1,0,'Transition types'!$B$4),SMALL(IF(OFFSET('Transition types'!$C$6,1,0,'Transition types'!$B$4)="IN",OFFSET($K$2,0,0,'Transition types'!$B$4)),ROWS($K$2:$K208))),"")</f>
        <v/>
      </c>
      <c r="I208" s="42" t="str">
        <f aca="true" t="array" ref="I208:I208">IFERROR(INDEX(OFFSET('Transition types'!$A$6,1,0,'Transition types'!$B$4),SMALL(IF(OFFSET('Transition types'!$C$6,1,0,'Transition types'!$B$4)="THROUGH",OFFSET($K$2,0,0,'Transition types'!$B$4)),ROWS($K$2:$K208))),"")</f>
        <v/>
      </c>
      <c r="J208" s="42" t="str">
        <f aca="true" t="array" ref="J208:J208">IFERROR(INDEX(OFFSET('Transition types'!$A$6,1,0,'Transition types'!$B$4),SMALL(IF(OFFSET('Transition types'!$C$6,1,0,'Transition types'!$B$4)="OUT",OFFSET($K$2,0,0,'Transition types'!$B$4)),ROWS($K$2:$K208))),"")</f>
        <v/>
      </c>
      <c r="K208" s="42" t="n">
        <f aca="false">ROWS($K$2:$K208)</f>
        <v>207</v>
      </c>
    </row>
    <row r="209" customFormat="false" ht="12.8" hidden="false" customHeight="false" outlineLevel="0" collapsed="false">
      <c r="H209" s="42" t="str">
        <f aca="true" t="array" ref="H209:H209">IFERROR(INDEX(OFFSET('Transition types'!$A$6,1,0,'Transition types'!$B$4),SMALL(IF(OFFSET('Transition types'!$C$6,1,0,'Transition types'!$B$4)="IN",OFFSET($K$2,0,0,'Transition types'!$B$4)),ROWS($K$2:$K209))),"")</f>
        <v/>
      </c>
      <c r="I209" s="42" t="str">
        <f aca="true" t="array" ref="I209:I209">IFERROR(INDEX(OFFSET('Transition types'!$A$6,1,0,'Transition types'!$B$4),SMALL(IF(OFFSET('Transition types'!$C$6,1,0,'Transition types'!$B$4)="THROUGH",OFFSET($K$2,0,0,'Transition types'!$B$4)),ROWS($K$2:$K209))),"")</f>
        <v/>
      </c>
      <c r="J209" s="42" t="str">
        <f aca="true" t="array" ref="J209:J209">IFERROR(INDEX(OFFSET('Transition types'!$A$6,1,0,'Transition types'!$B$4),SMALL(IF(OFFSET('Transition types'!$C$6,1,0,'Transition types'!$B$4)="OUT",OFFSET($K$2,0,0,'Transition types'!$B$4)),ROWS($K$2:$K209))),"")</f>
        <v/>
      </c>
      <c r="K209" s="42" t="n">
        <f aca="false">ROWS($K$2:$K209)</f>
        <v>208</v>
      </c>
    </row>
    <row r="210" customFormat="false" ht="12.8" hidden="false" customHeight="false" outlineLevel="0" collapsed="false">
      <c r="H210" s="42" t="str">
        <f aca="true" t="array" ref="H210:H210">IFERROR(INDEX(OFFSET('Transition types'!$A$6,1,0,'Transition types'!$B$4),SMALL(IF(OFFSET('Transition types'!$C$6,1,0,'Transition types'!$B$4)="IN",OFFSET($K$2,0,0,'Transition types'!$B$4)),ROWS($K$2:$K210))),"")</f>
        <v/>
      </c>
      <c r="I210" s="42" t="str">
        <f aca="true" t="array" ref="I210:I210">IFERROR(INDEX(OFFSET('Transition types'!$A$6,1,0,'Transition types'!$B$4),SMALL(IF(OFFSET('Transition types'!$C$6,1,0,'Transition types'!$B$4)="THROUGH",OFFSET($K$2,0,0,'Transition types'!$B$4)),ROWS($K$2:$K210))),"")</f>
        <v/>
      </c>
      <c r="J210" s="42" t="str">
        <f aca="true" t="array" ref="J210:J210">IFERROR(INDEX(OFFSET('Transition types'!$A$6,1,0,'Transition types'!$B$4),SMALL(IF(OFFSET('Transition types'!$C$6,1,0,'Transition types'!$B$4)="OUT",OFFSET($K$2,0,0,'Transition types'!$B$4)),ROWS($K$2:$K210))),"")</f>
        <v/>
      </c>
      <c r="K210" s="42" t="n">
        <f aca="false">ROWS($K$2:$K210)</f>
        <v>209</v>
      </c>
    </row>
    <row r="211" customFormat="false" ht="12.8" hidden="false" customHeight="false" outlineLevel="0" collapsed="false">
      <c r="H211" s="42" t="str">
        <f aca="true" t="array" ref="H211:H211">IFERROR(INDEX(OFFSET('Transition types'!$A$6,1,0,'Transition types'!$B$4),SMALL(IF(OFFSET('Transition types'!$C$6,1,0,'Transition types'!$B$4)="IN",OFFSET($K$2,0,0,'Transition types'!$B$4)),ROWS($K$2:$K211))),"")</f>
        <v/>
      </c>
      <c r="I211" s="42" t="str">
        <f aca="true" t="array" ref="I211:I211">IFERROR(INDEX(OFFSET('Transition types'!$A$6,1,0,'Transition types'!$B$4),SMALL(IF(OFFSET('Transition types'!$C$6,1,0,'Transition types'!$B$4)="THROUGH",OFFSET($K$2,0,0,'Transition types'!$B$4)),ROWS($K$2:$K211))),"")</f>
        <v/>
      </c>
      <c r="J211" s="42" t="str">
        <f aca="true" t="array" ref="J211:J211">IFERROR(INDEX(OFFSET('Transition types'!$A$6,1,0,'Transition types'!$B$4),SMALL(IF(OFFSET('Transition types'!$C$6,1,0,'Transition types'!$B$4)="OUT",OFFSET($K$2,0,0,'Transition types'!$B$4)),ROWS($K$2:$K211))),"")</f>
        <v/>
      </c>
      <c r="K211" s="42" t="n">
        <f aca="false">ROWS($K$2:$K211)</f>
        <v>210</v>
      </c>
    </row>
    <row r="212" customFormat="false" ht="12.8" hidden="false" customHeight="false" outlineLevel="0" collapsed="false">
      <c r="H212" s="42" t="str">
        <f aca="true" t="array" ref="H212:H212">IFERROR(INDEX(OFFSET('Transition types'!$A$6,1,0,'Transition types'!$B$4),SMALL(IF(OFFSET('Transition types'!$C$6,1,0,'Transition types'!$B$4)="IN",OFFSET($K$2,0,0,'Transition types'!$B$4)),ROWS($K$2:$K212))),"")</f>
        <v/>
      </c>
      <c r="I212" s="42" t="str">
        <f aca="true" t="array" ref="I212:I212">IFERROR(INDEX(OFFSET('Transition types'!$A$6,1,0,'Transition types'!$B$4),SMALL(IF(OFFSET('Transition types'!$C$6,1,0,'Transition types'!$B$4)="THROUGH",OFFSET($K$2,0,0,'Transition types'!$B$4)),ROWS($K$2:$K212))),"")</f>
        <v/>
      </c>
      <c r="J212" s="42" t="str">
        <f aca="true" t="array" ref="J212:J212">IFERROR(INDEX(OFFSET('Transition types'!$A$6,1,0,'Transition types'!$B$4),SMALL(IF(OFFSET('Transition types'!$C$6,1,0,'Transition types'!$B$4)="OUT",OFFSET($K$2,0,0,'Transition types'!$B$4)),ROWS($K$2:$K212))),"")</f>
        <v/>
      </c>
      <c r="K212" s="42" t="n">
        <f aca="false">ROWS($K$2:$K212)</f>
        <v>211</v>
      </c>
    </row>
    <row r="213" customFormat="false" ht="12.8" hidden="false" customHeight="false" outlineLevel="0" collapsed="false">
      <c r="H213" s="42" t="str">
        <f aca="true" t="array" ref="H213:H213">IFERROR(INDEX(OFFSET('Transition types'!$A$6,1,0,'Transition types'!$B$4),SMALL(IF(OFFSET('Transition types'!$C$6,1,0,'Transition types'!$B$4)="IN",OFFSET($K$2,0,0,'Transition types'!$B$4)),ROWS($K$2:$K213))),"")</f>
        <v/>
      </c>
      <c r="I213" s="42" t="str">
        <f aca="true" t="array" ref="I213:I213">IFERROR(INDEX(OFFSET('Transition types'!$A$6,1,0,'Transition types'!$B$4),SMALL(IF(OFFSET('Transition types'!$C$6,1,0,'Transition types'!$B$4)="THROUGH",OFFSET($K$2,0,0,'Transition types'!$B$4)),ROWS($K$2:$K213))),"")</f>
        <v/>
      </c>
      <c r="J213" s="42" t="str">
        <f aca="true" t="array" ref="J213:J213">IFERROR(INDEX(OFFSET('Transition types'!$A$6,1,0,'Transition types'!$B$4),SMALL(IF(OFFSET('Transition types'!$C$6,1,0,'Transition types'!$B$4)="OUT",OFFSET($K$2,0,0,'Transition types'!$B$4)),ROWS($K$2:$K213))),"")</f>
        <v/>
      </c>
      <c r="K213" s="42" t="n">
        <f aca="false">ROWS($K$2:$K213)</f>
        <v>212</v>
      </c>
    </row>
    <row r="214" customFormat="false" ht="12.8" hidden="false" customHeight="false" outlineLevel="0" collapsed="false">
      <c r="H214" s="42" t="str">
        <f aca="true" t="array" ref="H214:H214">IFERROR(INDEX(OFFSET('Transition types'!$A$6,1,0,'Transition types'!$B$4),SMALL(IF(OFFSET('Transition types'!$C$6,1,0,'Transition types'!$B$4)="IN",OFFSET($K$2,0,0,'Transition types'!$B$4)),ROWS($K$2:$K214))),"")</f>
        <v/>
      </c>
      <c r="I214" s="42" t="str">
        <f aca="true" t="array" ref="I214:I214">IFERROR(INDEX(OFFSET('Transition types'!$A$6,1,0,'Transition types'!$B$4),SMALL(IF(OFFSET('Transition types'!$C$6,1,0,'Transition types'!$B$4)="THROUGH",OFFSET($K$2,0,0,'Transition types'!$B$4)),ROWS($K$2:$K214))),"")</f>
        <v/>
      </c>
      <c r="J214" s="42" t="str">
        <f aca="true" t="array" ref="J214:J214">IFERROR(INDEX(OFFSET('Transition types'!$A$6,1,0,'Transition types'!$B$4),SMALL(IF(OFFSET('Transition types'!$C$6,1,0,'Transition types'!$B$4)="OUT",OFFSET($K$2,0,0,'Transition types'!$B$4)),ROWS($K$2:$K214))),"")</f>
        <v/>
      </c>
      <c r="K214" s="42" t="n">
        <f aca="false">ROWS($K$2:$K214)</f>
        <v>213</v>
      </c>
    </row>
    <row r="215" customFormat="false" ht="12.8" hidden="false" customHeight="false" outlineLevel="0" collapsed="false">
      <c r="H215" s="42" t="str">
        <f aca="true" t="array" ref="H215:H215">IFERROR(INDEX(OFFSET('Transition types'!$A$6,1,0,'Transition types'!$B$4),SMALL(IF(OFFSET('Transition types'!$C$6,1,0,'Transition types'!$B$4)="IN",OFFSET($K$2,0,0,'Transition types'!$B$4)),ROWS($K$2:$K215))),"")</f>
        <v/>
      </c>
      <c r="I215" s="42" t="str">
        <f aca="true" t="array" ref="I215:I215">IFERROR(INDEX(OFFSET('Transition types'!$A$6,1,0,'Transition types'!$B$4),SMALL(IF(OFFSET('Transition types'!$C$6,1,0,'Transition types'!$B$4)="THROUGH",OFFSET($K$2,0,0,'Transition types'!$B$4)),ROWS($K$2:$K215))),"")</f>
        <v/>
      </c>
      <c r="J215" s="42" t="str">
        <f aca="true" t="array" ref="J215:J215">IFERROR(INDEX(OFFSET('Transition types'!$A$6,1,0,'Transition types'!$B$4),SMALL(IF(OFFSET('Transition types'!$C$6,1,0,'Transition types'!$B$4)="OUT",OFFSET($K$2,0,0,'Transition types'!$B$4)),ROWS($K$2:$K215))),"")</f>
        <v/>
      </c>
      <c r="K215" s="42" t="n">
        <f aca="false">ROWS($K$2:$K215)</f>
        <v>214</v>
      </c>
    </row>
    <row r="216" customFormat="false" ht="12.8" hidden="false" customHeight="false" outlineLevel="0" collapsed="false">
      <c r="H216" s="42" t="str">
        <f aca="true" t="array" ref="H216:H216">IFERROR(INDEX(OFFSET('Transition types'!$A$6,1,0,'Transition types'!$B$4),SMALL(IF(OFFSET('Transition types'!$C$6,1,0,'Transition types'!$B$4)="IN",OFFSET($K$2,0,0,'Transition types'!$B$4)),ROWS($K$2:$K216))),"")</f>
        <v/>
      </c>
      <c r="I216" s="42" t="str">
        <f aca="true" t="array" ref="I216:I216">IFERROR(INDEX(OFFSET('Transition types'!$A$6,1,0,'Transition types'!$B$4),SMALL(IF(OFFSET('Transition types'!$C$6,1,0,'Transition types'!$B$4)="THROUGH",OFFSET($K$2,0,0,'Transition types'!$B$4)),ROWS($K$2:$K216))),"")</f>
        <v/>
      </c>
      <c r="J216" s="42" t="str">
        <f aca="true" t="array" ref="J216:J216">IFERROR(INDEX(OFFSET('Transition types'!$A$6,1,0,'Transition types'!$B$4),SMALL(IF(OFFSET('Transition types'!$C$6,1,0,'Transition types'!$B$4)="OUT",OFFSET($K$2,0,0,'Transition types'!$B$4)),ROWS($K$2:$K216))),"")</f>
        <v/>
      </c>
      <c r="K216" s="42" t="n">
        <f aca="false">ROWS($K$2:$K216)</f>
        <v>215</v>
      </c>
    </row>
    <row r="217" customFormat="false" ht="12.8" hidden="false" customHeight="false" outlineLevel="0" collapsed="false">
      <c r="H217" s="42" t="str">
        <f aca="true" t="array" ref="H217:H217">IFERROR(INDEX(OFFSET('Transition types'!$A$6,1,0,'Transition types'!$B$4),SMALL(IF(OFFSET('Transition types'!$C$6,1,0,'Transition types'!$B$4)="IN",OFFSET($K$2,0,0,'Transition types'!$B$4)),ROWS($K$2:$K217))),"")</f>
        <v/>
      </c>
      <c r="I217" s="42" t="str">
        <f aca="true" t="array" ref="I217:I217">IFERROR(INDEX(OFFSET('Transition types'!$A$6,1,0,'Transition types'!$B$4),SMALL(IF(OFFSET('Transition types'!$C$6,1,0,'Transition types'!$B$4)="THROUGH",OFFSET($K$2,0,0,'Transition types'!$B$4)),ROWS($K$2:$K217))),"")</f>
        <v/>
      </c>
      <c r="J217" s="42" t="str">
        <f aca="true" t="array" ref="J217:J217">IFERROR(INDEX(OFFSET('Transition types'!$A$6,1,0,'Transition types'!$B$4),SMALL(IF(OFFSET('Transition types'!$C$6,1,0,'Transition types'!$B$4)="OUT",OFFSET($K$2,0,0,'Transition types'!$B$4)),ROWS($K$2:$K217))),"")</f>
        <v/>
      </c>
      <c r="K217" s="42" t="n">
        <f aca="false">ROWS($K$2:$K217)</f>
        <v>216</v>
      </c>
    </row>
    <row r="218" customFormat="false" ht="12.8" hidden="false" customHeight="false" outlineLevel="0" collapsed="false">
      <c r="H218" s="42" t="str">
        <f aca="true" t="array" ref="H218:H218">IFERROR(INDEX(OFFSET('Transition types'!$A$6,1,0,'Transition types'!$B$4),SMALL(IF(OFFSET('Transition types'!$C$6,1,0,'Transition types'!$B$4)="IN",OFFSET($K$2,0,0,'Transition types'!$B$4)),ROWS($K$2:$K218))),"")</f>
        <v/>
      </c>
      <c r="I218" s="42" t="str">
        <f aca="true" t="array" ref="I218:I218">IFERROR(INDEX(OFFSET('Transition types'!$A$6,1,0,'Transition types'!$B$4),SMALL(IF(OFFSET('Transition types'!$C$6,1,0,'Transition types'!$B$4)="THROUGH",OFFSET($K$2,0,0,'Transition types'!$B$4)),ROWS($K$2:$K218))),"")</f>
        <v/>
      </c>
      <c r="J218" s="42" t="str">
        <f aca="true" t="array" ref="J218:J218">IFERROR(INDEX(OFFSET('Transition types'!$A$6,1,0,'Transition types'!$B$4),SMALL(IF(OFFSET('Transition types'!$C$6,1,0,'Transition types'!$B$4)="OUT",OFFSET($K$2,0,0,'Transition types'!$B$4)),ROWS($K$2:$K218))),"")</f>
        <v/>
      </c>
      <c r="K218" s="42" t="n">
        <f aca="false">ROWS($K$2:$K218)</f>
        <v>217</v>
      </c>
    </row>
    <row r="219" customFormat="false" ht="12.8" hidden="false" customHeight="false" outlineLevel="0" collapsed="false">
      <c r="H219" s="42" t="str">
        <f aca="true" t="array" ref="H219:H219">IFERROR(INDEX(OFFSET('Transition types'!$A$6,1,0,'Transition types'!$B$4),SMALL(IF(OFFSET('Transition types'!$C$6,1,0,'Transition types'!$B$4)="IN",OFFSET($K$2,0,0,'Transition types'!$B$4)),ROWS($K$2:$K219))),"")</f>
        <v/>
      </c>
      <c r="I219" s="42" t="str">
        <f aca="true" t="array" ref="I219:I219">IFERROR(INDEX(OFFSET('Transition types'!$A$6,1,0,'Transition types'!$B$4),SMALL(IF(OFFSET('Transition types'!$C$6,1,0,'Transition types'!$B$4)="THROUGH",OFFSET($K$2,0,0,'Transition types'!$B$4)),ROWS($K$2:$K219))),"")</f>
        <v/>
      </c>
      <c r="J219" s="42" t="str">
        <f aca="true" t="array" ref="J219:J219">IFERROR(INDEX(OFFSET('Transition types'!$A$6,1,0,'Transition types'!$B$4),SMALL(IF(OFFSET('Transition types'!$C$6,1,0,'Transition types'!$B$4)="OUT",OFFSET($K$2,0,0,'Transition types'!$B$4)),ROWS($K$2:$K219))),"")</f>
        <v/>
      </c>
      <c r="K219" s="42" t="n">
        <f aca="false">ROWS($K$2:$K219)</f>
        <v>218</v>
      </c>
    </row>
    <row r="220" customFormat="false" ht="12.8" hidden="false" customHeight="false" outlineLevel="0" collapsed="false">
      <c r="H220" s="42" t="str">
        <f aca="true" t="array" ref="H220:H220">IFERROR(INDEX(OFFSET('Transition types'!$A$6,1,0,'Transition types'!$B$4),SMALL(IF(OFFSET('Transition types'!$C$6,1,0,'Transition types'!$B$4)="IN",OFFSET($K$2,0,0,'Transition types'!$B$4)),ROWS($K$2:$K220))),"")</f>
        <v/>
      </c>
      <c r="I220" s="42" t="str">
        <f aca="true" t="array" ref="I220:I220">IFERROR(INDEX(OFFSET('Transition types'!$A$6,1,0,'Transition types'!$B$4),SMALL(IF(OFFSET('Transition types'!$C$6,1,0,'Transition types'!$B$4)="THROUGH",OFFSET($K$2,0,0,'Transition types'!$B$4)),ROWS($K$2:$K220))),"")</f>
        <v/>
      </c>
      <c r="J220" s="42" t="str">
        <f aca="true" t="array" ref="J220:J220">IFERROR(INDEX(OFFSET('Transition types'!$A$6,1,0,'Transition types'!$B$4),SMALL(IF(OFFSET('Transition types'!$C$6,1,0,'Transition types'!$B$4)="OUT",OFFSET($K$2,0,0,'Transition types'!$B$4)),ROWS($K$2:$K220))),"")</f>
        <v/>
      </c>
      <c r="K220" s="42" t="n">
        <f aca="false">ROWS($K$2:$K220)</f>
        <v>219</v>
      </c>
    </row>
    <row r="221" customFormat="false" ht="12.8" hidden="false" customHeight="false" outlineLevel="0" collapsed="false">
      <c r="H221" s="42" t="str">
        <f aca="true" t="array" ref="H221:H221">IFERROR(INDEX(OFFSET('Transition types'!$A$6,1,0,'Transition types'!$B$4),SMALL(IF(OFFSET('Transition types'!$C$6,1,0,'Transition types'!$B$4)="IN",OFFSET($K$2,0,0,'Transition types'!$B$4)),ROWS($K$2:$K221))),"")</f>
        <v/>
      </c>
      <c r="I221" s="42" t="str">
        <f aca="true" t="array" ref="I221:I221">IFERROR(INDEX(OFFSET('Transition types'!$A$6,1,0,'Transition types'!$B$4),SMALL(IF(OFFSET('Transition types'!$C$6,1,0,'Transition types'!$B$4)="THROUGH",OFFSET($K$2,0,0,'Transition types'!$B$4)),ROWS($K$2:$K221))),"")</f>
        <v/>
      </c>
      <c r="J221" s="42" t="str">
        <f aca="true" t="array" ref="J221:J221">IFERROR(INDEX(OFFSET('Transition types'!$A$6,1,0,'Transition types'!$B$4),SMALL(IF(OFFSET('Transition types'!$C$6,1,0,'Transition types'!$B$4)="OUT",OFFSET($K$2,0,0,'Transition types'!$B$4)),ROWS($K$2:$K221))),"")</f>
        <v/>
      </c>
      <c r="K221" s="42" t="n">
        <f aca="false">ROWS($K$2:$K221)</f>
        <v>220</v>
      </c>
    </row>
    <row r="222" customFormat="false" ht="12.8" hidden="false" customHeight="false" outlineLevel="0" collapsed="false">
      <c r="H222" s="42" t="str">
        <f aca="true" t="array" ref="H222:H222">IFERROR(INDEX(OFFSET('Transition types'!$A$6,1,0,'Transition types'!$B$4),SMALL(IF(OFFSET('Transition types'!$C$6,1,0,'Transition types'!$B$4)="IN",OFFSET($K$2,0,0,'Transition types'!$B$4)),ROWS($K$2:$K222))),"")</f>
        <v/>
      </c>
      <c r="I222" s="42" t="str">
        <f aca="true" t="array" ref="I222:I222">IFERROR(INDEX(OFFSET('Transition types'!$A$6,1,0,'Transition types'!$B$4),SMALL(IF(OFFSET('Transition types'!$C$6,1,0,'Transition types'!$B$4)="THROUGH",OFFSET($K$2,0,0,'Transition types'!$B$4)),ROWS($K$2:$K222))),"")</f>
        <v/>
      </c>
      <c r="J222" s="42" t="str">
        <f aca="true" t="array" ref="J222:J222">IFERROR(INDEX(OFFSET('Transition types'!$A$6,1,0,'Transition types'!$B$4),SMALL(IF(OFFSET('Transition types'!$C$6,1,0,'Transition types'!$B$4)="OUT",OFFSET($K$2,0,0,'Transition types'!$B$4)),ROWS($K$2:$K222))),"")</f>
        <v/>
      </c>
      <c r="K222" s="42" t="n">
        <f aca="false">ROWS($K$2:$K222)</f>
        <v>221</v>
      </c>
    </row>
    <row r="223" customFormat="false" ht="12.8" hidden="false" customHeight="false" outlineLevel="0" collapsed="false">
      <c r="H223" s="42" t="str">
        <f aca="true" t="array" ref="H223:H223">IFERROR(INDEX(OFFSET('Transition types'!$A$6,1,0,'Transition types'!$B$4),SMALL(IF(OFFSET('Transition types'!$C$6,1,0,'Transition types'!$B$4)="IN",OFFSET($K$2,0,0,'Transition types'!$B$4)),ROWS($K$2:$K223))),"")</f>
        <v/>
      </c>
      <c r="I223" s="42" t="str">
        <f aca="true" t="array" ref="I223:I223">IFERROR(INDEX(OFFSET('Transition types'!$A$6,1,0,'Transition types'!$B$4),SMALL(IF(OFFSET('Transition types'!$C$6,1,0,'Transition types'!$B$4)="THROUGH",OFFSET($K$2,0,0,'Transition types'!$B$4)),ROWS($K$2:$K223))),"")</f>
        <v/>
      </c>
      <c r="J223" s="42" t="str">
        <f aca="true" t="array" ref="J223:J223">IFERROR(INDEX(OFFSET('Transition types'!$A$6,1,0,'Transition types'!$B$4),SMALL(IF(OFFSET('Transition types'!$C$6,1,0,'Transition types'!$B$4)="OUT",OFFSET($K$2,0,0,'Transition types'!$B$4)),ROWS($K$2:$K223))),"")</f>
        <v/>
      </c>
      <c r="K223" s="42" t="n">
        <f aca="false">ROWS($K$2:$K223)</f>
        <v>222</v>
      </c>
    </row>
    <row r="224" customFormat="false" ht="12.8" hidden="false" customHeight="false" outlineLevel="0" collapsed="false">
      <c r="H224" s="42" t="str">
        <f aca="true" t="array" ref="H224:H224">IFERROR(INDEX(OFFSET('Transition types'!$A$6,1,0,'Transition types'!$B$4),SMALL(IF(OFFSET('Transition types'!$C$6,1,0,'Transition types'!$B$4)="IN",OFFSET($K$2,0,0,'Transition types'!$B$4)),ROWS($K$2:$K224))),"")</f>
        <v/>
      </c>
      <c r="I224" s="42" t="str">
        <f aca="true" t="array" ref="I224:I224">IFERROR(INDEX(OFFSET('Transition types'!$A$6,1,0,'Transition types'!$B$4),SMALL(IF(OFFSET('Transition types'!$C$6,1,0,'Transition types'!$B$4)="THROUGH",OFFSET($K$2,0,0,'Transition types'!$B$4)),ROWS($K$2:$K224))),"")</f>
        <v/>
      </c>
      <c r="J224" s="42" t="str">
        <f aca="true" t="array" ref="J224:J224">IFERROR(INDEX(OFFSET('Transition types'!$A$6,1,0,'Transition types'!$B$4),SMALL(IF(OFFSET('Transition types'!$C$6,1,0,'Transition types'!$B$4)="OUT",OFFSET($K$2,0,0,'Transition types'!$B$4)),ROWS($K$2:$K224))),"")</f>
        <v/>
      </c>
      <c r="K224" s="42" t="n">
        <f aca="false">ROWS($K$2:$K224)</f>
        <v>223</v>
      </c>
    </row>
    <row r="225" customFormat="false" ht="12.8" hidden="false" customHeight="false" outlineLevel="0" collapsed="false">
      <c r="H225" s="42" t="str">
        <f aca="true" t="array" ref="H225:H225">IFERROR(INDEX(OFFSET('Transition types'!$A$6,1,0,'Transition types'!$B$4),SMALL(IF(OFFSET('Transition types'!$C$6,1,0,'Transition types'!$B$4)="IN",OFFSET($K$2,0,0,'Transition types'!$B$4)),ROWS($K$2:$K225))),"")</f>
        <v/>
      </c>
      <c r="I225" s="42" t="str">
        <f aca="true" t="array" ref="I225:I225">IFERROR(INDEX(OFFSET('Transition types'!$A$6,1,0,'Transition types'!$B$4),SMALL(IF(OFFSET('Transition types'!$C$6,1,0,'Transition types'!$B$4)="THROUGH",OFFSET($K$2,0,0,'Transition types'!$B$4)),ROWS($K$2:$K225))),"")</f>
        <v/>
      </c>
      <c r="J225" s="42" t="str">
        <f aca="true" t="array" ref="J225:J225">IFERROR(INDEX(OFFSET('Transition types'!$A$6,1,0,'Transition types'!$B$4),SMALL(IF(OFFSET('Transition types'!$C$6,1,0,'Transition types'!$B$4)="OUT",OFFSET($K$2,0,0,'Transition types'!$B$4)),ROWS($K$2:$K225))),"")</f>
        <v/>
      </c>
      <c r="K225" s="42" t="n">
        <f aca="false">ROWS($K$2:$K225)</f>
        <v>224</v>
      </c>
    </row>
    <row r="226" customFormat="false" ht="12.8" hidden="false" customHeight="false" outlineLevel="0" collapsed="false">
      <c r="H226" s="42" t="str">
        <f aca="true" t="array" ref="H226:H226">IFERROR(INDEX(OFFSET('Transition types'!$A$6,1,0,'Transition types'!$B$4),SMALL(IF(OFFSET('Transition types'!$C$6,1,0,'Transition types'!$B$4)="IN",OFFSET($K$2,0,0,'Transition types'!$B$4)),ROWS($K$2:$K226))),"")</f>
        <v/>
      </c>
      <c r="I226" s="42" t="str">
        <f aca="true" t="array" ref="I226:I226">IFERROR(INDEX(OFFSET('Transition types'!$A$6,1,0,'Transition types'!$B$4),SMALL(IF(OFFSET('Transition types'!$C$6,1,0,'Transition types'!$B$4)="THROUGH",OFFSET($K$2,0,0,'Transition types'!$B$4)),ROWS($K$2:$K226))),"")</f>
        <v/>
      </c>
      <c r="J226" s="42" t="str">
        <f aca="true" t="array" ref="J226:J226">IFERROR(INDEX(OFFSET('Transition types'!$A$6,1,0,'Transition types'!$B$4),SMALL(IF(OFFSET('Transition types'!$C$6,1,0,'Transition types'!$B$4)="OUT",OFFSET($K$2,0,0,'Transition types'!$B$4)),ROWS($K$2:$K226))),"")</f>
        <v/>
      </c>
      <c r="K226" s="42" t="n">
        <f aca="false">ROWS($K$2:$K226)</f>
        <v>225</v>
      </c>
    </row>
    <row r="227" customFormat="false" ht="12.8" hidden="false" customHeight="false" outlineLevel="0" collapsed="false">
      <c r="H227" s="42" t="str">
        <f aca="true" t="array" ref="H227:H227">IFERROR(INDEX(OFFSET('Transition types'!$A$6,1,0,'Transition types'!$B$4),SMALL(IF(OFFSET('Transition types'!$C$6,1,0,'Transition types'!$B$4)="IN",OFFSET($K$2,0,0,'Transition types'!$B$4)),ROWS($K$2:$K227))),"")</f>
        <v/>
      </c>
      <c r="I227" s="42" t="str">
        <f aca="true" t="array" ref="I227:I227">IFERROR(INDEX(OFFSET('Transition types'!$A$6,1,0,'Transition types'!$B$4),SMALL(IF(OFFSET('Transition types'!$C$6,1,0,'Transition types'!$B$4)="THROUGH",OFFSET($K$2,0,0,'Transition types'!$B$4)),ROWS($K$2:$K227))),"")</f>
        <v/>
      </c>
      <c r="J227" s="42" t="str">
        <f aca="true" t="array" ref="J227:J227">IFERROR(INDEX(OFFSET('Transition types'!$A$6,1,0,'Transition types'!$B$4),SMALL(IF(OFFSET('Transition types'!$C$6,1,0,'Transition types'!$B$4)="OUT",OFFSET($K$2,0,0,'Transition types'!$B$4)),ROWS($K$2:$K227))),"")</f>
        <v/>
      </c>
      <c r="K227" s="42" t="n">
        <f aca="false">ROWS($K$2:$K227)</f>
        <v>226</v>
      </c>
    </row>
    <row r="228" customFormat="false" ht="12.8" hidden="false" customHeight="false" outlineLevel="0" collapsed="false">
      <c r="H228" s="42" t="str">
        <f aca="true" t="array" ref="H228:H228">IFERROR(INDEX(OFFSET('Transition types'!$A$6,1,0,'Transition types'!$B$4),SMALL(IF(OFFSET('Transition types'!$C$6,1,0,'Transition types'!$B$4)="IN",OFFSET($K$2,0,0,'Transition types'!$B$4)),ROWS($K$2:$K228))),"")</f>
        <v/>
      </c>
      <c r="I228" s="42" t="str">
        <f aca="true" t="array" ref="I228:I228">IFERROR(INDEX(OFFSET('Transition types'!$A$6,1,0,'Transition types'!$B$4),SMALL(IF(OFFSET('Transition types'!$C$6,1,0,'Transition types'!$B$4)="THROUGH",OFFSET($K$2,0,0,'Transition types'!$B$4)),ROWS($K$2:$K228))),"")</f>
        <v/>
      </c>
      <c r="J228" s="42" t="str">
        <f aca="true" t="array" ref="J228:J228">IFERROR(INDEX(OFFSET('Transition types'!$A$6,1,0,'Transition types'!$B$4),SMALL(IF(OFFSET('Transition types'!$C$6,1,0,'Transition types'!$B$4)="OUT",OFFSET($K$2,0,0,'Transition types'!$B$4)),ROWS($K$2:$K228))),"")</f>
        <v/>
      </c>
      <c r="K228" s="42" t="n">
        <f aca="false">ROWS($K$2:$K228)</f>
        <v>227</v>
      </c>
    </row>
    <row r="229" customFormat="false" ht="12.8" hidden="false" customHeight="false" outlineLevel="0" collapsed="false">
      <c r="H229" s="42" t="str">
        <f aca="true" t="array" ref="H229:H229">IFERROR(INDEX(OFFSET('Transition types'!$A$6,1,0,'Transition types'!$B$4),SMALL(IF(OFFSET('Transition types'!$C$6,1,0,'Transition types'!$B$4)="IN",OFFSET($K$2,0,0,'Transition types'!$B$4)),ROWS($K$2:$K229))),"")</f>
        <v/>
      </c>
      <c r="I229" s="42" t="str">
        <f aca="true" t="array" ref="I229:I229">IFERROR(INDEX(OFFSET('Transition types'!$A$6,1,0,'Transition types'!$B$4),SMALL(IF(OFFSET('Transition types'!$C$6,1,0,'Transition types'!$B$4)="THROUGH",OFFSET($K$2,0,0,'Transition types'!$B$4)),ROWS($K$2:$K229))),"")</f>
        <v/>
      </c>
      <c r="J229" s="42" t="str">
        <f aca="true" t="array" ref="J229:J229">IFERROR(INDEX(OFFSET('Transition types'!$A$6,1,0,'Transition types'!$B$4),SMALL(IF(OFFSET('Transition types'!$C$6,1,0,'Transition types'!$B$4)="OUT",OFFSET($K$2,0,0,'Transition types'!$B$4)),ROWS($K$2:$K229))),"")</f>
        <v/>
      </c>
      <c r="K229" s="42" t="n">
        <f aca="false">ROWS($K$2:$K229)</f>
        <v>228</v>
      </c>
    </row>
    <row r="230" customFormat="false" ht="12.8" hidden="false" customHeight="false" outlineLevel="0" collapsed="false">
      <c r="H230" s="42" t="str">
        <f aca="true" t="array" ref="H230:H230">IFERROR(INDEX(OFFSET('Transition types'!$A$6,1,0,'Transition types'!$B$4),SMALL(IF(OFFSET('Transition types'!$C$6,1,0,'Transition types'!$B$4)="IN",OFFSET($K$2,0,0,'Transition types'!$B$4)),ROWS($K$2:$K230))),"")</f>
        <v/>
      </c>
      <c r="I230" s="42" t="str">
        <f aca="true" t="array" ref="I230:I230">IFERROR(INDEX(OFFSET('Transition types'!$A$6,1,0,'Transition types'!$B$4),SMALL(IF(OFFSET('Transition types'!$C$6,1,0,'Transition types'!$B$4)="THROUGH",OFFSET($K$2,0,0,'Transition types'!$B$4)),ROWS($K$2:$K230))),"")</f>
        <v/>
      </c>
      <c r="J230" s="42" t="str">
        <f aca="true" t="array" ref="J230:J230">IFERROR(INDEX(OFFSET('Transition types'!$A$6,1,0,'Transition types'!$B$4),SMALL(IF(OFFSET('Transition types'!$C$6,1,0,'Transition types'!$B$4)="OUT",OFFSET($K$2,0,0,'Transition types'!$B$4)),ROWS($K$2:$K230))),"")</f>
        <v/>
      </c>
      <c r="K230" s="42" t="n">
        <f aca="false">ROWS($K$2:$K230)</f>
        <v>229</v>
      </c>
    </row>
    <row r="231" customFormat="false" ht="12.8" hidden="false" customHeight="false" outlineLevel="0" collapsed="false">
      <c r="H231" s="42" t="str">
        <f aca="true" t="array" ref="H231:H231">IFERROR(INDEX(OFFSET('Transition types'!$A$6,1,0,'Transition types'!$B$4),SMALL(IF(OFFSET('Transition types'!$C$6,1,0,'Transition types'!$B$4)="IN",OFFSET($K$2,0,0,'Transition types'!$B$4)),ROWS($K$2:$K231))),"")</f>
        <v/>
      </c>
      <c r="I231" s="42" t="str">
        <f aca="true" t="array" ref="I231:I231">IFERROR(INDEX(OFFSET('Transition types'!$A$6,1,0,'Transition types'!$B$4),SMALL(IF(OFFSET('Transition types'!$C$6,1,0,'Transition types'!$B$4)="THROUGH",OFFSET($K$2,0,0,'Transition types'!$B$4)),ROWS($K$2:$K231))),"")</f>
        <v/>
      </c>
      <c r="J231" s="42" t="str">
        <f aca="true" t="array" ref="J231:J231">IFERROR(INDEX(OFFSET('Transition types'!$A$6,1,0,'Transition types'!$B$4),SMALL(IF(OFFSET('Transition types'!$C$6,1,0,'Transition types'!$B$4)="OUT",OFFSET($K$2,0,0,'Transition types'!$B$4)),ROWS($K$2:$K231))),"")</f>
        <v/>
      </c>
      <c r="K231" s="42" t="n">
        <f aca="false">ROWS($K$2:$K231)</f>
        <v>230</v>
      </c>
    </row>
    <row r="232" customFormat="false" ht="12.8" hidden="false" customHeight="false" outlineLevel="0" collapsed="false">
      <c r="H232" s="42" t="str">
        <f aca="true" t="array" ref="H232:H232">IFERROR(INDEX(OFFSET('Transition types'!$A$6,1,0,'Transition types'!$B$4),SMALL(IF(OFFSET('Transition types'!$C$6,1,0,'Transition types'!$B$4)="IN",OFFSET($K$2,0,0,'Transition types'!$B$4)),ROWS($K$2:$K232))),"")</f>
        <v/>
      </c>
      <c r="I232" s="42" t="str">
        <f aca="true" t="array" ref="I232:I232">IFERROR(INDEX(OFFSET('Transition types'!$A$6,1,0,'Transition types'!$B$4),SMALL(IF(OFFSET('Transition types'!$C$6,1,0,'Transition types'!$B$4)="THROUGH",OFFSET($K$2,0,0,'Transition types'!$B$4)),ROWS($K$2:$K232))),"")</f>
        <v/>
      </c>
      <c r="J232" s="42" t="str">
        <f aca="true" t="array" ref="J232:J232">IFERROR(INDEX(OFFSET('Transition types'!$A$6,1,0,'Transition types'!$B$4),SMALL(IF(OFFSET('Transition types'!$C$6,1,0,'Transition types'!$B$4)="OUT",OFFSET($K$2,0,0,'Transition types'!$B$4)),ROWS($K$2:$K232))),"")</f>
        <v/>
      </c>
      <c r="K232" s="42" t="n">
        <f aca="false">ROWS($K$2:$K232)</f>
        <v>231</v>
      </c>
    </row>
    <row r="233" customFormat="false" ht="12.8" hidden="false" customHeight="false" outlineLevel="0" collapsed="false">
      <c r="H233" s="42" t="str">
        <f aca="true" t="array" ref="H233:H233">IFERROR(INDEX(OFFSET('Transition types'!$A$6,1,0,'Transition types'!$B$4),SMALL(IF(OFFSET('Transition types'!$C$6,1,0,'Transition types'!$B$4)="IN",OFFSET($K$2,0,0,'Transition types'!$B$4)),ROWS($K$2:$K233))),"")</f>
        <v/>
      </c>
      <c r="I233" s="42" t="str">
        <f aca="true" t="array" ref="I233:I233">IFERROR(INDEX(OFFSET('Transition types'!$A$6,1,0,'Transition types'!$B$4),SMALL(IF(OFFSET('Transition types'!$C$6,1,0,'Transition types'!$B$4)="THROUGH",OFFSET($K$2,0,0,'Transition types'!$B$4)),ROWS($K$2:$K233))),"")</f>
        <v/>
      </c>
      <c r="J233" s="42" t="str">
        <f aca="true" t="array" ref="J233:J233">IFERROR(INDEX(OFFSET('Transition types'!$A$6,1,0,'Transition types'!$B$4),SMALL(IF(OFFSET('Transition types'!$C$6,1,0,'Transition types'!$B$4)="OUT",OFFSET($K$2,0,0,'Transition types'!$B$4)),ROWS($K$2:$K233))),"")</f>
        <v/>
      </c>
      <c r="K233" s="42" t="n">
        <f aca="false">ROWS($K$2:$K233)</f>
        <v>232</v>
      </c>
    </row>
    <row r="234" customFormat="false" ht="12.8" hidden="false" customHeight="false" outlineLevel="0" collapsed="false">
      <c r="H234" s="42" t="str">
        <f aca="true" t="array" ref="H234:H234">IFERROR(INDEX(OFFSET('Transition types'!$A$6,1,0,'Transition types'!$B$4),SMALL(IF(OFFSET('Transition types'!$C$6,1,0,'Transition types'!$B$4)="IN",OFFSET($K$2,0,0,'Transition types'!$B$4)),ROWS($K$2:$K234))),"")</f>
        <v/>
      </c>
      <c r="I234" s="42" t="str">
        <f aca="true" t="array" ref="I234:I234">IFERROR(INDEX(OFFSET('Transition types'!$A$6,1,0,'Transition types'!$B$4),SMALL(IF(OFFSET('Transition types'!$C$6,1,0,'Transition types'!$B$4)="THROUGH",OFFSET($K$2,0,0,'Transition types'!$B$4)),ROWS($K$2:$K234))),"")</f>
        <v/>
      </c>
      <c r="J234" s="42" t="str">
        <f aca="true" t="array" ref="J234:J234">IFERROR(INDEX(OFFSET('Transition types'!$A$6,1,0,'Transition types'!$B$4),SMALL(IF(OFFSET('Transition types'!$C$6,1,0,'Transition types'!$B$4)="OUT",OFFSET($K$2,0,0,'Transition types'!$B$4)),ROWS($K$2:$K234))),"")</f>
        <v/>
      </c>
      <c r="K234" s="42" t="n">
        <f aca="false">ROWS($K$2:$K234)</f>
        <v>233</v>
      </c>
    </row>
    <row r="235" customFormat="false" ht="12.8" hidden="false" customHeight="false" outlineLevel="0" collapsed="false">
      <c r="H235" s="42" t="str">
        <f aca="true" t="array" ref="H235:H235">IFERROR(INDEX(OFFSET('Transition types'!$A$6,1,0,'Transition types'!$B$4),SMALL(IF(OFFSET('Transition types'!$C$6,1,0,'Transition types'!$B$4)="IN",OFFSET($K$2,0,0,'Transition types'!$B$4)),ROWS($K$2:$K235))),"")</f>
        <v/>
      </c>
      <c r="I235" s="42" t="str">
        <f aca="true" t="array" ref="I235:I235">IFERROR(INDEX(OFFSET('Transition types'!$A$6,1,0,'Transition types'!$B$4),SMALL(IF(OFFSET('Transition types'!$C$6,1,0,'Transition types'!$B$4)="THROUGH",OFFSET($K$2,0,0,'Transition types'!$B$4)),ROWS($K$2:$K235))),"")</f>
        <v/>
      </c>
      <c r="J235" s="42" t="str">
        <f aca="true" t="array" ref="J235:J235">IFERROR(INDEX(OFFSET('Transition types'!$A$6,1,0,'Transition types'!$B$4),SMALL(IF(OFFSET('Transition types'!$C$6,1,0,'Transition types'!$B$4)="OUT",OFFSET($K$2,0,0,'Transition types'!$B$4)),ROWS($K$2:$K235))),"")</f>
        <v/>
      </c>
      <c r="K235" s="42" t="n">
        <f aca="false">ROWS($K$2:$K235)</f>
        <v>234</v>
      </c>
    </row>
    <row r="236" customFormat="false" ht="12.8" hidden="false" customHeight="false" outlineLevel="0" collapsed="false">
      <c r="H236" s="42" t="str">
        <f aca="true" t="array" ref="H236:H236">IFERROR(INDEX(OFFSET('Transition types'!$A$6,1,0,'Transition types'!$B$4),SMALL(IF(OFFSET('Transition types'!$C$6,1,0,'Transition types'!$B$4)="IN",OFFSET($K$2,0,0,'Transition types'!$B$4)),ROWS($K$2:$K236))),"")</f>
        <v/>
      </c>
      <c r="I236" s="42" t="str">
        <f aca="true" t="array" ref="I236:I236">IFERROR(INDEX(OFFSET('Transition types'!$A$6,1,0,'Transition types'!$B$4),SMALL(IF(OFFSET('Transition types'!$C$6,1,0,'Transition types'!$B$4)="THROUGH",OFFSET($K$2,0,0,'Transition types'!$B$4)),ROWS($K$2:$K236))),"")</f>
        <v/>
      </c>
      <c r="J236" s="42" t="str">
        <f aca="true" t="array" ref="J236:J236">IFERROR(INDEX(OFFSET('Transition types'!$A$6,1,0,'Transition types'!$B$4),SMALL(IF(OFFSET('Transition types'!$C$6,1,0,'Transition types'!$B$4)="OUT",OFFSET($K$2,0,0,'Transition types'!$B$4)),ROWS($K$2:$K236))),"")</f>
        <v/>
      </c>
      <c r="K236" s="42" t="n">
        <f aca="false">ROWS($K$2:$K236)</f>
        <v>235</v>
      </c>
    </row>
    <row r="237" customFormat="false" ht="12.8" hidden="false" customHeight="false" outlineLevel="0" collapsed="false">
      <c r="H237" s="42" t="str">
        <f aca="true" t="array" ref="H237:H237">IFERROR(INDEX(OFFSET('Transition types'!$A$6,1,0,'Transition types'!$B$4),SMALL(IF(OFFSET('Transition types'!$C$6,1,0,'Transition types'!$B$4)="IN",OFFSET($K$2,0,0,'Transition types'!$B$4)),ROWS($K$2:$K237))),"")</f>
        <v/>
      </c>
      <c r="I237" s="42" t="str">
        <f aca="true" t="array" ref="I237:I237">IFERROR(INDEX(OFFSET('Transition types'!$A$6,1,0,'Transition types'!$B$4),SMALL(IF(OFFSET('Transition types'!$C$6,1,0,'Transition types'!$B$4)="THROUGH",OFFSET($K$2,0,0,'Transition types'!$B$4)),ROWS($K$2:$K237))),"")</f>
        <v/>
      </c>
      <c r="J237" s="42" t="str">
        <f aca="true" t="array" ref="J237:J237">IFERROR(INDEX(OFFSET('Transition types'!$A$6,1,0,'Transition types'!$B$4),SMALL(IF(OFFSET('Transition types'!$C$6,1,0,'Transition types'!$B$4)="OUT",OFFSET($K$2,0,0,'Transition types'!$B$4)),ROWS($K$2:$K237))),"")</f>
        <v/>
      </c>
      <c r="K237" s="42" t="n">
        <f aca="false">ROWS($K$2:$K237)</f>
        <v>236</v>
      </c>
    </row>
    <row r="238" customFormat="false" ht="12.8" hidden="false" customHeight="false" outlineLevel="0" collapsed="false">
      <c r="H238" s="42" t="str">
        <f aca="true" t="array" ref="H238:H238">IFERROR(INDEX(OFFSET('Transition types'!$A$6,1,0,'Transition types'!$B$4),SMALL(IF(OFFSET('Transition types'!$C$6,1,0,'Transition types'!$B$4)="IN",OFFSET($K$2,0,0,'Transition types'!$B$4)),ROWS($K$2:$K238))),"")</f>
        <v/>
      </c>
      <c r="I238" s="42" t="str">
        <f aca="true" t="array" ref="I238:I238">IFERROR(INDEX(OFFSET('Transition types'!$A$6,1,0,'Transition types'!$B$4),SMALL(IF(OFFSET('Transition types'!$C$6,1,0,'Transition types'!$B$4)="THROUGH",OFFSET($K$2,0,0,'Transition types'!$B$4)),ROWS($K$2:$K238))),"")</f>
        <v/>
      </c>
      <c r="J238" s="42" t="str">
        <f aca="true" t="array" ref="J238:J238">IFERROR(INDEX(OFFSET('Transition types'!$A$6,1,0,'Transition types'!$B$4),SMALL(IF(OFFSET('Transition types'!$C$6,1,0,'Transition types'!$B$4)="OUT",OFFSET($K$2,0,0,'Transition types'!$B$4)),ROWS($K$2:$K238))),"")</f>
        <v/>
      </c>
      <c r="K238" s="42" t="n">
        <f aca="false">ROWS($K$2:$K238)</f>
        <v>237</v>
      </c>
    </row>
    <row r="239" customFormat="false" ht="12.8" hidden="false" customHeight="false" outlineLevel="0" collapsed="false">
      <c r="H239" s="42" t="str">
        <f aca="true" t="array" ref="H239:H239">IFERROR(INDEX(OFFSET('Transition types'!$A$6,1,0,'Transition types'!$B$4),SMALL(IF(OFFSET('Transition types'!$C$6,1,0,'Transition types'!$B$4)="IN",OFFSET($K$2,0,0,'Transition types'!$B$4)),ROWS($K$2:$K239))),"")</f>
        <v/>
      </c>
      <c r="I239" s="42" t="str">
        <f aca="true" t="array" ref="I239:I239">IFERROR(INDEX(OFFSET('Transition types'!$A$6,1,0,'Transition types'!$B$4),SMALL(IF(OFFSET('Transition types'!$C$6,1,0,'Transition types'!$B$4)="THROUGH",OFFSET($K$2,0,0,'Transition types'!$B$4)),ROWS($K$2:$K239))),"")</f>
        <v/>
      </c>
      <c r="J239" s="42" t="str">
        <f aca="true" t="array" ref="J239:J239">IFERROR(INDEX(OFFSET('Transition types'!$A$6,1,0,'Transition types'!$B$4),SMALL(IF(OFFSET('Transition types'!$C$6,1,0,'Transition types'!$B$4)="OUT",OFFSET($K$2,0,0,'Transition types'!$B$4)),ROWS($K$2:$K239))),"")</f>
        <v/>
      </c>
      <c r="K239" s="42" t="n">
        <f aca="false">ROWS($K$2:$K239)</f>
        <v>238</v>
      </c>
    </row>
    <row r="240" customFormat="false" ht="12.8" hidden="false" customHeight="false" outlineLevel="0" collapsed="false">
      <c r="H240" s="42" t="str">
        <f aca="true" t="array" ref="H240:H240">IFERROR(INDEX(OFFSET('Transition types'!$A$6,1,0,'Transition types'!$B$4),SMALL(IF(OFFSET('Transition types'!$C$6,1,0,'Transition types'!$B$4)="IN",OFFSET($K$2,0,0,'Transition types'!$B$4)),ROWS($K$2:$K240))),"")</f>
        <v/>
      </c>
      <c r="I240" s="42" t="str">
        <f aca="true" t="array" ref="I240:I240">IFERROR(INDEX(OFFSET('Transition types'!$A$6,1,0,'Transition types'!$B$4),SMALL(IF(OFFSET('Transition types'!$C$6,1,0,'Transition types'!$B$4)="THROUGH",OFFSET($K$2,0,0,'Transition types'!$B$4)),ROWS($K$2:$K240))),"")</f>
        <v/>
      </c>
      <c r="J240" s="42" t="str">
        <f aca="true" t="array" ref="J240:J240">IFERROR(INDEX(OFFSET('Transition types'!$A$6,1,0,'Transition types'!$B$4),SMALL(IF(OFFSET('Transition types'!$C$6,1,0,'Transition types'!$B$4)="OUT",OFFSET($K$2,0,0,'Transition types'!$B$4)),ROWS($K$2:$K240))),"")</f>
        <v/>
      </c>
      <c r="K240" s="42" t="n">
        <f aca="false">ROWS($K$2:$K240)</f>
        <v>239</v>
      </c>
    </row>
    <row r="241" customFormat="false" ht="12.8" hidden="false" customHeight="false" outlineLevel="0" collapsed="false">
      <c r="H241" s="42" t="str">
        <f aca="true" t="array" ref="H241:H241">IFERROR(INDEX(OFFSET('Transition types'!$A$6,1,0,'Transition types'!$B$4),SMALL(IF(OFFSET('Transition types'!$C$6,1,0,'Transition types'!$B$4)="IN",OFFSET($K$2,0,0,'Transition types'!$B$4)),ROWS($K$2:$K241))),"")</f>
        <v/>
      </c>
      <c r="I241" s="42" t="str">
        <f aca="true" t="array" ref="I241:I241">IFERROR(INDEX(OFFSET('Transition types'!$A$6,1,0,'Transition types'!$B$4),SMALL(IF(OFFSET('Transition types'!$C$6,1,0,'Transition types'!$B$4)="THROUGH",OFFSET($K$2,0,0,'Transition types'!$B$4)),ROWS($K$2:$K241))),"")</f>
        <v/>
      </c>
      <c r="J241" s="42" t="str">
        <f aca="true" t="array" ref="J241:J241">IFERROR(INDEX(OFFSET('Transition types'!$A$6,1,0,'Transition types'!$B$4),SMALL(IF(OFFSET('Transition types'!$C$6,1,0,'Transition types'!$B$4)="OUT",OFFSET($K$2,0,0,'Transition types'!$B$4)),ROWS($K$2:$K241))),"")</f>
        <v/>
      </c>
      <c r="K241" s="42" t="n">
        <f aca="false">ROWS($K$2:$K241)</f>
        <v>240</v>
      </c>
    </row>
    <row r="242" customFormat="false" ht="12.8" hidden="false" customHeight="false" outlineLevel="0" collapsed="false">
      <c r="H242" s="42" t="str">
        <f aca="true" t="array" ref="H242:H242">IFERROR(INDEX(OFFSET('Transition types'!$A$6,1,0,'Transition types'!$B$4),SMALL(IF(OFFSET('Transition types'!$C$6,1,0,'Transition types'!$B$4)="IN",OFFSET($K$2,0,0,'Transition types'!$B$4)),ROWS($K$2:$K242))),"")</f>
        <v/>
      </c>
      <c r="I242" s="42" t="str">
        <f aca="true" t="array" ref="I242:I242">IFERROR(INDEX(OFFSET('Transition types'!$A$6,1,0,'Transition types'!$B$4),SMALL(IF(OFFSET('Transition types'!$C$6,1,0,'Transition types'!$B$4)="THROUGH",OFFSET($K$2,0,0,'Transition types'!$B$4)),ROWS($K$2:$K242))),"")</f>
        <v/>
      </c>
      <c r="J242" s="42" t="str">
        <f aca="true" t="array" ref="J242:J242">IFERROR(INDEX(OFFSET('Transition types'!$A$6,1,0,'Transition types'!$B$4),SMALL(IF(OFFSET('Transition types'!$C$6,1,0,'Transition types'!$B$4)="OUT",OFFSET($K$2,0,0,'Transition types'!$B$4)),ROWS($K$2:$K242))),"")</f>
        <v/>
      </c>
      <c r="K242" s="42" t="n">
        <f aca="false">ROWS($K$2:$K242)</f>
        <v>241</v>
      </c>
    </row>
    <row r="243" customFormat="false" ht="12.8" hidden="false" customHeight="false" outlineLevel="0" collapsed="false">
      <c r="H243" s="42" t="str">
        <f aca="true" t="array" ref="H243:H243">IFERROR(INDEX(OFFSET('Transition types'!$A$6,1,0,'Transition types'!$B$4),SMALL(IF(OFFSET('Transition types'!$C$6,1,0,'Transition types'!$B$4)="IN",OFFSET($K$2,0,0,'Transition types'!$B$4)),ROWS($K$2:$K243))),"")</f>
        <v/>
      </c>
      <c r="I243" s="42" t="str">
        <f aca="true" t="array" ref="I243:I243">IFERROR(INDEX(OFFSET('Transition types'!$A$6,1,0,'Transition types'!$B$4),SMALL(IF(OFFSET('Transition types'!$C$6,1,0,'Transition types'!$B$4)="THROUGH",OFFSET($K$2,0,0,'Transition types'!$B$4)),ROWS($K$2:$K243))),"")</f>
        <v/>
      </c>
      <c r="J243" s="42" t="str">
        <f aca="true" t="array" ref="J243:J243">IFERROR(INDEX(OFFSET('Transition types'!$A$6,1,0,'Transition types'!$B$4),SMALL(IF(OFFSET('Transition types'!$C$6,1,0,'Transition types'!$B$4)="OUT",OFFSET($K$2,0,0,'Transition types'!$B$4)),ROWS($K$2:$K243))),"")</f>
        <v/>
      </c>
      <c r="K243" s="42" t="n">
        <f aca="false">ROWS($K$2:$K243)</f>
        <v>242</v>
      </c>
    </row>
    <row r="244" customFormat="false" ht="12.8" hidden="false" customHeight="false" outlineLevel="0" collapsed="false">
      <c r="H244" s="42" t="str">
        <f aca="true" t="array" ref="H244:H244">IFERROR(INDEX(OFFSET('Transition types'!$A$6,1,0,'Transition types'!$B$4),SMALL(IF(OFFSET('Transition types'!$C$6,1,0,'Transition types'!$B$4)="IN",OFFSET($K$2,0,0,'Transition types'!$B$4)),ROWS($K$2:$K244))),"")</f>
        <v/>
      </c>
      <c r="I244" s="42" t="str">
        <f aca="true" t="array" ref="I244:I244">IFERROR(INDEX(OFFSET('Transition types'!$A$6,1,0,'Transition types'!$B$4),SMALL(IF(OFFSET('Transition types'!$C$6,1,0,'Transition types'!$B$4)="THROUGH",OFFSET($K$2,0,0,'Transition types'!$B$4)),ROWS($K$2:$K244))),"")</f>
        <v/>
      </c>
      <c r="J244" s="42" t="str">
        <f aca="true" t="array" ref="J244:J244">IFERROR(INDEX(OFFSET('Transition types'!$A$6,1,0,'Transition types'!$B$4),SMALL(IF(OFFSET('Transition types'!$C$6,1,0,'Transition types'!$B$4)="OUT",OFFSET($K$2,0,0,'Transition types'!$B$4)),ROWS($K$2:$K244))),"")</f>
        <v/>
      </c>
      <c r="K244" s="42" t="n">
        <f aca="false">ROWS($K$2:$K244)</f>
        <v>243</v>
      </c>
    </row>
    <row r="245" customFormat="false" ht="12.8" hidden="false" customHeight="false" outlineLevel="0" collapsed="false">
      <c r="H245" s="42" t="str">
        <f aca="true" t="array" ref="H245:H245">IFERROR(INDEX(OFFSET('Transition types'!$A$6,1,0,'Transition types'!$B$4),SMALL(IF(OFFSET('Transition types'!$C$6,1,0,'Transition types'!$B$4)="IN",OFFSET($K$2,0,0,'Transition types'!$B$4)),ROWS($K$2:$K245))),"")</f>
        <v/>
      </c>
      <c r="I245" s="42" t="str">
        <f aca="true" t="array" ref="I245:I245">IFERROR(INDEX(OFFSET('Transition types'!$A$6,1,0,'Transition types'!$B$4),SMALL(IF(OFFSET('Transition types'!$C$6,1,0,'Transition types'!$B$4)="THROUGH",OFFSET($K$2,0,0,'Transition types'!$B$4)),ROWS($K$2:$K245))),"")</f>
        <v/>
      </c>
      <c r="J245" s="42" t="str">
        <f aca="true" t="array" ref="J245:J245">IFERROR(INDEX(OFFSET('Transition types'!$A$6,1,0,'Transition types'!$B$4),SMALL(IF(OFFSET('Transition types'!$C$6,1,0,'Transition types'!$B$4)="OUT",OFFSET($K$2,0,0,'Transition types'!$B$4)),ROWS($K$2:$K245))),"")</f>
        <v/>
      </c>
      <c r="K245" s="42" t="n">
        <f aca="false">ROWS($K$2:$K245)</f>
        <v>244</v>
      </c>
    </row>
    <row r="246" customFormat="false" ht="12.8" hidden="false" customHeight="false" outlineLevel="0" collapsed="false">
      <c r="H246" s="42" t="str">
        <f aca="true" t="array" ref="H246:H246">IFERROR(INDEX(OFFSET('Transition types'!$A$6,1,0,'Transition types'!$B$4),SMALL(IF(OFFSET('Transition types'!$C$6,1,0,'Transition types'!$B$4)="IN",OFFSET($K$2,0,0,'Transition types'!$B$4)),ROWS($K$2:$K246))),"")</f>
        <v/>
      </c>
      <c r="I246" s="42" t="str">
        <f aca="true" t="array" ref="I246:I246">IFERROR(INDEX(OFFSET('Transition types'!$A$6,1,0,'Transition types'!$B$4),SMALL(IF(OFFSET('Transition types'!$C$6,1,0,'Transition types'!$B$4)="THROUGH",OFFSET($K$2,0,0,'Transition types'!$B$4)),ROWS($K$2:$K246))),"")</f>
        <v/>
      </c>
      <c r="J246" s="42" t="str">
        <f aca="true" t="array" ref="J246:J246">IFERROR(INDEX(OFFSET('Transition types'!$A$6,1,0,'Transition types'!$B$4),SMALL(IF(OFFSET('Transition types'!$C$6,1,0,'Transition types'!$B$4)="OUT",OFFSET($K$2,0,0,'Transition types'!$B$4)),ROWS($K$2:$K246))),"")</f>
        <v/>
      </c>
      <c r="K246" s="42" t="n">
        <f aca="false">ROWS($K$2:$K246)</f>
        <v>245</v>
      </c>
    </row>
    <row r="247" customFormat="false" ht="12.8" hidden="false" customHeight="false" outlineLevel="0" collapsed="false">
      <c r="H247" s="42" t="str">
        <f aca="true" t="array" ref="H247:H247">IFERROR(INDEX(OFFSET('Transition types'!$A$6,1,0,'Transition types'!$B$4),SMALL(IF(OFFSET('Transition types'!$C$6,1,0,'Transition types'!$B$4)="IN",OFFSET($K$2,0,0,'Transition types'!$B$4)),ROWS($K$2:$K247))),"")</f>
        <v/>
      </c>
      <c r="I247" s="42" t="str">
        <f aca="true" t="array" ref="I247:I247">IFERROR(INDEX(OFFSET('Transition types'!$A$6,1,0,'Transition types'!$B$4),SMALL(IF(OFFSET('Transition types'!$C$6,1,0,'Transition types'!$B$4)="THROUGH",OFFSET($K$2,0,0,'Transition types'!$B$4)),ROWS($K$2:$K247))),"")</f>
        <v/>
      </c>
      <c r="J247" s="42" t="str">
        <f aca="true" t="array" ref="J247:J247">IFERROR(INDEX(OFFSET('Transition types'!$A$6,1,0,'Transition types'!$B$4),SMALL(IF(OFFSET('Transition types'!$C$6,1,0,'Transition types'!$B$4)="OUT",OFFSET($K$2,0,0,'Transition types'!$B$4)),ROWS($K$2:$K247))),"")</f>
        <v/>
      </c>
      <c r="K247" s="42" t="n">
        <f aca="false">ROWS($K$2:$K247)</f>
        <v>246</v>
      </c>
    </row>
    <row r="248" customFormat="false" ht="12.8" hidden="false" customHeight="false" outlineLevel="0" collapsed="false">
      <c r="H248" s="42" t="str">
        <f aca="true" t="array" ref="H248:H248">IFERROR(INDEX(OFFSET('Transition types'!$A$6,1,0,'Transition types'!$B$4),SMALL(IF(OFFSET('Transition types'!$C$6,1,0,'Transition types'!$B$4)="IN",OFFSET($K$2,0,0,'Transition types'!$B$4)),ROWS($K$2:$K248))),"")</f>
        <v/>
      </c>
      <c r="I248" s="42" t="str">
        <f aca="true" t="array" ref="I248:I248">IFERROR(INDEX(OFFSET('Transition types'!$A$6,1,0,'Transition types'!$B$4),SMALL(IF(OFFSET('Transition types'!$C$6,1,0,'Transition types'!$B$4)="THROUGH",OFFSET($K$2,0,0,'Transition types'!$B$4)),ROWS($K$2:$K248))),"")</f>
        <v/>
      </c>
      <c r="J248" s="42" t="str">
        <f aca="true" t="array" ref="J248:J248">IFERROR(INDEX(OFFSET('Transition types'!$A$6,1,0,'Transition types'!$B$4),SMALL(IF(OFFSET('Transition types'!$C$6,1,0,'Transition types'!$B$4)="OUT",OFFSET($K$2,0,0,'Transition types'!$B$4)),ROWS($K$2:$K248))),"")</f>
        <v/>
      </c>
      <c r="K248" s="42" t="n">
        <f aca="false">ROWS($K$2:$K248)</f>
        <v>247</v>
      </c>
    </row>
    <row r="249" customFormat="false" ht="12.8" hidden="false" customHeight="false" outlineLevel="0" collapsed="false">
      <c r="H249" s="42" t="str">
        <f aca="true" t="array" ref="H249:H249">IFERROR(INDEX(OFFSET('Transition types'!$A$6,1,0,'Transition types'!$B$4),SMALL(IF(OFFSET('Transition types'!$C$6,1,0,'Transition types'!$B$4)="IN",OFFSET($K$2,0,0,'Transition types'!$B$4)),ROWS($K$2:$K249))),"")</f>
        <v/>
      </c>
      <c r="I249" s="42" t="str">
        <f aca="true" t="array" ref="I249:I249">IFERROR(INDEX(OFFSET('Transition types'!$A$6,1,0,'Transition types'!$B$4),SMALL(IF(OFFSET('Transition types'!$C$6,1,0,'Transition types'!$B$4)="THROUGH",OFFSET($K$2,0,0,'Transition types'!$B$4)),ROWS($K$2:$K249))),"")</f>
        <v/>
      </c>
      <c r="J249" s="42" t="str">
        <f aca="true" t="array" ref="J249:J249">IFERROR(INDEX(OFFSET('Transition types'!$A$6,1,0,'Transition types'!$B$4),SMALL(IF(OFFSET('Transition types'!$C$6,1,0,'Transition types'!$B$4)="OUT",OFFSET($K$2,0,0,'Transition types'!$B$4)),ROWS($K$2:$K249))),"")</f>
        <v/>
      </c>
      <c r="K249" s="42" t="n">
        <f aca="false">ROWS($K$2:$K249)</f>
        <v>248</v>
      </c>
    </row>
    <row r="250" customFormat="false" ht="12.8" hidden="false" customHeight="false" outlineLevel="0" collapsed="false">
      <c r="H250" s="42" t="str">
        <f aca="true" t="array" ref="H250:H250">IFERROR(INDEX(OFFSET('Transition types'!$A$6,1,0,'Transition types'!$B$4),SMALL(IF(OFFSET('Transition types'!$C$6,1,0,'Transition types'!$B$4)="IN",OFFSET($K$2,0,0,'Transition types'!$B$4)),ROWS($K$2:$K250))),"")</f>
        <v/>
      </c>
      <c r="I250" s="42" t="str">
        <f aca="true" t="array" ref="I250:I250">IFERROR(INDEX(OFFSET('Transition types'!$A$6,1,0,'Transition types'!$B$4),SMALL(IF(OFFSET('Transition types'!$C$6,1,0,'Transition types'!$B$4)="THROUGH",OFFSET($K$2,0,0,'Transition types'!$B$4)),ROWS($K$2:$K250))),"")</f>
        <v/>
      </c>
      <c r="J250" s="42" t="str">
        <f aca="true" t="array" ref="J250:J250">IFERROR(INDEX(OFFSET('Transition types'!$A$6,1,0,'Transition types'!$B$4),SMALL(IF(OFFSET('Transition types'!$C$6,1,0,'Transition types'!$B$4)="OUT",OFFSET($K$2,0,0,'Transition types'!$B$4)),ROWS($K$2:$K250))),"")</f>
        <v/>
      </c>
      <c r="K250" s="42" t="n">
        <f aca="false">ROWS($K$2:$K250)</f>
        <v>249</v>
      </c>
    </row>
    <row r="251" customFormat="false" ht="12.8" hidden="false" customHeight="false" outlineLevel="0" collapsed="false">
      <c r="H251" s="42" t="str">
        <f aca="true" t="array" ref="H251:H251">IFERROR(INDEX(OFFSET('Transition types'!$A$6,1,0,'Transition types'!$B$4),SMALL(IF(OFFSET('Transition types'!$C$6,1,0,'Transition types'!$B$4)="IN",OFFSET($K$2,0,0,'Transition types'!$B$4)),ROWS($K$2:$K251))),"")</f>
        <v/>
      </c>
      <c r="I251" s="42" t="str">
        <f aca="true" t="array" ref="I251:I251">IFERROR(INDEX(OFFSET('Transition types'!$A$6,1,0,'Transition types'!$B$4),SMALL(IF(OFFSET('Transition types'!$C$6,1,0,'Transition types'!$B$4)="THROUGH",OFFSET($K$2,0,0,'Transition types'!$B$4)),ROWS($K$2:$K251))),"")</f>
        <v/>
      </c>
      <c r="J251" s="42" t="str">
        <f aca="true" t="array" ref="J251:J251">IFERROR(INDEX(OFFSET('Transition types'!$A$6,1,0,'Transition types'!$B$4),SMALL(IF(OFFSET('Transition types'!$C$6,1,0,'Transition types'!$B$4)="OUT",OFFSET($K$2,0,0,'Transition types'!$B$4)),ROWS($K$2:$K251))),"")</f>
        <v/>
      </c>
      <c r="K251" s="42" t="n">
        <f aca="false">ROWS($K$2:$K251)</f>
        <v>250</v>
      </c>
    </row>
    <row r="252" customFormat="false" ht="12.8" hidden="false" customHeight="false" outlineLevel="0" collapsed="false">
      <c r="H252" s="42" t="str">
        <f aca="true" t="array" ref="H252:H252">IFERROR(INDEX(OFFSET('Transition types'!$A$6,1,0,'Transition types'!$B$4),SMALL(IF(OFFSET('Transition types'!$C$6,1,0,'Transition types'!$B$4)="IN",OFFSET($K$2,0,0,'Transition types'!$B$4)),ROWS($K$2:$K252))),"")</f>
        <v/>
      </c>
      <c r="I252" s="42" t="str">
        <f aca="true" t="array" ref="I252:I252">IFERROR(INDEX(OFFSET('Transition types'!$A$6,1,0,'Transition types'!$B$4),SMALL(IF(OFFSET('Transition types'!$C$6,1,0,'Transition types'!$B$4)="THROUGH",OFFSET($K$2,0,0,'Transition types'!$B$4)),ROWS($K$2:$K252))),"")</f>
        <v/>
      </c>
      <c r="J252" s="42" t="str">
        <f aca="true" t="array" ref="J252:J252">IFERROR(INDEX(OFFSET('Transition types'!$A$6,1,0,'Transition types'!$B$4),SMALL(IF(OFFSET('Transition types'!$C$6,1,0,'Transition types'!$B$4)="OUT",OFFSET($K$2,0,0,'Transition types'!$B$4)),ROWS($K$2:$K252))),"")</f>
        <v/>
      </c>
      <c r="K252" s="42" t="n">
        <f aca="false">ROWS($K$2:$K252)</f>
        <v>251</v>
      </c>
    </row>
    <row r="253" customFormat="false" ht="12.8" hidden="false" customHeight="false" outlineLevel="0" collapsed="false">
      <c r="H253" s="42" t="str">
        <f aca="true" t="array" ref="H253:H253">IFERROR(INDEX(OFFSET('Transition types'!$A$6,1,0,'Transition types'!$B$4),SMALL(IF(OFFSET('Transition types'!$C$6,1,0,'Transition types'!$B$4)="IN",OFFSET($K$2,0,0,'Transition types'!$B$4)),ROWS($K$2:$K253))),"")</f>
        <v/>
      </c>
      <c r="I253" s="42" t="str">
        <f aca="true" t="array" ref="I253:I253">IFERROR(INDEX(OFFSET('Transition types'!$A$6,1,0,'Transition types'!$B$4),SMALL(IF(OFFSET('Transition types'!$C$6,1,0,'Transition types'!$B$4)="THROUGH",OFFSET($K$2,0,0,'Transition types'!$B$4)),ROWS($K$2:$K253))),"")</f>
        <v/>
      </c>
      <c r="J253" s="42" t="str">
        <f aca="true" t="array" ref="J253:J253">IFERROR(INDEX(OFFSET('Transition types'!$A$6,1,0,'Transition types'!$B$4),SMALL(IF(OFFSET('Transition types'!$C$6,1,0,'Transition types'!$B$4)="OUT",OFFSET($K$2,0,0,'Transition types'!$B$4)),ROWS($K$2:$K253))),"")</f>
        <v/>
      </c>
      <c r="K253" s="42" t="n">
        <f aca="false">ROWS($K$2:$K253)</f>
        <v>252</v>
      </c>
    </row>
    <row r="254" customFormat="false" ht="12.8" hidden="false" customHeight="false" outlineLevel="0" collapsed="false">
      <c r="H254" s="42" t="str">
        <f aca="true" t="array" ref="H254:H254">IFERROR(INDEX(OFFSET('Transition types'!$A$6,1,0,'Transition types'!$B$4),SMALL(IF(OFFSET('Transition types'!$C$6,1,0,'Transition types'!$B$4)="IN",OFFSET($K$2,0,0,'Transition types'!$B$4)),ROWS($K$2:$K254))),"")</f>
        <v/>
      </c>
      <c r="I254" s="42" t="str">
        <f aca="true" t="array" ref="I254:I254">IFERROR(INDEX(OFFSET('Transition types'!$A$6,1,0,'Transition types'!$B$4),SMALL(IF(OFFSET('Transition types'!$C$6,1,0,'Transition types'!$B$4)="THROUGH",OFFSET($K$2,0,0,'Transition types'!$B$4)),ROWS($K$2:$K254))),"")</f>
        <v/>
      </c>
      <c r="J254" s="42" t="str">
        <f aca="true" t="array" ref="J254:J254">IFERROR(INDEX(OFFSET('Transition types'!$A$6,1,0,'Transition types'!$B$4),SMALL(IF(OFFSET('Transition types'!$C$6,1,0,'Transition types'!$B$4)="OUT",OFFSET($K$2,0,0,'Transition types'!$B$4)),ROWS($K$2:$K254))),"")</f>
        <v/>
      </c>
      <c r="K254" s="42" t="n">
        <f aca="false">ROWS($K$2:$K254)</f>
        <v>253</v>
      </c>
    </row>
    <row r="255" customFormat="false" ht="12.8" hidden="false" customHeight="false" outlineLevel="0" collapsed="false">
      <c r="H255" s="42" t="str">
        <f aca="true" t="array" ref="H255:H255">IFERROR(INDEX(OFFSET('Transition types'!$A$6,1,0,'Transition types'!$B$4),SMALL(IF(OFFSET('Transition types'!$C$6,1,0,'Transition types'!$B$4)="IN",OFFSET($K$2,0,0,'Transition types'!$B$4)),ROWS($K$2:$K255))),"")</f>
        <v/>
      </c>
      <c r="I255" s="42" t="str">
        <f aca="true" t="array" ref="I255:I255">IFERROR(INDEX(OFFSET('Transition types'!$A$6,1,0,'Transition types'!$B$4),SMALL(IF(OFFSET('Transition types'!$C$6,1,0,'Transition types'!$B$4)="THROUGH",OFFSET($K$2,0,0,'Transition types'!$B$4)),ROWS($K$2:$K255))),"")</f>
        <v/>
      </c>
      <c r="J255" s="42" t="str">
        <f aca="true" t="array" ref="J255:J255">IFERROR(INDEX(OFFSET('Transition types'!$A$6,1,0,'Transition types'!$B$4),SMALL(IF(OFFSET('Transition types'!$C$6,1,0,'Transition types'!$B$4)="OUT",OFFSET($K$2,0,0,'Transition types'!$B$4)),ROWS($K$2:$K255))),"")</f>
        <v/>
      </c>
      <c r="K255" s="42" t="n">
        <f aca="false">ROWS($K$2:$K255)</f>
        <v>254</v>
      </c>
    </row>
    <row r="256" customFormat="false" ht="12.8" hidden="false" customHeight="false" outlineLevel="0" collapsed="false">
      <c r="H256" s="42" t="str">
        <f aca="true" t="array" ref="H256:H256">IFERROR(INDEX(OFFSET('Transition types'!$A$6,1,0,'Transition types'!$B$4),SMALL(IF(OFFSET('Transition types'!$C$6,1,0,'Transition types'!$B$4)="IN",OFFSET($K$2,0,0,'Transition types'!$B$4)),ROWS($K$2:$K256))),"")</f>
        <v/>
      </c>
      <c r="I256" s="42" t="str">
        <f aca="true" t="array" ref="I256:I256">IFERROR(INDEX(OFFSET('Transition types'!$A$6,1,0,'Transition types'!$B$4),SMALL(IF(OFFSET('Transition types'!$C$6,1,0,'Transition types'!$B$4)="THROUGH",OFFSET($K$2,0,0,'Transition types'!$B$4)),ROWS($K$2:$K256))),"")</f>
        <v/>
      </c>
      <c r="J256" s="42" t="str">
        <f aca="true" t="array" ref="J256:J256">IFERROR(INDEX(OFFSET('Transition types'!$A$6,1,0,'Transition types'!$B$4),SMALL(IF(OFFSET('Transition types'!$C$6,1,0,'Transition types'!$B$4)="OUT",OFFSET($K$2,0,0,'Transition types'!$B$4)),ROWS($K$2:$K256))),"")</f>
        <v/>
      </c>
      <c r="K256" s="42" t="n">
        <f aca="false">ROWS($K$2:$K256)</f>
        <v>255</v>
      </c>
    </row>
    <row r="257" customFormat="false" ht="12.8" hidden="false" customHeight="false" outlineLevel="0" collapsed="false">
      <c r="H257" s="42" t="str">
        <f aca="true" t="array" ref="H257:H257">IFERROR(INDEX(OFFSET('Transition types'!$A$6,1,0,'Transition types'!$B$4),SMALL(IF(OFFSET('Transition types'!$C$6,1,0,'Transition types'!$B$4)="IN",OFFSET($K$2,0,0,'Transition types'!$B$4)),ROWS($K$2:$K257))),"")</f>
        <v/>
      </c>
      <c r="I257" s="42" t="str">
        <f aca="true" t="array" ref="I257:I257">IFERROR(INDEX(OFFSET('Transition types'!$A$6,1,0,'Transition types'!$B$4),SMALL(IF(OFFSET('Transition types'!$C$6,1,0,'Transition types'!$B$4)="THROUGH",OFFSET($K$2,0,0,'Transition types'!$B$4)),ROWS($K$2:$K257))),"")</f>
        <v/>
      </c>
      <c r="J257" s="42" t="str">
        <f aca="true" t="array" ref="J257:J257">IFERROR(INDEX(OFFSET('Transition types'!$A$6,1,0,'Transition types'!$B$4),SMALL(IF(OFFSET('Transition types'!$C$6,1,0,'Transition types'!$B$4)="OUT",OFFSET($K$2,0,0,'Transition types'!$B$4)),ROWS($K$2:$K257))),"")</f>
        <v/>
      </c>
      <c r="K257" s="42" t="n">
        <f aca="false">ROWS($K$2:$K257)</f>
        <v>256</v>
      </c>
    </row>
    <row r="258" customFormat="false" ht="12.8" hidden="false" customHeight="false" outlineLevel="0" collapsed="false">
      <c r="H258" s="42" t="str">
        <f aca="true" t="array" ref="H258:H258">IFERROR(INDEX(OFFSET('Transition types'!$A$6,1,0,'Transition types'!$B$4),SMALL(IF(OFFSET('Transition types'!$C$6,1,0,'Transition types'!$B$4)="IN",OFFSET($K$2,0,0,'Transition types'!$B$4)),ROWS($K$2:$K258))),"")</f>
        <v/>
      </c>
      <c r="I258" s="42" t="str">
        <f aca="true" t="array" ref="I258:I258">IFERROR(INDEX(OFFSET('Transition types'!$A$6,1,0,'Transition types'!$B$4),SMALL(IF(OFFSET('Transition types'!$C$6,1,0,'Transition types'!$B$4)="THROUGH",OFFSET($K$2,0,0,'Transition types'!$B$4)),ROWS($K$2:$K258))),"")</f>
        <v/>
      </c>
      <c r="J258" s="42" t="str">
        <f aca="true" t="array" ref="J258:J258">IFERROR(INDEX(OFFSET('Transition types'!$A$6,1,0,'Transition types'!$B$4),SMALL(IF(OFFSET('Transition types'!$C$6,1,0,'Transition types'!$B$4)="OUT",OFFSET($K$2,0,0,'Transition types'!$B$4)),ROWS($K$2:$K258))),"")</f>
        <v/>
      </c>
      <c r="K258" s="42" t="n">
        <f aca="false">ROWS($K$2:$K258)</f>
        <v>257</v>
      </c>
    </row>
    <row r="259" customFormat="false" ht="12.8" hidden="false" customHeight="false" outlineLevel="0" collapsed="false">
      <c r="H259" s="42" t="str">
        <f aca="true" t="array" ref="H259:H259">IFERROR(INDEX(OFFSET('Transition types'!$A$6,1,0,'Transition types'!$B$4),SMALL(IF(OFFSET('Transition types'!$C$6,1,0,'Transition types'!$B$4)="IN",OFFSET($K$2,0,0,'Transition types'!$B$4)),ROWS($K$2:$K259))),"")</f>
        <v/>
      </c>
      <c r="I259" s="42" t="str">
        <f aca="true" t="array" ref="I259:I259">IFERROR(INDEX(OFFSET('Transition types'!$A$6,1,0,'Transition types'!$B$4),SMALL(IF(OFFSET('Transition types'!$C$6,1,0,'Transition types'!$B$4)="THROUGH",OFFSET($K$2,0,0,'Transition types'!$B$4)),ROWS($K$2:$K259))),"")</f>
        <v/>
      </c>
      <c r="J259" s="42" t="str">
        <f aca="true" t="array" ref="J259:J259">IFERROR(INDEX(OFFSET('Transition types'!$A$6,1,0,'Transition types'!$B$4),SMALL(IF(OFFSET('Transition types'!$C$6,1,0,'Transition types'!$B$4)="OUT",OFFSET($K$2,0,0,'Transition types'!$B$4)),ROWS($K$2:$K259))),"")</f>
        <v/>
      </c>
      <c r="K259" s="42" t="n">
        <f aca="false">ROWS($K$2:$K259)</f>
        <v>258</v>
      </c>
    </row>
    <row r="260" customFormat="false" ht="12.8" hidden="false" customHeight="false" outlineLevel="0" collapsed="false">
      <c r="H260" s="42" t="str">
        <f aca="true" t="array" ref="H260:H260">IFERROR(INDEX(OFFSET('Transition types'!$A$6,1,0,'Transition types'!$B$4),SMALL(IF(OFFSET('Transition types'!$C$6,1,0,'Transition types'!$B$4)="IN",OFFSET($K$2,0,0,'Transition types'!$B$4)),ROWS($K$2:$K260))),"")</f>
        <v/>
      </c>
      <c r="I260" s="42" t="str">
        <f aca="true" t="array" ref="I260:I260">IFERROR(INDEX(OFFSET('Transition types'!$A$6,1,0,'Transition types'!$B$4),SMALL(IF(OFFSET('Transition types'!$C$6,1,0,'Transition types'!$B$4)="THROUGH",OFFSET($K$2,0,0,'Transition types'!$B$4)),ROWS($K$2:$K260))),"")</f>
        <v/>
      </c>
      <c r="J260" s="42" t="str">
        <f aca="true" t="array" ref="J260:J260">IFERROR(INDEX(OFFSET('Transition types'!$A$6,1,0,'Transition types'!$B$4),SMALL(IF(OFFSET('Transition types'!$C$6,1,0,'Transition types'!$B$4)="OUT",OFFSET($K$2,0,0,'Transition types'!$B$4)),ROWS($K$2:$K260))),"")</f>
        <v/>
      </c>
      <c r="K260" s="42" t="n">
        <f aca="false">ROWS($K$2:$K260)</f>
        <v>259</v>
      </c>
    </row>
    <row r="261" customFormat="false" ht="12.8" hidden="false" customHeight="false" outlineLevel="0" collapsed="false">
      <c r="H261" s="42" t="str">
        <f aca="true" t="array" ref="H261:H261">IFERROR(INDEX(OFFSET('Transition types'!$A$6,1,0,'Transition types'!$B$4),SMALL(IF(OFFSET('Transition types'!$C$6,1,0,'Transition types'!$B$4)="IN",OFFSET($K$2,0,0,'Transition types'!$B$4)),ROWS($K$2:$K261))),"")</f>
        <v/>
      </c>
      <c r="I261" s="42" t="str">
        <f aca="true" t="array" ref="I261:I261">IFERROR(INDEX(OFFSET('Transition types'!$A$6,1,0,'Transition types'!$B$4),SMALL(IF(OFFSET('Transition types'!$C$6,1,0,'Transition types'!$B$4)="THROUGH",OFFSET($K$2,0,0,'Transition types'!$B$4)),ROWS($K$2:$K261))),"")</f>
        <v/>
      </c>
      <c r="J261" s="42" t="str">
        <f aca="true" t="array" ref="J261:J261">IFERROR(INDEX(OFFSET('Transition types'!$A$6,1,0,'Transition types'!$B$4),SMALL(IF(OFFSET('Transition types'!$C$6,1,0,'Transition types'!$B$4)="OUT",OFFSET($K$2,0,0,'Transition types'!$B$4)),ROWS($K$2:$K261))),"")</f>
        <v/>
      </c>
      <c r="K261" s="42" t="n">
        <f aca="false">ROWS($K$2:$K261)</f>
        <v>260</v>
      </c>
    </row>
    <row r="262" customFormat="false" ht="12.8" hidden="false" customHeight="false" outlineLevel="0" collapsed="false">
      <c r="H262" s="42" t="str">
        <f aca="true" t="array" ref="H262:H262">IFERROR(INDEX(OFFSET('Transition types'!$A$6,1,0,'Transition types'!$B$4),SMALL(IF(OFFSET('Transition types'!$C$6,1,0,'Transition types'!$B$4)="IN",OFFSET($K$2,0,0,'Transition types'!$B$4)),ROWS($K$2:$K262))),"")</f>
        <v/>
      </c>
      <c r="I262" s="42" t="str">
        <f aca="true" t="array" ref="I262:I262">IFERROR(INDEX(OFFSET('Transition types'!$A$6,1,0,'Transition types'!$B$4),SMALL(IF(OFFSET('Transition types'!$C$6,1,0,'Transition types'!$B$4)="THROUGH",OFFSET($K$2,0,0,'Transition types'!$B$4)),ROWS($K$2:$K262))),"")</f>
        <v/>
      </c>
      <c r="J262" s="42" t="str">
        <f aca="true" t="array" ref="J262:J262">IFERROR(INDEX(OFFSET('Transition types'!$A$6,1,0,'Transition types'!$B$4),SMALL(IF(OFFSET('Transition types'!$C$6,1,0,'Transition types'!$B$4)="OUT",OFFSET($K$2,0,0,'Transition types'!$B$4)),ROWS($K$2:$K262))),"")</f>
        <v/>
      </c>
      <c r="K262" s="42" t="n">
        <f aca="false">ROWS($K$2:$K262)</f>
        <v>261</v>
      </c>
    </row>
    <row r="263" customFormat="false" ht="12.8" hidden="false" customHeight="false" outlineLevel="0" collapsed="false">
      <c r="H263" s="42" t="str">
        <f aca="true" t="array" ref="H263:H263">IFERROR(INDEX(OFFSET('Transition types'!$A$6,1,0,'Transition types'!$B$4),SMALL(IF(OFFSET('Transition types'!$C$6,1,0,'Transition types'!$B$4)="IN",OFFSET($K$2,0,0,'Transition types'!$B$4)),ROWS($K$2:$K263))),"")</f>
        <v/>
      </c>
      <c r="I263" s="42" t="str">
        <f aca="true" t="array" ref="I263:I263">IFERROR(INDEX(OFFSET('Transition types'!$A$6,1,0,'Transition types'!$B$4),SMALL(IF(OFFSET('Transition types'!$C$6,1,0,'Transition types'!$B$4)="THROUGH",OFFSET($K$2,0,0,'Transition types'!$B$4)),ROWS($K$2:$K263))),"")</f>
        <v/>
      </c>
      <c r="J263" s="42" t="str">
        <f aca="true" t="array" ref="J263:J263">IFERROR(INDEX(OFFSET('Transition types'!$A$6,1,0,'Transition types'!$B$4),SMALL(IF(OFFSET('Transition types'!$C$6,1,0,'Transition types'!$B$4)="OUT",OFFSET($K$2,0,0,'Transition types'!$B$4)),ROWS($K$2:$K263))),"")</f>
        <v/>
      </c>
      <c r="K263" s="42" t="n">
        <f aca="false">ROWS($K$2:$K263)</f>
        <v>262</v>
      </c>
    </row>
    <row r="264" customFormat="false" ht="12.8" hidden="false" customHeight="false" outlineLevel="0" collapsed="false">
      <c r="H264" s="42" t="str">
        <f aca="true" t="array" ref="H264:H264">IFERROR(INDEX(OFFSET('Transition types'!$A$6,1,0,'Transition types'!$B$4),SMALL(IF(OFFSET('Transition types'!$C$6,1,0,'Transition types'!$B$4)="IN",OFFSET($K$2,0,0,'Transition types'!$B$4)),ROWS($K$2:$K264))),"")</f>
        <v/>
      </c>
      <c r="I264" s="42" t="str">
        <f aca="true" t="array" ref="I264:I264">IFERROR(INDEX(OFFSET('Transition types'!$A$6,1,0,'Transition types'!$B$4),SMALL(IF(OFFSET('Transition types'!$C$6,1,0,'Transition types'!$B$4)="THROUGH",OFFSET($K$2,0,0,'Transition types'!$B$4)),ROWS($K$2:$K264))),"")</f>
        <v/>
      </c>
      <c r="J264" s="42" t="str">
        <f aca="true" t="array" ref="J264:J264">IFERROR(INDEX(OFFSET('Transition types'!$A$6,1,0,'Transition types'!$B$4),SMALL(IF(OFFSET('Transition types'!$C$6,1,0,'Transition types'!$B$4)="OUT",OFFSET($K$2,0,0,'Transition types'!$B$4)),ROWS($K$2:$K264))),"")</f>
        <v/>
      </c>
      <c r="K264" s="42" t="n">
        <f aca="false">ROWS($K$2:$K264)</f>
        <v>263</v>
      </c>
    </row>
    <row r="265" customFormat="false" ht="12.8" hidden="false" customHeight="false" outlineLevel="0" collapsed="false">
      <c r="H265" s="42" t="str">
        <f aca="true" t="array" ref="H265:H265">IFERROR(INDEX(OFFSET('Transition types'!$A$6,1,0,'Transition types'!$B$4),SMALL(IF(OFFSET('Transition types'!$C$6,1,0,'Transition types'!$B$4)="IN",OFFSET($K$2,0,0,'Transition types'!$B$4)),ROWS($K$2:$K265))),"")</f>
        <v/>
      </c>
      <c r="I265" s="42" t="str">
        <f aca="true" t="array" ref="I265:I265">IFERROR(INDEX(OFFSET('Transition types'!$A$6,1,0,'Transition types'!$B$4),SMALL(IF(OFFSET('Transition types'!$C$6,1,0,'Transition types'!$B$4)="THROUGH",OFFSET($K$2,0,0,'Transition types'!$B$4)),ROWS($K$2:$K265))),"")</f>
        <v/>
      </c>
      <c r="J265" s="42" t="str">
        <f aca="true" t="array" ref="J265:J265">IFERROR(INDEX(OFFSET('Transition types'!$A$6,1,0,'Transition types'!$B$4),SMALL(IF(OFFSET('Transition types'!$C$6,1,0,'Transition types'!$B$4)="OUT",OFFSET($K$2,0,0,'Transition types'!$B$4)),ROWS($K$2:$K265))),"")</f>
        <v/>
      </c>
      <c r="K265" s="42" t="n">
        <f aca="false">ROWS($K$2:$K265)</f>
        <v>264</v>
      </c>
    </row>
    <row r="266" customFormat="false" ht="12.8" hidden="false" customHeight="false" outlineLevel="0" collapsed="false">
      <c r="H266" s="42" t="str">
        <f aca="true" t="array" ref="H266:H266">IFERROR(INDEX(OFFSET('Transition types'!$A$6,1,0,'Transition types'!$B$4),SMALL(IF(OFFSET('Transition types'!$C$6,1,0,'Transition types'!$B$4)="IN",OFFSET($K$2,0,0,'Transition types'!$B$4)),ROWS($K$2:$K266))),"")</f>
        <v/>
      </c>
      <c r="I266" s="42" t="str">
        <f aca="true" t="array" ref="I266:I266">IFERROR(INDEX(OFFSET('Transition types'!$A$6,1,0,'Transition types'!$B$4),SMALL(IF(OFFSET('Transition types'!$C$6,1,0,'Transition types'!$B$4)="THROUGH",OFFSET($K$2,0,0,'Transition types'!$B$4)),ROWS($K$2:$K266))),"")</f>
        <v/>
      </c>
      <c r="J266" s="42" t="str">
        <f aca="true" t="array" ref="J266:J266">IFERROR(INDEX(OFFSET('Transition types'!$A$6,1,0,'Transition types'!$B$4),SMALL(IF(OFFSET('Transition types'!$C$6,1,0,'Transition types'!$B$4)="OUT",OFFSET($K$2,0,0,'Transition types'!$B$4)),ROWS($K$2:$K266))),"")</f>
        <v/>
      </c>
      <c r="K266" s="42" t="n">
        <f aca="false">ROWS($K$2:$K266)</f>
        <v>265</v>
      </c>
    </row>
    <row r="267" customFormat="false" ht="12.8" hidden="false" customHeight="false" outlineLevel="0" collapsed="false">
      <c r="H267" s="42" t="str">
        <f aca="true" t="array" ref="H267:H267">IFERROR(INDEX(OFFSET('Transition types'!$A$6,1,0,'Transition types'!$B$4),SMALL(IF(OFFSET('Transition types'!$C$6,1,0,'Transition types'!$B$4)="IN",OFFSET($K$2,0,0,'Transition types'!$B$4)),ROWS($K$2:$K267))),"")</f>
        <v/>
      </c>
      <c r="I267" s="42" t="str">
        <f aca="true" t="array" ref="I267:I267">IFERROR(INDEX(OFFSET('Transition types'!$A$6,1,0,'Transition types'!$B$4),SMALL(IF(OFFSET('Transition types'!$C$6,1,0,'Transition types'!$B$4)="THROUGH",OFFSET($K$2,0,0,'Transition types'!$B$4)),ROWS($K$2:$K267))),"")</f>
        <v/>
      </c>
      <c r="J267" s="42" t="str">
        <f aca="true" t="array" ref="J267:J267">IFERROR(INDEX(OFFSET('Transition types'!$A$6,1,0,'Transition types'!$B$4),SMALL(IF(OFFSET('Transition types'!$C$6,1,0,'Transition types'!$B$4)="OUT",OFFSET($K$2,0,0,'Transition types'!$B$4)),ROWS($K$2:$K267))),"")</f>
        <v/>
      </c>
      <c r="K267" s="42" t="n">
        <f aca="false">ROWS($K$2:$K267)</f>
        <v>266</v>
      </c>
    </row>
    <row r="268" customFormat="false" ht="12.8" hidden="false" customHeight="false" outlineLevel="0" collapsed="false">
      <c r="H268" s="42" t="str">
        <f aca="true" t="array" ref="H268:H268">IFERROR(INDEX(OFFSET('Transition types'!$A$6,1,0,'Transition types'!$B$4),SMALL(IF(OFFSET('Transition types'!$C$6,1,0,'Transition types'!$B$4)="IN",OFFSET($K$2,0,0,'Transition types'!$B$4)),ROWS($K$2:$K268))),"")</f>
        <v/>
      </c>
      <c r="I268" s="42" t="str">
        <f aca="true" t="array" ref="I268:I268">IFERROR(INDEX(OFFSET('Transition types'!$A$6,1,0,'Transition types'!$B$4),SMALL(IF(OFFSET('Transition types'!$C$6,1,0,'Transition types'!$B$4)="THROUGH",OFFSET($K$2,0,0,'Transition types'!$B$4)),ROWS($K$2:$K268))),"")</f>
        <v/>
      </c>
      <c r="J268" s="42" t="str">
        <f aca="true" t="array" ref="J268:J268">IFERROR(INDEX(OFFSET('Transition types'!$A$6,1,0,'Transition types'!$B$4),SMALL(IF(OFFSET('Transition types'!$C$6,1,0,'Transition types'!$B$4)="OUT",OFFSET($K$2,0,0,'Transition types'!$B$4)),ROWS($K$2:$K268))),"")</f>
        <v/>
      </c>
      <c r="K268" s="42" t="n">
        <f aca="false">ROWS($K$2:$K268)</f>
        <v>267</v>
      </c>
    </row>
    <row r="269" customFormat="false" ht="12.8" hidden="false" customHeight="false" outlineLevel="0" collapsed="false">
      <c r="H269" s="42" t="str">
        <f aca="true" t="array" ref="H269:H269">IFERROR(INDEX(OFFSET('Transition types'!$A$6,1,0,'Transition types'!$B$4),SMALL(IF(OFFSET('Transition types'!$C$6,1,0,'Transition types'!$B$4)="IN",OFFSET($K$2,0,0,'Transition types'!$B$4)),ROWS($K$2:$K269))),"")</f>
        <v/>
      </c>
      <c r="I269" s="42" t="str">
        <f aca="true" t="array" ref="I269:I269">IFERROR(INDEX(OFFSET('Transition types'!$A$6,1,0,'Transition types'!$B$4),SMALL(IF(OFFSET('Transition types'!$C$6,1,0,'Transition types'!$B$4)="THROUGH",OFFSET($K$2,0,0,'Transition types'!$B$4)),ROWS($K$2:$K269))),"")</f>
        <v/>
      </c>
      <c r="J269" s="42" t="str">
        <f aca="true" t="array" ref="J269:J269">IFERROR(INDEX(OFFSET('Transition types'!$A$6,1,0,'Transition types'!$B$4),SMALL(IF(OFFSET('Transition types'!$C$6,1,0,'Transition types'!$B$4)="OUT",OFFSET($K$2,0,0,'Transition types'!$B$4)),ROWS($K$2:$K269))),"")</f>
        <v/>
      </c>
      <c r="K269" s="42" t="n">
        <f aca="false">ROWS($K$2:$K269)</f>
        <v>268</v>
      </c>
    </row>
    <row r="270" customFormat="false" ht="12.8" hidden="false" customHeight="false" outlineLevel="0" collapsed="false">
      <c r="H270" s="42" t="str">
        <f aca="true" t="array" ref="H270:H270">IFERROR(INDEX(OFFSET('Transition types'!$A$6,1,0,'Transition types'!$B$4),SMALL(IF(OFFSET('Transition types'!$C$6,1,0,'Transition types'!$B$4)="IN",OFFSET($K$2,0,0,'Transition types'!$B$4)),ROWS($K$2:$K270))),"")</f>
        <v/>
      </c>
      <c r="I270" s="42" t="str">
        <f aca="true" t="array" ref="I270:I270">IFERROR(INDEX(OFFSET('Transition types'!$A$6,1,0,'Transition types'!$B$4),SMALL(IF(OFFSET('Transition types'!$C$6,1,0,'Transition types'!$B$4)="THROUGH",OFFSET($K$2,0,0,'Transition types'!$B$4)),ROWS($K$2:$K270))),"")</f>
        <v/>
      </c>
      <c r="J270" s="42" t="str">
        <f aca="true" t="array" ref="J270:J270">IFERROR(INDEX(OFFSET('Transition types'!$A$6,1,0,'Transition types'!$B$4),SMALL(IF(OFFSET('Transition types'!$C$6,1,0,'Transition types'!$B$4)="OUT",OFFSET($K$2,0,0,'Transition types'!$B$4)),ROWS($K$2:$K270))),"")</f>
        <v/>
      </c>
      <c r="K270" s="42" t="n">
        <f aca="false">ROWS($K$2:$K270)</f>
        <v>269</v>
      </c>
    </row>
    <row r="271" customFormat="false" ht="12.8" hidden="false" customHeight="false" outlineLevel="0" collapsed="false">
      <c r="H271" s="42" t="str">
        <f aca="true" t="array" ref="H271:H271">IFERROR(INDEX(OFFSET('Transition types'!$A$6,1,0,'Transition types'!$B$4),SMALL(IF(OFFSET('Transition types'!$C$6,1,0,'Transition types'!$B$4)="IN",OFFSET($K$2,0,0,'Transition types'!$B$4)),ROWS($K$2:$K271))),"")</f>
        <v/>
      </c>
      <c r="I271" s="42" t="str">
        <f aca="true" t="array" ref="I271:I271">IFERROR(INDEX(OFFSET('Transition types'!$A$6,1,0,'Transition types'!$B$4),SMALL(IF(OFFSET('Transition types'!$C$6,1,0,'Transition types'!$B$4)="THROUGH",OFFSET($K$2,0,0,'Transition types'!$B$4)),ROWS($K$2:$K271))),"")</f>
        <v/>
      </c>
      <c r="J271" s="42" t="str">
        <f aca="true" t="array" ref="J271:J271">IFERROR(INDEX(OFFSET('Transition types'!$A$6,1,0,'Transition types'!$B$4),SMALL(IF(OFFSET('Transition types'!$C$6,1,0,'Transition types'!$B$4)="OUT",OFFSET($K$2,0,0,'Transition types'!$B$4)),ROWS($K$2:$K271))),"")</f>
        <v/>
      </c>
      <c r="K271" s="42" t="n">
        <f aca="false">ROWS($K$2:$K271)</f>
        <v>270</v>
      </c>
    </row>
    <row r="272" customFormat="false" ht="12.8" hidden="false" customHeight="false" outlineLevel="0" collapsed="false">
      <c r="H272" s="42" t="str">
        <f aca="true" t="array" ref="H272:H272">IFERROR(INDEX(OFFSET('Transition types'!$A$6,1,0,'Transition types'!$B$4),SMALL(IF(OFFSET('Transition types'!$C$6,1,0,'Transition types'!$B$4)="IN",OFFSET($K$2,0,0,'Transition types'!$B$4)),ROWS($K$2:$K272))),"")</f>
        <v/>
      </c>
      <c r="I272" s="42" t="str">
        <f aca="true" t="array" ref="I272:I272">IFERROR(INDEX(OFFSET('Transition types'!$A$6,1,0,'Transition types'!$B$4),SMALL(IF(OFFSET('Transition types'!$C$6,1,0,'Transition types'!$B$4)="THROUGH",OFFSET($K$2,0,0,'Transition types'!$B$4)),ROWS($K$2:$K272))),"")</f>
        <v/>
      </c>
      <c r="J272" s="42" t="str">
        <f aca="true" t="array" ref="J272:J272">IFERROR(INDEX(OFFSET('Transition types'!$A$6,1,0,'Transition types'!$B$4),SMALL(IF(OFFSET('Transition types'!$C$6,1,0,'Transition types'!$B$4)="OUT",OFFSET($K$2,0,0,'Transition types'!$B$4)),ROWS($K$2:$K272))),"")</f>
        <v/>
      </c>
      <c r="K272" s="42" t="n">
        <f aca="false">ROWS($K$2:$K272)</f>
        <v>271</v>
      </c>
    </row>
    <row r="273" customFormat="false" ht="12.8" hidden="false" customHeight="false" outlineLevel="0" collapsed="false">
      <c r="H273" s="42" t="str">
        <f aca="true" t="array" ref="H273:H273">IFERROR(INDEX(OFFSET('Transition types'!$A$6,1,0,'Transition types'!$B$4),SMALL(IF(OFFSET('Transition types'!$C$6,1,0,'Transition types'!$B$4)="IN",OFFSET($K$2,0,0,'Transition types'!$B$4)),ROWS($K$2:$K273))),"")</f>
        <v/>
      </c>
      <c r="I273" s="42" t="str">
        <f aca="true" t="array" ref="I273:I273">IFERROR(INDEX(OFFSET('Transition types'!$A$6,1,0,'Transition types'!$B$4),SMALL(IF(OFFSET('Transition types'!$C$6,1,0,'Transition types'!$B$4)="THROUGH",OFFSET($K$2,0,0,'Transition types'!$B$4)),ROWS($K$2:$K273))),"")</f>
        <v/>
      </c>
      <c r="J273" s="42" t="str">
        <f aca="true" t="array" ref="J273:J273">IFERROR(INDEX(OFFSET('Transition types'!$A$6,1,0,'Transition types'!$B$4),SMALL(IF(OFFSET('Transition types'!$C$6,1,0,'Transition types'!$B$4)="OUT",OFFSET($K$2,0,0,'Transition types'!$B$4)),ROWS($K$2:$K273))),"")</f>
        <v/>
      </c>
      <c r="K273" s="42" t="n">
        <f aca="false">ROWS($K$2:$K273)</f>
        <v>272</v>
      </c>
    </row>
    <row r="274" customFormat="false" ht="12.8" hidden="false" customHeight="false" outlineLevel="0" collapsed="false">
      <c r="H274" s="42" t="str">
        <f aca="true" t="array" ref="H274:H274">IFERROR(INDEX(OFFSET('Transition types'!$A$6,1,0,'Transition types'!$B$4),SMALL(IF(OFFSET('Transition types'!$C$6,1,0,'Transition types'!$B$4)="IN",OFFSET($K$2,0,0,'Transition types'!$B$4)),ROWS($K$2:$K274))),"")</f>
        <v/>
      </c>
      <c r="I274" s="42" t="str">
        <f aca="true" t="array" ref="I274:I274">IFERROR(INDEX(OFFSET('Transition types'!$A$6,1,0,'Transition types'!$B$4),SMALL(IF(OFFSET('Transition types'!$C$6,1,0,'Transition types'!$B$4)="THROUGH",OFFSET($K$2,0,0,'Transition types'!$B$4)),ROWS($K$2:$K274))),"")</f>
        <v/>
      </c>
      <c r="J274" s="42" t="str">
        <f aca="true" t="array" ref="J274:J274">IFERROR(INDEX(OFFSET('Transition types'!$A$6,1,0,'Transition types'!$B$4),SMALL(IF(OFFSET('Transition types'!$C$6,1,0,'Transition types'!$B$4)="OUT",OFFSET($K$2,0,0,'Transition types'!$B$4)),ROWS($K$2:$K274))),"")</f>
        <v/>
      </c>
      <c r="K274" s="42" t="n">
        <f aca="false">ROWS($K$2:$K274)</f>
        <v>273</v>
      </c>
    </row>
    <row r="275" customFormat="false" ht="12.8" hidden="false" customHeight="false" outlineLevel="0" collapsed="false">
      <c r="H275" s="42" t="str">
        <f aca="true" t="array" ref="H275:H275">IFERROR(INDEX(OFFSET('Transition types'!$A$6,1,0,'Transition types'!$B$4),SMALL(IF(OFFSET('Transition types'!$C$6,1,0,'Transition types'!$B$4)="IN",OFFSET($K$2,0,0,'Transition types'!$B$4)),ROWS($K$2:$K275))),"")</f>
        <v/>
      </c>
      <c r="I275" s="42" t="str">
        <f aca="true" t="array" ref="I275:I275">IFERROR(INDEX(OFFSET('Transition types'!$A$6,1,0,'Transition types'!$B$4),SMALL(IF(OFFSET('Transition types'!$C$6,1,0,'Transition types'!$B$4)="THROUGH",OFFSET($K$2,0,0,'Transition types'!$B$4)),ROWS($K$2:$K275))),"")</f>
        <v/>
      </c>
      <c r="J275" s="42" t="str">
        <f aca="true" t="array" ref="J275:J275">IFERROR(INDEX(OFFSET('Transition types'!$A$6,1,0,'Transition types'!$B$4),SMALL(IF(OFFSET('Transition types'!$C$6,1,0,'Transition types'!$B$4)="OUT",OFFSET($K$2,0,0,'Transition types'!$B$4)),ROWS($K$2:$K275))),"")</f>
        <v/>
      </c>
      <c r="K275" s="42" t="n">
        <f aca="false">ROWS($K$2:$K275)</f>
        <v>274</v>
      </c>
    </row>
    <row r="276" customFormat="false" ht="12.8" hidden="false" customHeight="false" outlineLevel="0" collapsed="false">
      <c r="H276" s="42" t="str">
        <f aca="true" t="array" ref="H276:H276">IFERROR(INDEX(OFFSET('Transition types'!$A$6,1,0,'Transition types'!$B$4),SMALL(IF(OFFSET('Transition types'!$C$6,1,0,'Transition types'!$B$4)="IN",OFFSET($K$2,0,0,'Transition types'!$B$4)),ROWS($K$2:$K276))),"")</f>
        <v/>
      </c>
      <c r="I276" s="42" t="str">
        <f aca="true" t="array" ref="I276:I276">IFERROR(INDEX(OFFSET('Transition types'!$A$6,1,0,'Transition types'!$B$4),SMALL(IF(OFFSET('Transition types'!$C$6,1,0,'Transition types'!$B$4)="THROUGH",OFFSET($K$2,0,0,'Transition types'!$B$4)),ROWS($K$2:$K276))),"")</f>
        <v/>
      </c>
      <c r="J276" s="42" t="str">
        <f aca="true" t="array" ref="J276:J276">IFERROR(INDEX(OFFSET('Transition types'!$A$6,1,0,'Transition types'!$B$4),SMALL(IF(OFFSET('Transition types'!$C$6,1,0,'Transition types'!$B$4)="OUT",OFFSET($K$2,0,0,'Transition types'!$B$4)),ROWS($K$2:$K276))),"")</f>
        <v/>
      </c>
      <c r="K276" s="42" t="n">
        <f aca="false">ROWS($K$2:$K276)</f>
        <v>275</v>
      </c>
    </row>
    <row r="277" customFormat="false" ht="12.8" hidden="false" customHeight="false" outlineLevel="0" collapsed="false">
      <c r="H277" s="42" t="str">
        <f aca="true" t="array" ref="H277:H277">IFERROR(INDEX(OFFSET('Transition types'!$A$6,1,0,'Transition types'!$B$4),SMALL(IF(OFFSET('Transition types'!$C$6,1,0,'Transition types'!$B$4)="IN",OFFSET($K$2,0,0,'Transition types'!$B$4)),ROWS($K$2:$K277))),"")</f>
        <v/>
      </c>
      <c r="I277" s="42" t="str">
        <f aca="true" t="array" ref="I277:I277">IFERROR(INDEX(OFFSET('Transition types'!$A$6,1,0,'Transition types'!$B$4),SMALL(IF(OFFSET('Transition types'!$C$6,1,0,'Transition types'!$B$4)="THROUGH",OFFSET($K$2,0,0,'Transition types'!$B$4)),ROWS($K$2:$K277))),"")</f>
        <v/>
      </c>
      <c r="J277" s="42" t="str">
        <f aca="true" t="array" ref="J277:J277">IFERROR(INDEX(OFFSET('Transition types'!$A$6,1,0,'Transition types'!$B$4),SMALL(IF(OFFSET('Transition types'!$C$6,1,0,'Transition types'!$B$4)="OUT",OFFSET($K$2,0,0,'Transition types'!$B$4)),ROWS($K$2:$K277))),"")</f>
        <v/>
      </c>
      <c r="K277" s="42" t="n">
        <f aca="false">ROWS($K$2:$K277)</f>
        <v>276</v>
      </c>
    </row>
    <row r="278" customFormat="false" ht="12.8" hidden="false" customHeight="false" outlineLevel="0" collapsed="false">
      <c r="H278" s="42" t="str">
        <f aca="true" t="array" ref="H278:H278">IFERROR(INDEX(OFFSET('Transition types'!$A$6,1,0,'Transition types'!$B$4),SMALL(IF(OFFSET('Transition types'!$C$6,1,0,'Transition types'!$B$4)="IN",OFFSET($K$2,0,0,'Transition types'!$B$4)),ROWS($K$2:$K278))),"")</f>
        <v/>
      </c>
      <c r="I278" s="42" t="str">
        <f aca="true" t="array" ref="I278:I278">IFERROR(INDEX(OFFSET('Transition types'!$A$6,1,0,'Transition types'!$B$4),SMALL(IF(OFFSET('Transition types'!$C$6,1,0,'Transition types'!$B$4)="THROUGH",OFFSET($K$2,0,0,'Transition types'!$B$4)),ROWS($K$2:$K278))),"")</f>
        <v/>
      </c>
      <c r="J278" s="42" t="str">
        <f aca="true" t="array" ref="J278:J278">IFERROR(INDEX(OFFSET('Transition types'!$A$6,1,0,'Transition types'!$B$4),SMALL(IF(OFFSET('Transition types'!$C$6,1,0,'Transition types'!$B$4)="OUT",OFFSET($K$2,0,0,'Transition types'!$B$4)),ROWS($K$2:$K278))),"")</f>
        <v/>
      </c>
      <c r="K278" s="42" t="n">
        <f aca="false">ROWS($K$2:$K278)</f>
        <v>277</v>
      </c>
    </row>
    <row r="279" customFormat="false" ht="12.8" hidden="false" customHeight="false" outlineLevel="0" collapsed="false">
      <c r="H279" s="42" t="str">
        <f aca="true" t="array" ref="H279:H279">IFERROR(INDEX(OFFSET('Transition types'!$A$6,1,0,'Transition types'!$B$4),SMALL(IF(OFFSET('Transition types'!$C$6,1,0,'Transition types'!$B$4)="IN",OFFSET($K$2,0,0,'Transition types'!$B$4)),ROWS($K$2:$K279))),"")</f>
        <v/>
      </c>
      <c r="I279" s="42" t="str">
        <f aca="true" t="array" ref="I279:I279">IFERROR(INDEX(OFFSET('Transition types'!$A$6,1,0,'Transition types'!$B$4),SMALL(IF(OFFSET('Transition types'!$C$6,1,0,'Transition types'!$B$4)="THROUGH",OFFSET($K$2,0,0,'Transition types'!$B$4)),ROWS($K$2:$K279))),"")</f>
        <v/>
      </c>
      <c r="J279" s="42" t="str">
        <f aca="true" t="array" ref="J279:J279">IFERROR(INDEX(OFFSET('Transition types'!$A$6,1,0,'Transition types'!$B$4),SMALL(IF(OFFSET('Transition types'!$C$6,1,0,'Transition types'!$B$4)="OUT",OFFSET($K$2,0,0,'Transition types'!$B$4)),ROWS($K$2:$K279))),"")</f>
        <v/>
      </c>
      <c r="K279" s="42" t="n">
        <f aca="false">ROWS($K$2:$K279)</f>
        <v>278</v>
      </c>
    </row>
    <row r="280" customFormat="false" ht="12.8" hidden="false" customHeight="false" outlineLevel="0" collapsed="false">
      <c r="H280" s="42" t="str">
        <f aca="true" t="array" ref="H280:H280">IFERROR(INDEX(OFFSET('Transition types'!$A$6,1,0,'Transition types'!$B$4),SMALL(IF(OFFSET('Transition types'!$C$6,1,0,'Transition types'!$B$4)="IN",OFFSET($K$2,0,0,'Transition types'!$B$4)),ROWS($K$2:$K280))),"")</f>
        <v/>
      </c>
      <c r="I280" s="42" t="str">
        <f aca="true" t="array" ref="I280:I280">IFERROR(INDEX(OFFSET('Transition types'!$A$6,1,0,'Transition types'!$B$4),SMALL(IF(OFFSET('Transition types'!$C$6,1,0,'Transition types'!$B$4)="THROUGH",OFFSET($K$2,0,0,'Transition types'!$B$4)),ROWS($K$2:$K280))),"")</f>
        <v/>
      </c>
      <c r="J280" s="42" t="str">
        <f aca="true" t="array" ref="J280:J280">IFERROR(INDEX(OFFSET('Transition types'!$A$6,1,0,'Transition types'!$B$4),SMALL(IF(OFFSET('Transition types'!$C$6,1,0,'Transition types'!$B$4)="OUT",OFFSET($K$2,0,0,'Transition types'!$B$4)),ROWS($K$2:$K280))),"")</f>
        <v/>
      </c>
      <c r="K280" s="42" t="n">
        <f aca="false">ROWS($K$2:$K280)</f>
        <v>279</v>
      </c>
    </row>
    <row r="281" customFormat="false" ht="12.8" hidden="false" customHeight="false" outlineLevel="0" collapsed="false">
      <c r="H281" s="42" t="str">
        <f aca="true" t="array" ref="H281:H281">IFERROR(INDEX(OFFSET('Transition types'!$A$6,1,0,'Transition types'!$B$4),SMALL(IF(OFFSET('Transition types'!$C$6,1,0,'Transition types'!$B$4)="IN",OFFSET($K$2,0,0,'Transition types'!$B$4)),ROWS($K$2:$K281))),"")</f>
        <v/>
      </c>
      <c r="I281" s="42" t="str">
        <f aca="true" t="array" ref="I281:I281">IFERROR(INDEX(OFFSET('Transition types'!$A$6,1,0,'Transition types'!$B$4),SMALL(IF(OFFSET('Transition types'!$C$6,1,0,'Transition types'!$B$4)="THROUGH",OFFSET($K$2,0,0,'Transition types'!$B$4)),ROWS($K$2:$K281))),"")</f>
        <v/>
      </c>
      <c r="J281" s="42" t="str">
        <f aca="true" t="array" ref="J281:J281">IFERROR(INDEX(OFFSET('Transition types'!$A$6,1,0,'Transition types'!$B$4),SMALL(IF(OFFSET('Transition types'!$C$6,1,0,'Transition types'!$B$4)="OUT",OFFSET($K$2,0,0,'Transition types'!$B$4)),ROWS($K$2:$K281))),"")</f>
        <v/>
      </c>
      <c r="K281" s="42" t="n">
        <f aca="false">ROWS($K$2:$K281)</f>
        <v>280</v>
      </c>
    </row>
    <row r="282" customFormat="false" ht="12.8" hidden="false" customHeight="false" outlineLevel="0" collapsed="false">
      <c r="H282" s="42" t="str">
        <f aca="true" t="array" ref="H282:H282">IFERROR(INDEX(OFFSET('Transition types'!$A$6,1,0,'Transition types'!$B$4),SMALL(IF(OFFSET('Transition types'!$C$6,1,0,'Transition types'!$B$4)="IN",OFFSET($K$2,0,0,'Transition types'!$B$4)),ROWS($K$2:$K282))),"")</f>
        <v/>
      </c>
      <c r="I282" s="42" t="str">
        <f aca="true" t="array" ref="I282:I282">IFERROR(INDEX(OFFSET('Transition types'!$A$6,1,0,'Transition types'!$B$4),SMALL(IF(OFFSET('Transition types'!$C$6,1,0,'Transition types'!$B$4)="THROUGH",OFFSET($K$2,0,0,'Transition types'!$B$4)),ROWS($K$2:$K282))),"")</f>
        <v/>
      </c>
      <c r="J282" s="42" t="str">
        <f aca="true" t="array" ref="J282:J282">IFERROR(INDEX(OFFSET('Transition types'!$A$6,1,0,'Transition types'!$B$4),SMALL(IF(OFFSET('Transition types'!$C$6,1,0,'Transition types'!$B$4)="OUT",OFFSET($K$2,0,0,'Transition types'!$B$4)),ROWS($K$2:$K282))),"")</f>
        <v/>
      </c>
      <c r="K282" s="42" t="n">
        <f aca="false">ROWS($K$2:$K282)</f>
        <v>281</v>
      </c>
    </row>
    <row r="283" customFormat="false" ht="12.8" hidden="false" customHeight="false" outlineLevel="0" collapsed="false">
      <c r="H283" s="42" t="str">
        <f aca="true" t="array" ref="H283:H283">IFERROR(INDEX(OFFSET('Transition types'!$A$6,1,0,'Transition types'!$B$4),SMALL(IF(OFFSET('Transition types'!$C$6,1,0,'Transition types'!$B$4)="IN",OFFSET($K$2,0,0,'Transition types'!$B$4)),ROWS($K$2:$K283))),"")</f>
        <v/>
      </c>
      <c r="I283" s="42" t="str">
        <f aca="true" t="array" ref="I283:I283">IFERROR(INDEX(OFFSET('Transition types'!$A$6,1,0,'Transition types'!$B$4),SMALL(IF(OFFSET('Transition types'!$C$6,1,0,'Transition types'!$B$4)="THROUGH",OFFSET($K$2,0,0,'Transition types'!$B$4)),ROWS($K$2:$K283))),"")</f>
        <v/>
      </c>
      <c r="J283" s="42" t="str">
        <f aca="true" t="array" ref="J283:J283">IFERROR(INDEX(OFFSET('Transition types'!$A$6,1,0,'Transition types'!$B$4),SMALL(IF(OFFSET('Transition types'!$C$6,1,0,'Transition types'!$B$4)="OUT",OFFSET($K$2,0,0,'Transition types'!$B$4)),ROWS($K$2:$K283))),"")</f>
        <v/>
      </c>
      <c r="K283" s="42" t="n">
        <f aca="false">ROWS($K$2:$K283)</f>
        <v>282</v>
      </c>
    </row>
    <row r="284" customFormat="false" ht="12.8" hidden="false" customHeight="false" outlineLevel="0" collapsed="false">
      <c r="H284" s="42" t="str">
        <f aca="true" t="array" ref="H284:H284">IFERROR(INDEX(OFFSET('Transition types'!$A$6,1,0,'Transition types'!$B$4),SMALL(IF(OFFSET('Transition types'!$C$6,1,0,'Transition types'!$B$4)="IN",OFFSET($K$2,0,0,'Transition types'!$B$4)),ROWS($K$2:$K284))),"")</f>
        <v/>
      </c>
      <c r="I284" s="42" t="str">
        <f aca="true" t="array" ref="I284:I284">IFERROR(INDEX(OFFSET('Transition types'!$A$6,1,0,'Transition types'!$B$4),SMALL(IF(OFFSET('Transition types'!$C$6,1,0,'Transition types'!$B$4)="THROUGH",OFFSET($K$2,0,0,'Transition types'!$B$4)),ROWS($K$2:$K284))),"")</f>
        <v/>
      </c>
      <c r="J284" s="42" t="str">
        <f aca="true" t="array" ref="J284:J284">IFERROR(INDEX(OFFSET('Transition types'!$A$6,1,0,'Transition types'!$B$4),SMALL(IF(OFFSET('Transition types'!$C$6,1,0,'Transition types'!$B$4)="OUT",OFFSET($K$2,0,0,'Transition types'!$B$4)),ROWS($K$2:$K284))),"")</f>
        <v/>
      </c>
      <c r="K284" s="42" t="n">
        <f aca="false">ROWS($K$2:$K284)</f>
        <v>283</v>
      </c>
    </row>
    <row r="285" customFormat="false" ht="12.8" hidden="false" customHeight="false" outlineLevel="0" collapsed="false">
      <c r="H285" s="42" t="str">
        <f aca="true" t="array" ref="H285:H285">IFERROR(INDEX(OFFSET('Transition types'!$A$6,1,0,'Transition types'!$B$4),SMALL(IF(OFFSET('Transition types'!$C$6,1,0,'Transition types'!$B$4)="IN",OFFSET($K$2,0,0,'Transition types'!$B$4)),ROWS($K$2:$K285))),"")</f>
        <v/>
      </c>
      <c r="I285" s="42" t="str">
        <f aca="true" t="array" ref="I285:I285">IFERROR(INDEX(OFFSET('Transition types'!$A$6,1,0,'Transition types'!$B$4),SMALL(IF(OFFSET('Transition types'!$C$6,1,0,'Transition types'!$B$4)="THROUGH",OFFSET($K$2,0,0,'Transition types'!$B$4)),ROWS($K$2:$K285))),"")</f>
        <v/>
      </c>
      <c r="J285" s="42" t="str">
        <f aca="true" t="array" ref="J285:J285">IFERROR(INDEX(OFFSET('Transition types'!$A$6,1,0,'Transition types'!$B$4),SMALL(IF(OFFSET('Transition types'!$C$6,1,0,'Transition types'!$B$4)="OUT",OFFSET($K$2,0,0,'Transition types'!$B$4)),ROWS($K$2:$K285))),"")</f>
        <v/>
      </c>
      <c r="K285" s="42" t="n">
        <f aca="false">ROWS($K$2:$K285)</f>
        <v>284</v>
      </c>
    </row>
    <row r="286" customFormat="false" ht="12.8" hidden="false" customHeight="false" outlineLevel="0" collapsed="false">
      <c r="H286" s="42" t="str">
        <f aca="true" t="array" ref="H286:H286">IFERROR(INDEX(OFFSET('Transition types'!$A$6,1,0,'Transition types'!$B$4),SMALL(IF(OFFSET('Transition types'!$C$6,1,0,'Transition types'!$B$4)="IN",OFFSET($K$2,0,0,'Transition types'!$B$4)),ROWS($K$2:$K286))),"")</f>
        <v/>
      </c>
      <c r="I286" s="42" t="str">
        <f aca="true" t="array" ref="I286:I286">IFERROR(INDEX(OFFSET('Transition types'!$A$6,1,0,'Transition types'!$B$4),SMALL(IF(OFFSET('Transition types'!$C$6,1,0,'Transition types'!$B$4)="THROUGH",OFFSET($K$2,0,0,'Transition types'!$B$4)),ROWS($K$2:$K286))),"")</f>
        <v/>
      </c>
      <c r="J286" s="42" t="str">
        <f aca="true" t="array" ref="J286:J286">IFERROR(INDEX(OFFSET('Transition types'!$A$6,1,0,'Transition types'!$B$4),SMALL(IF(OFFSET('Transition types'!$C$6,1,0,'Transition types'!$B$4)="OUT",OFFSET($K$2,0,0,'Transition types'!$B$4)),ROWS($K$2:$K286))),"")</f>
        <v/>
      </c>
      <c r="K286" s="42" t="n">
        <f aca="false">ROWS($K$2:$K286)</f>
        <v>285</v>
      </c>
    </row>
    <row r="287" customFormat="false" ht="12.8" hidden="false" customHeight="false" outlineLevel="0" collapsed="false">
      <c r="H287" s="42" t="str">
        <f aca="true" t="array" ref="H287:H287">IFERROR(INDEX(OFFSET('Transition types'!$A$6,1,0,'Transition types'!$B$4),SMALL(IF(OFFSET('Transition types'!$C$6,1,0,'Transition types'!$B$4)="IN",OFFSET($K$2,0,0,'Transition types'!$B$4)),ROWS($K$2:$K287))),"")</f>
        <v/>
      </c>
      <c r="I287" s="42" t="str">
        <f aca="true" t="array" ref="I287:I287">IFERROR(INDEX(OFFSET('Transition types'!$A$6,1,0,'Transition types'!$B$4),SMALL(IF(OFFSET('Transition types'!$C$6,1,0,'Transition types'!$B$4)="THROUGH",OFFSET($K$2,0,0,'Transition types'!$B$4)),ROWS($K$2:$K287))),"")</f>
        <v/>
      </c>
      <c r="J287" s="42" t="str">
        <f aca="true" t="array" ref="J287:J287">IFERROR(INDEX(OFFSET('Transition types'!$A$6,1,0,'Transition types'!$B$4),SMALL(IF(OFFSET('Transition types'!$C$6,1,0,'Transition types'!$B$4)="OUT",OFFSET($K$2,0,0,'Transition types'!$B$4)),ROWS($K$2:$K287))),"")</f>
        <v/>
      </c>
      <c r="K287" s="42" t="n">
        <f aca="false">ROWS($K$2:$K287)</f>
        <v>286</v>
      </c>
    </row>
    <row r="288" customFormat="false" ht="12.8" hidden="false" customHeight="false" outlineLevel="0" collapsed="false">
      <c r="H288" s="42" t="str">
        <f aca="true" t="array" ref="H288:H288">IFERROR(INDEX(OFFSET('Transition types'!$A$6,1,0,'Transition types'!$B$4),SMALL(IF(OFFSET('Transition types'!$C$6,1,0,'Transition types'!$B$4)="IN",OFFSET($K$2,0,0,'Transition types'!$B$4)),ROWS($K$2:$K288))),"")</f>
        <v/>
      </c>
      <c r="I288" s="42" t="str">
        <f aca="true" t="array" ref="I288:I288">IFERROR(INDEX(OFFSET('Transition types'!$A$6,1,0,'Transition types'!$B$4),SMALL(IF(OFFSET('Transition types'!$C$6,1,0,'Transition types'!$B$4)="THROUGH",OFFSET($K$2,0,0,'Transition types'!$B$4)),ROWS($K$2:$K288))),"")</f>
        <v/>
      </c>
      <c r="J288" s="42" t="str">
        <f aca="true" t="array" ref="J288:J288">IFERROR(INDEX(OFFSET('Transition types'!$A$6,1,0,'Transition types'!$B$4),SMALL(IF(OFFSET('Transition types'!$C$6,1,0,'Transition types'!$B$4)="OUT",OFFSET($K$2,0,0,'Transition types'!$B$4)),ROWS($K$2:$K288))),"")</f>
        <v/>
      </c>
      <c r="K288" s="42" t="n">
        <f aca="false">ROWS($K$2:$K288)</f>
        <v>287</v>
      </c>
    </row>
    <row r="289" customFormat="false" ht="12.8" hidden="false" customHeight="false" outlineLevel="0" collapsed="false">
      <c r="H289" s="42" t="str">
        <f aca="true" t="array" ref="H289:H289">IFERROR(INDEX(OFFSET('Transition types'!$A$6,1,0,'Transition types'!$B$4),SMALL(IF(OFFSET('Transition types'!$C$6,1,0,'Transition types'!$B$4)="IN",OFFSET($K$2,0,0,'Transition types'!$B$4)),ROWS($K$2:$K289))),"")</f>
        <v/>
      </c>
      <c r="I289" s="42" t="str">
        <f aca="true" t="array" ref="I289:I289">IFERROR(INDEX(OFFSET('Transition types'!$A$6,1,0,'Transition types'!$B$4),SMALL(IF(OFFSET('Transition types'!$C$6,1,0,'Transition types'!$B$4)="THROUGH",OFFSET($K$2,0,0,'Transition types'!$B$4)),ROWS($K$2:$K289))),"")</f>
        <v/>
      </c>
      <c r="J289" s="42" t="str">
        <f aca="true" t="array" ref="J289:J289">IFERROR(INDEX(OFFSET('Transition types'!$A$6,1,0,'Transition types'!$B$4),SMALL(IF(OFFSET('Transition types'!$C$6,1,0,'Transition types'!$B$4)="OUT",OFFSET($K$2,0,0,'Transition types'!$B$4)),ROWS($K$2:$K289))),"")</f>
        <v/>
      </c>
      <c r="K289" s="42" t="n">
        <f aca="false">ROWS($K$2:$K289)</f>
        <v>288</v>
      </c>
    </row>
    <row r="290" customFormat="false" ht="12.8" hidden="false" customHeight="false" outlineLevel="0" collapsed="false">
      <c r="H290" s="42" t="str">
        <f aca="true" t="array" ref="H290:H290">IFERROR(INDEX(OFFSET('Transition types'!$A$6,1,0,'Transition types'!$B$4),SMALL(IF(OFFSET('Transition types'!$C$6,1,0,'Transition types'!$B$4)="IN",OFFSET($K$2,0,0,'Transition types'!$B$4)),ROWS($K$2:$K290))),"")</f>
        <v/>
      </c>
      <c r="I290" s="42" t="str">
        <f aca="true" t="array" ref="I290:I290">IFERROR(INDEX(OFFSET('Transition types'!$A$6,1,0,'Transition types'!$B$4),SMALL(IF(OFFSET('Transition types'!$C$6,1,0,'Transition types'!$B$4)="THROUGH",OFFSET($K$2,0,0,'Transition types'!$B$4)),ROWS($K$2:$K290))),"")</f>
        <v/>
      </c>
      <c r="J290" s="42" t="str">
        <f aca="true" t="array" ref="J290:J290">IFERROR(INDEX(OFFSET('Transition types'!$A$6,1,0,'Transition types'!$B$4),SMALL(IF(OFFSET('Transition types'!$C$6,1,0,'Transition types'!$B$4)="OUT",OFFSET($K$2,0,0,'Transition types'!$B$4)),ROWS($K$2:$K290))),"")</f>
        <v/>
      </c>
      <c r="K290" s="42" t="n">
        <f aca="false">ROWS($K$2:$K290)</f>
        <v>289</v>
      </c>
    </row>
    <row r="291" customFormat="false" ht="12.8" hidden="false" customHeight="false" outlineLevel="0" collapsed="false">
      <c r="H291" s="42" t="str">
        <f aca="true" t="array" ref="H291:H291">IFERROR(INDEX(OFFSET('Transition types'!$A$6,1,0,'Transition types'!$B$4),SMALL(IF(OFFSET('Transition types'!$C$6,1,0,'Transition types'!$B$4)="IN",OFFSET($K$2,0,0,'Transition types'!$B$4)),ROWS($K$2:$K291))),"")</f>
        <v/>
      </c>
      <c r="I291" s="42" t="str">
        <f aca="true" t="array" ref="I291:I291">IFERROR(INDEX(OFFSET('Transition types'!$A$6,1,0,'Transition types'!$B$4),SMALL(IF(OFFSET('Transition types'!$C$6,1,0,'Transition types'!$B$4)="THROUGH",OFFSET($K$2,0,0,'Transition types'!$B$4)),ROWS($K$2:$K291))),"")</f>
        <v/>
      </c>
      <c r="J291" s="42" t="str">
        <f aca="true" t="array" ref="J291:J291">IFERROR(INDEX(OFFSET('Transition types'!$A$6,1,0,'Transition types'!$B$4),SMALL(IF(OFFSET('Transition types'!$C$6,1,0,'Transition types'!$B$4)="OUT",OFFSET($K$2,0,0,'Transition types'!$B$4)),ROWS($K$2:$K291))),"")</f>
        <v/>
      </c>
      <c r="K291" s="42" t="n">
        <f aca="false">ROWS($K$2:$K291)</f>
        <v>290</v>
      </c>
    </row>
    <row r="292" customFormat="false" ht="12.8" hidden="false" customHeight="false" outlineLevel="0" collapsed="false">
      <c r="H292" s="42" t="str">
        <f aca="true" t="array" ref="H292:H292">IFERROR(INDEX(OFFSET('Transition types'!$A$6,1,0,'Transition types'!$B$4),SMALL(IF(OFFSET('Transition types'!$C$6,1,0,'Transition types'!$B$4)="IN",OFFSET($K$2,0,0,'Transition types'!$B$4)),ROWS($K$2:$K292))),"")</f>
        <v/>
      </c>
      <c r="I292" s="42" t="str">
        <f aca="true" t="array" ref="I292:I292">IFERROR(INDEX(OFFSET('Transition types'!$A$6,1,0,'Transition types'!$B$4),SMALL(IF(OFFSET('Transition types'!$C$6,1,0,'Transition types'!$B$4)="THROUGH",OFFSET($K$2,0,0,'Transition types'!$B$4)),ROWS($K$2:$K292))),"")</f>
        <v/>
      </c>
      <c r="J292" s="42" t="str">
        <f aca="true" t="array" ref="J292:J292">IFERROR(INDEX(OFFSET('Transition types'!$A$6,1,0,'Transition types'!$B$4),SMALL(IF(OFFSET('Transition types'!$C$6,1,0,'Transition types'!$B$4)="OUT",OFFSET($K$2,0,0,'Transition types'!$B$4)),ROWS($K$2:$K292))),"")</f>
        <v/>
      </c>
      <c r="K292" s="42" t="n">
        <f aca="false">ROWS($K$2:$K292)</f>
        <v>291</v>
      </c>
    </row>
    <row r="293" customFormat="false" ht="12.8" hidden="false" customHeight="false" outlineLevel="0" collapsed="false">
      <c r="H293" s="42" t="str">
        <f aca="true" t="array" ref="H293:H293">IFERROR(INDEX(OFFSET('Transition types'!$A$6,1,0,'Transition types'!$B$4),SMALL(IF(OFFSET('Transition types'!$C$6,1,0,'Transition types'!$B$4)="IN",OFFSET($K$2,0,0,'Transition types'!$B$4)),ROWS($K$2:$K293))),"")</f>
        <v/>
      </c>
      <c r="I293" s="42" t="str">
        <f aca="true" t="array" ref="I293:I293">IFERROR(INDEX(OFFSET('Transition types'!$A$6,1,0,'Transition types'!$B$4),SMALL(IF(OFFSET('Transition types'!$C$6,1,0,'Transition types'!$B$4)="THROUGH",OFFSET($K$2,0,0,'Transition types'!$B$4)),ROWS($K$2:$K293))),"")</f>
        <v/>
      </c>
      <c r="J293" s="42" t="str">
        <f aca="true" t="array" ref="J293:J293">IFERROR(INDEX(OFFSET('Transition types'!$A$6,1,0,'Transition types'!$B$4),SMALL(IF(OFFSET('Transition types'!$C$6,1,0,'Transition types'!$B$4)="OUT",OFFSET($K$2,0,0,'Transition types'!$B$4)),ROWS($K$2:$K293))),"")</f>
        <v/>
      </c>
      <c r="K293" s="42" t="n">
        <f aca="false">ROWS($K$2:$K293)</f>
        <v>292</v>
      </c>
    </row>
    <row r="294" customFormat="false" ht="12.8" hidden="false" customHeight="false" outlineLevel="0" collapsed="false">
      <c r="H294" s="42" t="str">
        <f aca="true" t="array" ref="H294:H294">IFERROR(INDEX(OFFSET('Transition types'!$A$6,1,0,'Transition types'!$B$4),SMALL(IF(OFFSET('Transition types'!$C$6,1,0,'Transition types'!$B$4)="IN",OFFSET($K$2,0,0,'Transition types'!$B$4)),ROWS($K$2:$K294))),"")</f>
        <v/>
      </c>
      <c r="I294" s="42" t="str">
        <f aca="true" t="array" ref="I294:I294">IFERROR(INDEX(OFFSET('Transition types'!$A$6,1,0,'Transition types'!$B$4),SMALL(IF(OFFSET('Transition types'!$C$6,1,0,'Transition types'!$B$4)="THROUGH",OFFSET($K$2,0,0,'Transition types'!$B$4)),ROWS($K$2:$K294))),"")</f>
        <v/>
      </c>
      <c r="J294" s="42" t="str">
        <f aca="true" t="array" ref="J294:J294">IFERROR(INDEX(OFFSET('Transition types'!$A$6,1,0,'Transition types'!$B$4),SMALL(IF(OFFSET('Transition types'!$C$6,1,0,'Transition types'!$B$4)="OUT",OFFSET($K$2,0,0,'Transition types'!$B$4)),ROWS($K$2:$K294))),"")</f>
        <v/>
      </c>
      <c r="K294" s="42" t="n">
        <f aca="false">ROWS($K$2:$K294)</f>
        <v>293</v>
      </c>
    </row>
    <row r="295" customFormat="false" ht="12.8" hidden="false" customHeight="false" outlineLevel="0" collapsed="false">
      <c r="H295" s="42" t="str">
        <f aca="true" t="array" ref="H295:H295">IFERROR(INDEX(OFFSET('Transition types'!$A$6,1,0,'Transition types'!$B$4),SMALL(IF(OFFSET('Transition types'!$C$6,1,0,'Transition types'!$B$4)="IN",OFFSET($K$2,0,0,'Transition types'!$B$4)),ROWS($K$2:$K295))),"")</f>
        <v/>
      </c>
      <c r="I295" s="42" t="str">
        <f aca="true" t="array" ref="I295:I295">IFERROR(INDEX(OFFSET('Transition types'!$A$6,1,0,'Transition types'!$B$4),SMALL(IF(OFFSET('Transition types'!$C$6,1,0,'Transition types'!$B$4)="THROUGH",OFFSET($K$2,0,0,'Transition types'!$B$4)),ROWS($K$2:$K295))),"")</f>
        <v/>
      </c>
      <c r="J295" s="42" t="str">
        <f aca="true" t="array" ref="J295:J295">IFERROR(INDEX(OFFSET('Transition types'!$A$6,1,0,'Transition types'!$B$4),SMALL(IF(OFFSET('Transition types'!$C$6,1,0,'Transition types'!$B$4)="OUT",OFFSET($K$2,0,0,'Transition types'!$B$4)),ROWS($K$2:$K295))),"")</f>
        <v/>
      </c>
      <c r="K295" s="42" t="n">
        <f aca="false">ROWS($K$2:$K295)</f>
        <v>294</v>
      </c>
    </row>
    <row r="296" customFormat="false" ht="12.8" hidden="false" customHeight="false" outlineLevel="0" collapsed="false">
      <c r="H296" s="42" t="str">
        <f aca="true" t="array" ref="H296:H296">IFERROR(INDEX(OFFSET('Transition types'!$A$6,1,0,'Transition types'!$B$4),SMALL(IF(OFFSET('Transition types'!$C$6,1,0,'Transition types'!$B$4)="IN",OFFSET($K$2,0,0,'Transition types'!$B$4)),ROWS($K$2:$K296))),"")</f>
        <v/>
      </c>
      <c r="I296" s="42" t="str">
        <f aca="true" t="array" ref="I296:I296">IFERROR(INDEX(OFFSET('Transition types'!$A$6,1,0,'Transition types'!$B$4),SMALL(IF(OFFSET('Transition types'!$C$6,1,0,'Transition types'!$B$4)="THROUGH",OFFSET($K$2,0,0,'Transition types'!$B$4)),ROWS($K$2:$K296))),"")</f>
        <v/>
      </c>
      <c r="J296" s="42" t="str">
        <f aca="true" t="array" ref="J296:J296">IFERROR(INDEX(OFFSET('Transition types'!$A$6,1,0,'Transition types'!$B$4),SMALL(IF(OFFSET('Transition types'!$C$6,1,0,'Transition types'!$B$4)="OUT",OFFSET($K$2,0,0,'Transition types'!$B$4)),ROWS($K$2:$K296))),"")</f>
        <v/>
      </c>
      <c r="K296" s="42" t="n">
        <f aca="false">ROWS($K$2:$K296)</f>
        <v>295</v>
      </c>
    </row>
    <row r="297" customFormat="false" ht="12.8" hidden="false" customHeight="false" outlineLevel="0" collapsed="false">
      <c r="H297" s="42" t="str">
        <f aca="true" t="array" ref="H297:H297">IFERROR(INDEX(OFFSET('Transition types'!$A$6,1,0,'Transition types'!$B$4),SMALL(IF(OFFSET('Transition types'!$C$6,1,0,'Transition types'!$B$4)="IN",OFFSET($K$2,0,0,'Transition types'!$B$4)),ROWS($K$2:$K297))),"")</f>
        <v/>
      </c>
      <c r="I297" s="42" t="str">
        <f aca="true" t="array" ref="I297:I297">IFERROR(INDEX(OFFSET('Transition types'!$A$6,1,0,'Transition types'!$B$4),SMALL(IF(OFFSET('Transition types'!$C$6,1,0,'Transition types'!$B$4)="THROUGH",OFFSET($K$2,0,0,'Transition types'!$B$4)),ROWS($K$2:$K297))),"")</f>
        <v/>
      </c>
      <c r="J297" s="42" t="str">
        <f aca="true" t="array" ref="J297:J297">IFERROR(INDEX(OFFSET('Transition types'!$A$6,1,0,'Transition types'!$B$4),SMALL(IF(OFFSET('Transition types'!$C$6,1,0,'Transition types'!$B$4)="OUT",OFFSET($K$2,0,0,'Transition types'!$B$4)),ROWS($K$2:$K297))),"")</f>
        <v/>
      </c>
      <c r="K297" s="42" t="n">
        <f aca="false">ROWS($K$2:$K297)</f>
        <v>296</v>
      </c>
    </row>
    <row r="298" customFormat="false" ht="12.8" hidden="false" customHeight="false" outlineLevel="0" collapsed="false">
      <c r="H298" s="42" t="str">
        <f aca="true" t="array" ref="H298:H298">IFERROR(INDEX(OFFSET('Transition types'!$A$6,1,0,'Transition types'!$B$4),SMALL(IF(OFFSET('Transition types'!$C$6,1,0,'Transition types'!$B$4)="IN",OFFSET($K$2,0,0,'Transition types'!$B$4)),ROWS($K$2:$K298))),"")</f>
        <v/>
      </c>
      <c r="I298" s="42" t="str">
        <f aca="true" t="array" ref="I298:I298">IFERROR(INDEX(OFFSET('Transition types'!$A$6,1,0,'Transition types'!$B$4),SMALL(IF(OFFSET('Transition types'!$C$6,1,0,'Transition types'!$B$4)="THROUGH",OFFSET($K$2,0,0,'Transition types'!$B$4)),ROWS($K$2:$K298))),"")</f>
        <v/>
      </c>
      <c r="J298" s="42" t="str">
        <f aca="true" t="array" ref="J298:J298">IFERROR(INDEX(OFFSET('Transition types'!$A$6,1,0,'Transition types'!$B$4),SMALL(IF(OFFSET('Transition types'!$C$6,1,0,'Transition types'!$B$4)="OUT",OFFSET($K$2,0,0,'Transition types'!$B$4)),ROWS($K$2:$K298))),"")</f>
        <v/>
      </c>
      <c r="K298" s="42" t="n">
        <f aca="false">ROWS($K$2:$K298)</f>
        <v>297</v>
      </c>
    </row>
    <row r="299" customFormat="false" ht="12.8" hidden="false" customHeight="false" outlineLevel="0" collapsed="false">
      <c r="H299" s="42" t="str">
        <f aca="true" t="array" ref="H299:H299">IFERROR(INDEX(OFFSET('Transition types'!$A$6,1,0,'Transition types'!$B$4),SMALL(IF(OFFSET('Transition types'!$C$6,1,0,'Transition types'!$B$4)="IN",OFFSET($K$2,0,0,'Transition types'!$B$4)),ROWS($K$2:$K299))),"")</f>
        <v/>
      </c>
      <c r="I299" s="42" t="str">
        <f aca="true" t="array" ref="I299:I299">IFERROR(INDEX(OFFSET('Transition types'!$A$6,1,0,'Transition types'!$B$4),SMALL(IF(OFFSET('Transition types'!$C$6,1,0,'Transition types'!$B$4)="THROUGH",OFFSET($K$2,0,0,'Transition types'!$B$4)),ROWS($K$2:$K299))),"")</f>
        <v/>
      </c>
      <c r="J299" s="42" t="str">
        <f aca="true" t="array" ref="J299:J299">IFERROR(INDEX(OFFSET('Transition types'!$A$6,1,0,'Transition types'!$B$4),SMALL(IF(OFFSET('Transition types'!$C$6,1,0,'Transition types'!$B$4)="OUT",OFFSET($K$2,0,0,'Transition types'!$B$4)),ROWS($K$2:$K299))),"")</f>
        <v/>
      </c>
      <c r="K299" s="42" t="n">
        <f aca="false">ROWS($K$2:$K299)</f>
        <v>298</v>
      </c>
    </row>
    <row r="300" customFormat="false" ht="12.8" hidden="false" customHeight="false" outlineLevel="0" collapsed="false">
      <c r="H300" s="42" t="str">
        <f aca="true" t="array" ref="H300:H300">IFERROR(INDEX(OFFSET('Transition types'!$A$6,1,0,'Transition types'!$B$4),SMALL(IF(OFFSET('Transition types'!$C$6,1,0,'Transition types'!$B$4)="IN",OFFSET($K$2,0,0,'Transition types'!$B$4)),ROWS($K$2:$K300))),"")</f>
        <v/>
      </c>
      <c r="I300" s="42" t="str">
        <f aca="true" t="array" ref="I300:I300">IFERROR(INDEX(OFFSET('Transition types'!$A$6,1,0,'Transition types'!$B$4),SMALL(IF(OFFSET('Transition types'!$C$6,1,0,'Transition types'!$B$4)="THROUGH",OFFSET($K$2,0,0,'Transition types'!$B$4)),ROWS($K$2:$K300))),"")</f>
        <v/>
      </c>
      <c r="J300" s="42" t="str">
        <f aca="true" t="array" ref="J300:J300">IFERROR(INDEX(OFFSET('Transition types'!$A$6,1,0,'Transition types'!$B$4),SMALL(IF(OFFSET('Transition types'!$C$6,1,0,'Transition types'!$B$4)="OUT",OFFSET($K$2,0,0,'Transition types'!$B$4)),ROWS($K$2:$K300))),"")</f>
        <v/>
      </c>
      <c r="K300" s="42" t="n">
        <f aca="false">ROWS($K$2:$K300)</f>
        <v>299</v>
      </c>
    </row>
    <row r="301" customFormat="false" ht="12.8" hidden="false" customHeight="false" outlineLevel="0" collapsed="false">
      <c r="H301" s="42" t="str">
        <f aca="true" t="array" ref="H301:H301">IFERROR(INDEX(OFFSET('Transition types'!$A$6,1,0,'Transition types'!$B$4),SMALL(IF(OFFSET('Transition types'!$C$6,1,0,'Transition types'!$B$4)="IN",OFFSET($K$2,0,0,'Transition types'!$B$4)),ROWS($K$2:$K301))),"")</f>
        <v/>
      </c>
      <c r="I301" s="42" t="str">
        <f aca="true" t="array" ref="I301:I301">IFERROR(INDEX(OFFSET('Transition types'!$A$6,1,0,'Transition types'!$B$4),SMALL(IF(OFFSET('Transition types'!$C$6,1,0,'Transition types'!$B$4)="THROUGH",OFFSET($K$2,0,0,'Transition types'!$B$4)),ROWS($K$2:$K301))),"")</f>
        <v/>
      </c>
      <c r="J301" s="42" t="str">
        <f aca="true" t="array" ref="J301:J301">IFERROR(INDEX(OFFSET('Transition types'!$A$6,1,0,'Transition types'!$B$4),SMALL(IF(OFFSET('Transition types'!$C$6,1,0,'Transition types'!$B$4)="OUT",OFFSET($K$2,0,0,'Transition types'!$B$4)),ROWS($K$2:$K301))),"")</f>
        <v/>
      </c>
      <c r="K301" s="42" t="n">
        <f aca="false">ROWS($K$2:$K301)</f>
        <v>300</v>
      </c>
    </row>
    <row r="302" customFormat="false" ht="12.8" hidden="false" customHeight="false" outlineLevel="0" collapsed="false">
      <c r="H302" s="42" t="str">
        <f aca="true" t="array" ref="H302:H302">IFERROR(INDEX(OFFSET('Transition types'!$A$6,1,0,'Transition types'!$B$4),SMALL(IF(OFFSET('Transition types'!$C$6,1,0,'Transition types'!$B$4)="IN",OFFSET($K$2,0,0,'Transition types'!$B$4)),ROWS($K$2:$K302))),"")</f>
        <v/>
      </c>
      <c r="I302" s="42" t="str">
        <f aca="true" t="array" ref="I302:I302">IFERROR(INDEX(OFFSET('Transition types'!$A$6,1,0,'Transition types'!$B$4),SMALL(IF(OFFSET('Transition types'!$C$6,1,0,'Transition types'!$B$4)="THROUGH",OFFSET($K$2,0,0,'Transition types'!$B$4)),ROWS($K$2:$K302))),"")</f>
        <v/>
      </c>
      <c r="J302" s="42" t="str">
        <f aca="true" t="array" ref="J302:J302">IFERROR(INDEX(OFFSET('Transition types'!$A$6,1,0,'Transition types'!$B$4),SMALL(IF(OFFSET('Transition types'!$C$6,1,0,'Transition types'!$B$4)="OUT",OFFSET($K$2,0,0,'Transition types'!$B$4)),ROWS($K$2:$K302))),"")</f>
        <v/>
      </c>
      <c r="K302" s="42" t="n">
        <f aca="false">ROWS($K$2:$K302)</f>
        <v>301</v>
      </c>
    </row>
    <row r="303" customFormat="false" ht="12.8" hidden="false" customHeight="false" outlineLevel="0" collapsed="false">
      <c r="H303" s="42" t="str">
        <f aca="true" t="array" ref="H303:H303">IFERROR(INDEX(OFFSET('Transition types'!$A$6,1,0,'Transition types'!$B$4),SMALL(IF(OFFSET('Transition types'!$C$6,1,0,'Transition types'!$B$4)="IN",OFFSET($K$2,0,0,'Transition types'!$B$4)),ROWS($K$2:$K303))),"")</f>
        <v/>
      </c>
      <c r="I303" s="42" t="str">
        <f aca="true" t="array" ref="I303:I303">IFERROR(INDEX(OFFSET('Transition types'!$A$6,1,0,'Transition types'!$B$4),SMALL(IF(OFFSET('Transition types'!$C$6,1,0,'Transition types'!$B$4)="THROUGH",OFFSET($K$2,0,0,'Transition types'!$B$4)),ROWS($K$2:$K303))),"")</f>
        <v/>
      </c>
      <c r="J303" s="42" t="str">
        <f aca="true" t="array" ref="J303:J303">IFERROR(INDEX(OFFSET('Transition types'!$A$6,1,0,'Transition types'!$B$4),SMALL(IF(OFFSET('Transition types'!$C$6,1,0,'Transition types'!$B$4)="OUT",OFFSET($K$2,0,0,'Transition types'!$B$4)),ROWS($K$2:$K303))),"")</f>
        <v/>
      </c>
      <c r="K303" s="42" t="n">
        <f aca="false">ROWS($K$2:$K303)</f>
        <v>302</v>
      </c>
    </row>
    <row r="304" customFormat="false" ht="12.8" hidden="false" customHeight="false" outlineLevel="0" collapsed="false">
      <c r="H304" s="42" t="str">
        <f aca="true" t="array" ref="H304:H304">IFERROR(INDEX(OFFSET('Transition types'!$A$6,1,0,'Transition types'!$B$4),SMALL(IF(OFFSET('Transition types'!$C$6,1,0,'Transition types'!$B$4)="IN",OFFSET($K$2,0,0,'Transition types'!$B$4)),ROWS($K$2:$K304))),"")</f>
        <v/>
      </c>
      <c r="I304" s="42" t="str">
        <f aca="true" t="array" ref="I304:I304">IFERROR(INDEX(OFFSET('Transition types'!$A$6,1,0,'Transition types'!$B$4),SMALL(IF(OFFSET('Transition types'!$C$6,1,0,'Transition types'!$B$4)="THROUGH",OFFSET($K$2,0,0,'Transition types'!$B$4)),ROWS($K$2:$K304))),"")</f>
        <v/>
      </c>
      <c r="J304" s="42" t="str">
        <f aca="true" t="array" ref="J304:J304">IFERROR(INDEX(OFFSET('Transition types'!$A$6,1,0,'Transition types'!$B$4),SMALL(IF(OFFSET('Transition types'!$C$6,1,0,'Transition types'!$B$4)="OUT",OFFSET($K$2,0,0,'Transition types'!$B$4)),ROWS($K$2:$K304))),"")</f>
        <v/>
      </c>
      <c r="K304" s="42" t="n">
        <f aca="false">ROWS($K$2:$K304)</f>
        <v>303</v>
      </c>
    </row>
    <row r="305" customFormat="false" ht="12.8" hidden="false" customHeight="false" outlineLevel="0" collapsed="false">
      <c r="H305" s="42" t="str">
        <f aca="true" t="array" ref="H305:H305">IFERROR(INDEX(OFFSET('Transition types'!$A$6,1,0,'Transition types'!$B$4),SMALL(IF(OFFSET('Transition types'!$C$6,1,0,'Transition types'!$B$4)="IN",OFFSET($K$2,0,0,'Transition types'!$B$4)),ROWS($K$2:$K305))),"")</f>
        <v/>
      </c>
      <c r="I305" s="42" t="str">
        <f aca="true" t="array" ref="I305:I305">IFERROR(INDEX(OFFSET('Transition types'!$A$6,1,0,'Transition types'!$B$4),SMALL(IF(OFFSET('Transition types'!$C$6,1,0,'Transition types'!$B$4)="THROUGH",OFFSET($K$2,0,0,'Transition types'!$B$4)),ROWS($K$2:$K305))),"")</f>
        <v/>
      </c>
      <c r="J305" s="42" t="str">
        <f aca="true" t="array" ref="J305:J305">IFERROR(INDEX(OFFSET('Transition types'!$A$6,1,0,'Transition types'!$B$4),SMALL(IF(OFFSET('Transition types'!$C$6,1,0,'Transition types'!$B$4)="OUT",OFFSET($K$2,0,0,'Transition types'!$B$4)),ROWS($K$2:$K305))),"")</f>
        <v/>
      </c>
      <c r="K305" s="42" t="n">
        <f aca="false">ROWS($K$2:$K305)</f>
        <v>304</v>
      </c>
    </row>
    <row r="306" customFormat="false" ht="12.8" hidden="false" customHeight="false" outlineLevel="0" collapsed="false">
      <c r="H306" s="42" t="str">
        <f aca="true" t="array" ref="H306:H306">IFERROR(INDEX(OFFSET('Transition types'!$A$6,1,0,'Transition types'!$B$4),SMALL(IF(OFFSET('Transition types'!$C$6,1,0,'Transition types'!$B$4)="IN",OFFSET($K$2,0,0,'Transition types'!$B$4)),ROWS($K$2:$K306))),"")</f>
        <v/>
      </c>
      <c r="I306" s="42" t="str">
        <f aca="true" t="array" ref="I306:I306">IFERROR(INDEX(OFFSET('Transition types'!$A$6,1,0,'Transition types'!$B$4),SMALL(IF(OFFSET('Transition types'!$C$6,1,0,'Transition types'!$B$4)="THROUGH",OFFSET($K$2,0,0,'Transition types'!$B$4)),ROWS($K$2:$K306))),"")</f>
        <v/>
      </c>
      <c r="J306" s="42" t="str">
        <f aca="true" t="array" ref="J306:J306">IFERROR(INDEX(OFFSET('Transition types'!$A$6,1,0,'Transition types'!$B$4),SMALL(IF(OFFSET('Transition types'!$C$6,1,0,'Transition types'!$B$4)="OUT",OFFSET($K$2,0,0,'Transition types'!$B$4)),ROWS($K$2:$K306))),"")</f>
        <v/>
      </c>
      <c r="K306" s="42" t="n">
        <f aca="false">ROWS($K$2:$K306)</f>
        <v>305</v>
      </c>
    </row>
    <row r="307" customFormat="false" ht="12.8" hidden="false" customHeight="false" outlineLevel="0" collapsed="false">
      <c r="H307" s="42" t="str">
        <f aca="true" t="array" ref="H307:H307">IFERROR(INDEX(OFFSET('Transition types'!$A$6,1,0,'Transition types'!$B$4),SMALL(IF(OFFSET('Transition types'!$C$6,1,0,'Transition types'!$B$4)="IN",OFFSET($K$2,0,0,'Transition types'!$B$4)),ROWS($K$2:$K307))),"")</f>
        <v/>
      </c>
      <c r="I307" s="42" t="str">
        <f aca="true" t="array" ref="I307:I307">IFERROR(INDEX(OFFSET('Transition types'!$A$6,1,0,'Transition types'!$B$4),SMALL(IF(OFFSET('Transition types'!$C$6,1,0,'Transition types'!$B$4)="THROUGH",OFFSET($K$2,0,0,'Transition types'!$B$4)),ROWS($K$2:$K307))),"")</f>
        <v/>
      </c>
      <c r="J307" s="42" t="str">
        <f aca="true" t="array" ref="J307:J307">IFERROR(INDEX(OFFSET('Transition types'!$A$6,1,0,'Transition types'!$B$4),SMALL(IF(OFFSET('Transition types'!$C$6,1,0,'Transition types'!$B$4)="OUT",OFFSET($K$2,0,0,'Transition types'!$B$4)),ROWS($K$2:$K307))),"")</f>
        <v/>
      </c>
      <c r="K307" s="42" t="n">
        <f aca="false">ROWS($K$2:$K307)</f>
        <v>306</v>
      </c>
    </row>
    <row r="308" customFormat="false" ht="12.8" hidden="false" customHeight="false" outlineLevel="0" collapsed="false">
      <c r="H308" s="42" t="str">
        <f aca="true" t="array" ref="H308:H308">IFERROR(INDEX(OFFSET('Transition types'!$A$6,1,0,'Transition types'!$B$4),SMALL(IF(OFFSET('Transition types'!$C$6,1,0,'Transition types'!$B$4)="IN",OFFSET($K$2,0,0,'Transition types'!$B$4)),ROWS($K$2:$K308))),"")</f>
        <v/>
      </c>
      <c r="I308" s="42" t="str">
        <f aca="true" t="array" ref="I308:I308">IFERROR(INDEX(OFFSET('Transition types'!$A$6,1,0,'Transition types'!$B$4),SMALL(IF(OFFSET('Transition types'!$C$6,1,0,'Transition types'!$B$4)="THROUGH",OFFSET($K$2,0,0,'Transition types'!$B$4)),ROWS($K$2:$K308))),"")</f>
        <v/>
      </c>
      <c r="J308" s="42" t="str">
        <f aca="true" t="array" ref="J308:J308">IFERROR(INDEX(OFFSET('Transition types'!$A$6,1,0,'Transition types'!$B$4),SMALL(IF(OFFSET('Transition types'!$C$6,1,0,'Transition types'!$B$4)="OUT",OFFSET($K$2,0,0,'Transition types'!$B$4)),ROWS($K$2:$K308))),"")</f>
        <v/>
      </c>
      <c r="K308" s="42" t="n">
        <f aca="false">ROWS($K$2:$K308)</f>
        <v>307</v>
      </c>
    </row>
    <row r="309" customFormat="false" ht="12.8" hidden="false" customHeight="false" outlineLevel="0" collapsed="false">
      <c r="H309" s="42" t="str">
        <f aca="true" t="array" ref="H309:H309">IFERROR(INDEX(OFFSET('Transition types'!$A$6,1,0,'Transition types'!$B$4),SMALL(IF(OFFSET('Transition types'!$C$6,1,0,'Transition types'!$B$4)="IN",OFFSET($K$2,0,0,'Transition types'!$B$4)),ROWS($K$2:$K309))),"")</f>
        <v/>
      </c>
      <c r="I309" s="42" t="str">
        <f aca="true" t="array" ref="I309:I309">IFERROR(INDEX(OFFSET('Transition types'!$A$6,1,0,'Transition types'!$B$4),SMALL(IF(OFFSET('Transition types'!$C$6,1,0,'Transition types'!$B$4)="THROUGH",OFFSET($K$2,0,0,'Transition types'!$B$4)),ROWS($K$2:$K309))),"")</f>
        <v/>
      </c>
      <c r="J309" s="42" t="str">
        <f aca="true" t="array" ref="J309:J309">IFERROR(INDEX(OFFSET('Transition types'!$A$6,1,0,'Transition types'!$B$4),SMALL(IF(OFFSET('Transition types'!$C$6,1,0,'Transition types'!$B$4)="OUT",OFFSET($K$2,0,0,'Transition types'!$B$4)),ROWS($K$2:$K309))),"")</f>
        <v/>
      </c>
      <c r="K309" s="42" t="n">
        <f aca="false">ROWS($K$2:$K309)</f>
        <v>308</v>
      </c>
    </row>
    <row r="310" customFormat="false" ht="12.8" hidden="false" customHeight="false" outlineLevel="0" collapsed="false">
      <c r="H310" s="42" t="str">
        <f aca="true" t="array" ref="H310:H310">IFERROR(INDEX(OFFSET('Transition types'!$A$6,1,0,'Transition types'!$B$4),SMALL(IF(OFFSET('Transition types'!$C$6,1,0,'Transition types'!$B$4)="IN",OFFSET($K$2,0,0,'Transition types'!$B$4)),ROWS($K$2:$K310))),"")</f>
        <v/>
      </c>
      <c r="I310" s="42" t="str">
        <f aca="true" t="array" ref="I310:I310">IFERROR(INDEX(OFFSET('Transition types'!$A$6,1,0,'Transition types'!$B$4),SMALL(IF(OFFSET('Transition types'!$C$6,1,0,'Transition types'!$B$4)="THROUGH",OFFSET($K$2,0,0,'Transition types'!$B$4)),ROWS($K$2:$K310))),"")</f>
        <v/>
      </c>
      <c r="J310" s="42" t="str">
        <f aca="true" t="array" ref="J310:J310">IFERROR(INDEX(OFFSET('Transition types'!$A$6,1,0,'Transition types'!$B$4),SMALL(IF(OFFSET('Transition types'!$C$6,1,0,'Transition types'!$B$4)="OUT",OFFSET($K$2,0,0,'Transition types'!$B$4)),ROWS($K$2:$K310))),"")</f>
        <v/>
      </c>
      <c r="K310" s="42" t="n">
        <f aca="false">ROWS($K$2:$K310)</f>
        <v>309</v>
      </c>
    </row>
    <row r="311" customFormat="false" ht="12.8" hidden="false" customHeight="false" outlineLevel="0" collapsed="false">
      <c r="H311" s="42" t="str">
        <f aca="true" t="array" ref="H311:H311">IFERROR(INDEX(OFFSET('Transition types'!$A$6,1,0,'Transition types'!$B$4),SMALL(IF(OFFSET('Transition types'!$C$6,1,0,'Transition types'!$B$4)="IN",OFFSET($K$2,0,0,'Transition types'!$B$4)),ROWS($K$2:$K311))),"")</f>
        <v/>
      </c>
      <c r="I311" s="42" t="str">
        <f aca="true" t="array" ref="I311:I311">IFERROR(INDEX(OFFSET('Transition types'!$A$6,1,0,'Transition types'!$B$4),SMALL(IF(OFFSET('Transition types'!$C$6,1,0,'Transition types'!$B$4)="THROUGH",OFFSET($K$2,0,0,'Transition types'!$B$4)),ROWS($K$2:$K311))),"")</f>
        <v/>
      </c>
      <c r="J311" s="42" t="str">
        <f aca="true" t="array" ref="J311:J311">IFERROR(INDEX(OFFSET('Transition types'!$A$6,1,0,'Transition types'!$B$4),SMALL(IF(OFFSET('Transition types'!$C$6,1,0,'Transition types'!$B$4)="OUT",OFFSET($K$2,0,0,'Transition types'!$B$4)),ROWS($K$2:$K311))),"")</f>
        <v/>
      </c>
      <c r="K311" s="42" t="n">
        <f aca="false">ROWS($K$2:$K311)</f>
        <v>310</v>
      </c>
    </row>
    <row r="312" customFormat="false" ht="12.8" hidden="false" customHeight="false" outlineLevel="0" collapsed="false">
      <c r="H312" s="42" t="str">
        <f aca="true" t="array" ref="H312:H312">IFERROR(INDEX(OFFSET('Transition types'!$A$6,1,0,'Transition types'!$B$4),SMALL(IF(OFFSET('Transition types'!$C$6,1,0,'Transition types'!$B$4)="IN",OFFSET($K$2,0,0,'Transition types'!$B$4)),ROWS($K$2:$K312))),"")</f>
        <v/>
      </c>
      <c r="I312" s="42" t="str">
        <f aca="true" t="array" ref="I312:I312">IFERROR(INDEX(OFFSET('Transition types'!$A$6,1,0,'Transition types'!$B$4),SMALL(IF(OFFSET('Transition types'!$C$6,1,0,'Transition types'!$B$4)="THROUGH",OFFSET($K$2,0,0,'Transition types'!$B$4)),ROWS($K$2:$K312))),"")</f>
        <v/>
      </c>
      <c r="J312" s="42" t="str">
        <f aca="true" t="array" ref="J312:J312">IFERROR(INDEX(OFFSET('Transition types'!$A$6,1,0,'Transition types'!$B$4),SMALL(IF(OFFSET('Transition types'!$C$6,1,0,'Transition types'!$B$4)="OUT",OFFSET($K$2,0,0,'Transition types'!$B$4)),ROWS($K$2:$K312))),"")</f>
        <v/>
      </c>
      <c r="K312" s="42" t="n">
        <f aca="false">ROWS($K$2:$K312)</f>
        <v>311</v>
      </c>
    </row>
    <row r="313" customFormat="false" ht="12.8" hidden="false" customHeight="false" outlineLevel="0" collapsed="false">
      <c r="H313" s="42" t="str">
        <f aca="true" t="array" ref="H313:H313">IFERROR(INDEX(OFFSET('Transition types'!$A$6,1,0,'Transition types'!$B$4),SMALL(IF(OFFSET('Transition types'!$C$6,1,0,'Transition types'!$B$4)="IN",OFFSET($K$2,0,0,'Transition types'!$B$4)),ROWS($K$2:$K313))),"")</f>
        <v/>
      </c>
      <c r="I313" s="42" t="str">
        <f aca="true" t="array" ref="I313:I313">IFERROR(INDEX(OFFSET('Transition types'!$A$6,1,0,'Transition types'!$B$4),SMALL(IF(OFFSET('Transition types'!$C$6,1,0,'Transition types'!$B$4)="THROUGH",OFFSET($K$2,0,0,'Transition types'!$B$4)),ROWS($K$2:$K313))),"")</f>
        <v/>
      </c>
      <c r="J313" s="42" t="str">
        <f aca="true" t="array" ref="J313:J313">IFERROR(INDEX(OFFSET('Transition types'!$A$6,1,0,'Transition types'!$B$4),SMALL(IF(OFFSET('Transition types'!$C$6,1,0,'Transition types'!$B$4)="OUT",OFFSET($K$2,0,0,'Transition types'!$B$4)),ROWS($K$2:$K313))),"")</f>
        <v/>
      </c>
      <c r="K313" s="42" t="n">
        <f aca="false">ROWS($K$2:$K313)</f>
        <v>312</v>
      </c>
    </row>
    <row r="314" customFormat="false" ht="12.8" hidden="false" customHeight="false" outlineLevel="0" collapsed="false">
      <c r="H314" s="42" t="str">
        <f aca="true" t="array" ref="H314:H314">IFERROR(INDEX(OFFSET('Transition types'!$A$6,1,0,'Transition types'!$B$4),SMALL(IF(OFFSET('Transition types'!$C$6,1,0,'Transition types'!$B$4)="IN",OFFSET($K$2,0,0,'Transition types'!$B$4)),ROWS($K$2:$K314))),"")</f>
        <v/>
      </c>
      <c r="I314" s="42" t="str">
        <f aca="true" t="array" ref="I314:I314">IFERROR(INDEX(OFFSET('Transition types'!$A$6,1,0,'Transition types'!$B$4),SMALL(IF(OFFSET('Transition types'!$C$6,1,0,'Transition types'!$B$4)="THROUGH",OFFSET($K$2,0,0,'Transition types'!$B$4)),ROWS($K$2:$K314))),"")</f>
        <v/>
      </c>
      <c r="J314" s="42" t="str">
        <f aca="true" t="array" ref="J314:J314">IFERROR(INDEX(OFFSET('Transition types'!$A$6,1,0,'Transition types'!$B$4),SMALL(IF(OFFSET('Transition types'!$C$6,1,0,'Transition types'!$B$4)="OUT",OFFSET($K$2,0,0,'Transition types'!$B$4)),ROWS($K$2:$K314))),"")</f>
        <v/>
      </c>
      <c r="K314" s="42" t="n">
        <f aca="false">ROWS($K$2:$K314)</f>
        <v>313</v>
      </c>
    </row>
    <row r="315" customFormat="false" ht="12.8" hidden="false" customHeight="false" outlineLevel="0" collapsed="false">
      <c r="H315" s="42" t="str">
        <f aca="true" t="array" ref="H315:H315">IFERROR(INDEX(OFFSET('Transition types'!$A$6,1,0,'Transition types'!$B$4),SMALL(IF(OFFSET('Transition types'!$C$6,1,0,'Transition types'!$B$4)="IN",OFFSET($K$2,0,0,'Transition types'!$B$4)),ROWS($K$2:$K315))),"")</f>
        <v/>
      </c>
      <c r="I315" s="42" t="str">
        <f aca="true" t="array" ref="I315:I315">IFERROR(INDEX(OFFSET('Transition types'!$A$6,1,0,'Transition types'!$B$4),SMALL(IF(OFFSET('Transition types'!$C$6,1,0,'Transition types'!$B$4)="THROUGH",OFFSET($K$2,0,0,'Transition types'!$B$4)),ROWS($K$2:$K315))),"")</f>
        <v/>
      </c>
      <c r="J315" s="42" t="str">
        <f aca="true" t="array" ref="J315:J315">IFERROR(INDEX(OFFSET('Transition types'!$A$6,1,0,'Transition types'!$B$4),SMALL(IF(OFFSET('Transition types'!$C$6,1,0,'Transition types'!$B$4)="OUT",OFFSET($K$2,0,0,'Transition types'!$B$4)),ROWS($K$2:$K315))),"")</f>
        <v/>
      </c>
      <c r="K315" s="42" t="n">
        <f aca="false">ROWS($K$2:$K315)</f>
        <v>314</v>
      </c>
    </row>
    <row r="316" customFormat="false" ht="12.8" hidden="false" customHeight="false" outlineLevel="0" collapsed="false">
      <c r="H316" s="42" t="str">
        <f aca="true" t="array" ref="H316:H316">IFERROR(INDEX(OFFSET('Transition types'!$A$6,1,0,'Transition types'!$B$4),SMALL(IF(OFFSET('Transition types'!$C$6,1,0,'Transition types'!$B$4)="IN",OFFSET($K$2,0,0,'Transition types'!$B$4)),ROWS($K$2:$K316))),"")</f>
        <v/>
      </c>
      <c r="I316" s="42" t="str">
        <f aca="true" t="array" ref="I316:I316">IFERROR(INDEX(OFFSET('Transition types'!$A$6,1,0,'Transition types'!$B$4),SMALL(IF(OFFSET('Transition types'!$C$6,1,0,'Transition types'!$B$4)="THROUGH",OFFSET($K$2,0,0,'Transition types'!$B$4)),ROWS($K$2:$K316))),"")</f>
        <v/>
      </c>
      <c r="J316" s="42" t="str">
        <f aca="true" t="array" ref="J316:J316">IFERROR(INDEX(OFFSET('Transition types'!$A$6,1,0,'Transition types'!$B$4),SMALL(IF(OFFSET('Transition types'!$C$6,1,0,'Transition types'!$B$4)="OUT",OFFSET($K$2,0,0,'Transition types'!$B$4)),ROWS($K$2:$K316))),"")</f>
        <v/>
      </c>
      <c r="K316" s="42" t="n">
        <f aca="false">ROWS($K$2:$K316)</f>
        <v>315</v>
      </c>
    </row>
    <row r="317" customFormat="false" ht="12.8" hidden="false" customHeight="false" outlineLevel="0" collapsed="false">
      <c r="H317" s="42" t="str">
        <f aca="true" t="array" ref="H317:H317">IFERROR(INDEX(OFFSET('Transition types'!$A$6,1,0,'Transition types'!$B$4),SMALL(IF(OFFSET('Transition types'!$C$6,1,0,'Transition types'!$B$4)="IN",OFFSET($K$2,0,0,'Transition types'!$B$4)),ROWS($K$2:$K317))),"")</f>
        <v/>
      </c>
      <c r="I317" s="42" t="str">
        <f aca="true" t="array" ref="I317:I317">IFERROR(INDEX(OFFSET('Transition types'!$A$6,1,0,'Transition types'!$B$4),SMALL(IF(OFFSET('Transition types'!$C$6,1,0,'Transition types'!$B$4)="THROUGH",OFFSET($K$2,0,0,'Transition types'!$B$4)),ROWS($K$2:$K317))),"")</f>
        <v/>
      </c>
      <c r="J317" s="42" t="str">
        <f aca="true" t="array" ref="J317:J317">IFERROR(INDEX(OFFSET('Transition types'!$A$6,1,0,'Transition types'!$B$4),SMALL(IF(OFFSET('Transition types'!$C$6,1,0,'Transition types'!$B$4)="OUT",OFFSET($K$2,0,0,'Transition types'!$B$4)),ROWS($K$2:$K317))),"")</f>
        <v/>
      </c>
      <c r="K317" s="42" t="n">
        <f aca="false">ROWS($K$2:$K317)</f>
        <v>316</v>
      </c>
    </row>
    <row r="318" customFormat="false" ht="12.8" hidden="false" customHeight="false" outlineLevel="0" collapsed="false">
      <c r="H318" s="42" t="str">
        <f aca="true" t="array" ref="H318:H318">IFERROR(INDEX(OFFSET('Transition types'!$A$6,1,0,'Transition types'!$B$4),SMALL(IF(OFFSET('Transition types'!$C$6,1,0,'Transition types'!$B$4)="IN",OFFSET($K$2,0,0,'Transition types'!$B$4)),ROWS($K$2:$K318))),"")</f>
        <v/>
      </c>
      <c r="I318" s="42" t="str">
        <f aca="true" t="array" ref="I318:I318">IFERROR(INDEX(OFFSET('Transition types'!$A$6,1,0,'Transition types'!$B$4),SMALL(IF(OFFSET('Transition types'!$C$6,1,0,'Transition types'!$B$4)="THROUGH",OFFSET($K$2,0,0,'Transition types'!$B$4)),ROWS($K$2:$K318))),"")</f>
        <v/>
      </c>
      <c r="J318" s="42" t="str">
        <f aca="true" t="array" ref="J318:J318">IFERROR(INDEX(OFFSET('Transition types'!$A$6,1,0,'Transition types'!$B$4),SMALL(IF(OFFSET('Transition types'!$C$6,1,0,'Transition types'!$B$4)="OUT",OFFSET($K$2,0,0,'Transition types'!$B$4)),ROWS($K$2:$K318))),"")</f>
        <v/>
      </c>
      <c r="K318" s="42" t="n">
        <f aca="false">ROWS($K$2:$K318)</f>
        <v>317</v>
      </c>
    </row>
    <row r="319" customFormat="false" ht="12.8" hidden="false" customHeight="false" outlineLevel="0" collapsed="false">
      <c r="H319" s="42" t="str">
        <f aca="true" t="array" ref="H319:H319">IFERROR(INDEX(OFFSET('Transition types'!$A$6,1,0,'Transition types'!$B$4),SMALL(IF(OFFSET('Transition types'!$C$6,1,0,'Transition types'!$B$4)="IN",OFFSET($K$2,0,0,'Transition types'!$B$4)),ROWS($K$2:$K319))),"")</f>
        <v/>
      </c>
      <c r="I319" s="42" t="str">
        <f aca="true" t="array" ref="I319:I319">IFERROR(INDEX(OFFSET('Transition types'!$A$6,1,0,'Transition types'!$B$4),SMALL(IF(OFFSET('Transition types'!$C$6,1,0,'Transition types'!$B$4)="THROUGH",OFFSET($K$2,0,0,'Transition types'!$B$4)),ROWS($K$2:$K319))),"")</f>
        <v/>
      </c>
      <c r="J319" s="42" t="str">
        <f aca="true" t="array" ref="J319:J319">IFERROR(INDEX(OFFSET('Transition types'!$A$6,1,0,'Transition types'!$B$4),SMALL(IF(OFFSET('Transition types'!$C$6,1,0,'Transition types'!$B$4)="OUT",OFFSET($K$2,0,0,'Transition types'!$B$4)),ROWS($K$2:$K319))),"")</f>
        <v/>
      </c>
      <c r="K319" s="42" t="n">
        <f aca="false">ROWS($K$2:$K319)</f>
        <v>318</v>
      </c>
    </row>
    <row r="320" customFormat="false" ht="12.8" hidden="false" customHeight="false" outlineLevel="0" collapsed="false">
      <c r="H320" s="42" t="str">
        <f aca="true" t="array" ref="H320:H320">IFERROR(INDEX(OFFSET('Transition types'!$A$6,1,0,'Transition types'!$B$4),SMALL(IF(OFFSET('Transition types'!$C$6,1,0,'Transition types'!$B$4)="IN",OFFSET($K$2,0,0,'Transition types'!$B$4)),ROWS($K$2:$K320))),"")</f>
        <v/>
      </c>
      <c r="I320" s="42" t="str">
        <f aca="true" t="array" ref="I320:I320">IFERROR(INDEX(OFFSET('Transition types'!$A$6,1,0,'Transition types'!$B$4),SMALL(IF(OFFSET('Transition types'!$C$6,1,0,'Transition types'!$B$4)="THROUGH",OFFSET($K$2,0,0,'Transition types'!$B$4)),ROWS($K$2:$K320))),"")</f>
        <v/>
      </c>
      <c r="J320" s="42" t="str">
        <f aca="true" t="array" ref="J320:J320">IFERROR(INDEX(OFFSET('Transition types'!$A$6,1,0,'Transition types'!$B$4),SMALL(IF(OFFSET('Transition types'!$C$6,1,0,'Transition types'!$B$4)="OUT",OFFSET($K$2,0,0,'Transition types'!$B$4)),ROWS($K$2:$K320))),"")</f>
        <v/>
      </c>
      <c r="K320" s="42" t="n">
        <f aca="false">ROWS($K$2:$K320)</f>
        <v>319</v>
      </c>
    </row>
    <row r="321" customFormat="false" ht="12.8" hidden="false" customHeight="false" outlineLevel="0" collapsed="false">
      <c r="H321" s="42" t="str">
        <f aca="true" t="array" ref="H321:H321">IFERROR(INDEX(OFFSET('Transition types'!$A$6,1,0,'Transition types'!$B$4),SMALL(IF(OFFSET('Transition types'!$C$6,1,0,'Transition types'!$B$4)="IN",OFFSET($K$2,0,0,'Transition types'!$B$4)),ROWS($K$2:$K321))),"")</f>
        <v/>
      </c>
      <c r="I321" s="42" t="str">
        <f aca="true" t="array" ref="I321:I321">IFERROR(INDEX(OFFSET('Transition types'!$A$6,1,0,'Transition types'!$B$4),SMALL(IF(OFFSET('Transition types'!$C$6,1,0,'Transition types'!$B$4)="THROUGH",OFFSET($K$2,0,0,'Transition types'!$B$4)),ROWS($K$2:$K321))),"")</f>
        <v/>
      </c>
      <c r="J321" s="42" t="str">
        <f aca="true" t="array" ref="J321:J321">IFERROR(INDEX(OFFSET('Transition types'!$A$6,1,0,'Transition types'!$B$4),SMALL(IF(OFFSET('Transition types'!$C$6,1,0,'Transition types'!$B$4)="OUT",OFFSET($K$2,0,0,'Transition types'!$B$4)),ROWS($K$2:$K321))),"")</f>
        <v/>
      </c>
      <c r="K321" s="42" t="n">
        <f aca="false">ROWS($K$2:$K321)</f>
        <v>320</v>
      </c>
    </row>
    <row r="322" customFormat="false" ht="12.8" hidden="false" customHeight="false" outlineLevel="0" collapsed="false">
      <c r="H322" s="42" t="str">
        <f aca="true" t="array" ref="H322:H322">IFERROR(INDEX(OFFSET('Transition types'!$A$6,1,0,'Transition types'!$B$4),SMALL(IF(OFFSET('Transition types'!$C$6,1,0,'Transition types'!$B$4)="IN",OFFSET($K$2,0,0,'Transition types'!$B$4)),ROWS($K$2:$K322))),"")</f>
        <v/>
      </c>
      <c r="I322" s="42" t="str">
        <f aca="true" t="array" ref="I322:I322">IFERROR(INDEX(OFFSET('Transition types'!$A$6,1,0,'Transition types'!$B$4),SMALL(IF(OFFSET('Transition types'!$C$6,1,0,'Transition types'!$B$4)="THROUGH",OFFSET($K$2,0,0,'Transition types'!$B$4)),ROWS($K$2:$K322))),"")</f>
        <v/>
      </c>
      <c r="J322" s="42" t="str">
        <f aca="true" t="array" ref="J322:J322">IFERROR(INDEX(OFFSET('Transition types'!$A$6,1,0,'Transition types'!$B$4),SMALL(IF(OFFSET('Transition types'!$C$6,1,0,'Transition types'!$B$4)="OUT",OFFSET($K$2,0,0,'Transition types'!$B$4)),ROWS($K$2:$K322))),"")</f>
        <v/>
      </c>
      <c r="K322" s="42" t="n">
        <f aca="false">ROWS($K$2:$K322)</f>
        <v>321</v>
      </c>
    </row>
    <row r="323" customFormat="false" ht="12.8" hidden="false" customHeight="false" outlineLevel="0" collapsed="false">
      <c r="H323" s="42" t="str">
        <f aca="true" t="array" ref="H323:H323">IFERROR(INDEX(OFFSET('Transition types'!$A$6,1,0,'Transition types'!$B$4),SMALL(IF(OFFSET('Transition types'!$C$6,1,0,'Transition types'!$B$4)="IN",OFFSET($K$2,0,0,'Transition types'!$B$4)),ROWS($K$2:$K323))),"")</f>
        <v/>
      </c>
      <c r="I323" s="42" t="str">
        <f aca="true" t="array" ref="I323:I323">IFERROR(INDEX(OFFSET('Transition types'!$A$6,1,0,'Transition types'!$B$4),SMALL(IF(OFFSET('Transition types'!$C$6,1,0,'Transition types'!$B$4)="THROUGH",OFFSET($K$2,0,0,'Transition types'!$B$4)),ROWS($K$2:$K323))),"")</f>
        <v/>
      </c>
      <c r="J323" s="42" t="str">
        <f aca="true" t="array" ref="J323:J323">IFERROR(INDEX(OFFSET('Transition types'!$A$6,1,0,'Transition types'!$B$4),SMALL(IF(OFFSET('Transition types'!$C$6,1,0,'Transition types'!$B$4)="OUT",OFFSET($K$2,0,0,'Transition types'!$B$4)),ROWS($K$2:$K323))),"")</f>
        <v/>
      </c>
      <c r="K323" s="42" t="n">
        <f aca="false">ROWS($K$2:$K323)</f>
        <v>322</v>
      </c>
    </row>
    <row r="324" customFormat="false" ht="12.8" hidden="false" customHeight="false" outlineLevel="0" collapsed="false">
      <c r="H324" s="42" t="str">
        <f aca="true" t="array" ref="H324:H324">IFERROR(INDEX(OFFSET('Transition types'!$A$6,1,0,'Transition types'!$B$4),SMALL(IF(OFFSET('Transition types'!$C$6,1,0,'Transition types'!$B$4)="IN",OFFSET($K$2,0,0,'Transition types'!$B$4)),ROWS($K$2:$K324))),"")</f>
        <v/>
      </c>
      <c r="I324" s="42" t="str">
        <f aca="true" t="array" ref="I324:I324">IFERROR(INDEX(OFFSET('Transition types'!$A$6,1,0,'Transition types'!$B$4),SMALL(IF(OFFSET('Transition types'!$C$6,1,0,'Transition types'!$B$4)="THROUGH",OFFSET($K$2,0,0,'Transition types'!$B$4)),ROWS($K$2:$K324))),"")</f>
        <v/>
      </c>
      <c r="J324" s="42" t="str">
        <f aca="true" t="array" ref="J324:J324">IFERROR(INDEX(OFFSET('Transition types'!$A$6,1,0,'Transition types'!$B$4),SMALL(IF(OFFSET('Transition types'!$C$6,1,0,'Transition types'!$B$4)="OUT",OFFSET($K$2,0,0,'Transition types'!$B$4)),ROWS($K$2:$K324))),"")</f>
        <v/>
      </c>
      <c r="K324" s="42" t="n">
        <f aca="false">ROWS($K$2:$K324)</f>
        <v>323</v>
      </c>
    </row>
    <row r="325" customFormat="false" ht="12.8" hidden="false" customHeight="false" outlineLevel="0" collapsed="false">
      <c r="H325" s="42" t="str">
        <f aca="true" t="array" ref="H325:H325">IFERROR(INDEX(OFFSET('Transition types'!$A$6,1,0,'Transition types'!$B$4),SMALL(IF(OFFSET('Transition types'!$C$6,1,0,'Transition types'!$B$4)="IN",OFFSET($K$2,0,0,'Transition types'!$B$4)),ROWS($K$2:$K325))),"")</f>
        <v/>
      </c>
      <c r="I325" s="42" t="str">
        <f aca="true" t="array" ref="I325:I325">IFERROR(INDEX(OFFSET('Transition types'!$A$6,1,0,'Transition types'!$B$4),SMALL(IF(OFFSET('Transition types'!$C$6,1,0,'Transition types'!$B$4)="THROUGH",OFFSET($K$2,0,0,'Transition types'!$B$4)),ROWS($K$2:$K325))),"")</f>
        <v/>
      </c>
      <c r="J325" s="42" t="str">
        <f aca="true" t="array" ref="J325:J325">IFERROR(INDEX(OFFSET('Transition types'!$A$6,1,0,'Transition types'!$B$4),SMALL(IF(OFFSET('Transition types'!$C$6,1,0,'Transition types'!$B$4)="OUT",OFFSET($K$2,0,0,'Transition types'!$B$4)),ROWS($K$2:$K325))),"")</f>
        <v/>
      </c>
      <c r="K325" s="42" t="n">
        <f aca="false">ROWS($K$2:$K325)</f>
        <v>324</v>
      </c>
    </row>
    <row r="326" customFormat="false" ht="12.8" hidden="false" customHeight="false" outlineLevel="0" collapsed="false">
      <c r="H326" s="42" t="str">
        <f aca="true" t="array" ref="H326:H326">IFERROR(INDEX(OFFSET('Transition types'!$A$6,1,0,'Transition types'!$B$4),SMALL(IF(OFFSET('Transition types'!$C$6,1,0,'Transition types'!$B$4)="IN",OFFSET($K$2,0,0,'Transition types'!$B$4)),ROWS($K$2:$K326))),"")</f>
        <v/>
      </c>
      <c r="I326" s="42" t="str">
        <f aca="true" t="array" ref="I326:I326">IFERROR(INDEX(OFFSET('Transition types'!$A$6,1,0,'Transition types'!$B$4),SMALL(IF(OFFSET('Transition types'!$C$6,1,0,'Transition types'!$B$4)="THROUGH",OFFSET($K$2,0,0,'Transition types'!$B$4)),ROWS($K$2:$K326))),"")</f>
        <v/>
      </c>
      <c r="J326" s="42" t="str">
        <f aca="true" t="array" ref="J326:J326">IFERROR(INDEX(OFFSET('Transition types'!$A$6,1,0,'Transition types'!$B$4),SMALL(IF(OFFSET('Transition types'!$C$6,1,0,'Transition types'!$B$4)="OUT",OFFSET($K$2,0,0,'Transition types'!$B$4)),ROWS($K$2:$K326))),"")</f>
        <v/>
      </c>
      <c r="K326" s="42" t="n">
        <f aca="false">ROWS($K$2:$K326)</f>
        <v>325</v>
      </c>
    </row>
    <row r="327" customFormat="false" ht="12.8" hidden="false" customHeight="false" outlineLevel="0" collapsed="false">
      <c r="H327" s="42" t="str">
        <f aca="true" t="array" ref="H327:H327">IFERROR(INDEX(OFFSET('Transition types'!$A$6,1,0,'Transition types'!$B$4),SMALL(IF(OFFSET('Transition types'!$C$6,1,0,'Transition types'!$B$4)="IN",OFFSET($K$2,0,0,'Transition types'!$B$4)),ROWS($K$2:$K327))),"")</f>
        <v/>
      </c>
      <c r="I327" s="42" t="str">
        <f aca="true" t="array" ref="I327:I327">IFERROR(INDEX(OFFSET('Transition types'!$A$6,1,0,'Transition types'!$B$4),SMALL(IF(OFFSET('Transition types'!$C$6,1,0,'Transition types'!$B$4)="THROUGH",OFFSET($K$2,0,0,'Transition types'!$B$4)),ROWS($K$2:$K327))),"")</f>
        <v/>
      </c>
      <c r="J327" s="42" t="str">
        <f aca="true" t="array" ref="J327:J327">IFERROR(INDEX(OFFSET('Transition types'!$A$6,1,0,'Transition types'!$B$4),SMALL(IF(OFFSET('Transition types'!$C$6,1,0,'Transition types'!$B$4)="OUT",OFFSET($K$2,0,0,'Transition types'!$B$4)),ROWS($K$2:$K327))),"")</f>
        <v/>
      </c>
      <c r="K327" s="42" t="n">
        <f aca="false">ROWS($K$2:$K327)</f>
        <v>326</v>
      </c>
    </row>
    <row r="328" customFormat="false" ht="12.8" hidden="false" customHeight="false" outlineLevel="0" collapsed="false">
      <c r="H328" s="42" t="str">
        <f aca="true" t="array" ref="H328:H328">IFERROR(INDEX(OFFSET('Transition types'!$A$6,1,0,'Transition types'!$B$4),SMALL(IF(OFFSET('Transition types'!$C$6,1,0,'Transition types'!$B$4)="IN",OFFSET($K$2,0,0,'Transition types'!$B$4)),ROWS($K$2:$K328))),"")</f>
        <v/>
      </c>
      <c r="I328" s="42" t="str">
        <f aca="true" t="array" ref="I328:I328">IFERROR(INDEX(OFFSET('Transition types'!$A$6,1,0,'Transition types'!$B$4),SMALL(IF(OFFSET('Transition types'!$C$6,1,0,'Transition types'!$B$4)="THROUGH",OFFSET($K$2,0,0,'Transition types'!$B$4)),ROWS($K$2:$K328))),"")</f>
        <v/>
      </c>
      <c r="J328" s="42" t="str">
        <f aca="true" t="array" ref="J328:J328">IFERROR(INDEX(OFFSET('Transition types'!$A$6,1,0,'Transition types'!$B$4),SMALL(IF(OFFSET('Transition types'!$C$6,1,0,'Transition types'!$B$4)="OUT",OFFSET($K$2,0,0,'Transition types'!$B$4)),ROWS($K$2:$K328))),"")</f>
        <v/>
      </c>
      <c r="K328" s="42" t="n">
        <f aca="false">ROWS($K$2:$K328)</f>
        <v>327</v>
      </c>
    </row>
    <row r="329" customFormat="false" ht="12.8" hidden="false" customHeight="false" outlineLevel="0" collapsed="false">
      <c r="H329" s="42" t="str">
        <f aca="true" t="array" ref="H329:H329">IFERROR(INDEX(OFFSET('Transition types'!$A$6,1,0,'Transition types'!$B$4),SMALL(IF(OFFSET('Transition types'!$C$6,1,0,'Transition types'!$B$4)="IN",OFFSET($K$2,0,0,'Transition types'!$B$4)),ROWS($K$2:$K329))),"")</f>
        <v/>
      </c>
      <c r="I329" s="42" t="str">
        <f aca="true" t="array" ref="I329:I329">IFERROR(INDEX(OFFSET('Transition types'!$A$6,1,0,'Transition types'!$B$4),SMALL(IF(OFFSET('Transition types'!$C$6,1,0,'Transition types'!$B$4)="THROUGH",OFFSET($K$2,0,0,'Transition types'!$B$4)),ROWS($K$2:$K329))),"")</f>
        <v/>
      </c>
      <c r="J329" s="42" t="str">
        <f aca="true" t="array" ref="J329:J329">IFERROR(INDEX(OFFSET('Transition types'!$A$6,1,0,'Transition types'!$B$4),SMALL(IF(OFFSET('Transition types'!$C$6,1,0,'Transition types'!$B$4)="OUT",OFFSET($K$2,0,0,'Transition types'!$B$4)),ROWS($K$2:$K329))),"")</f>
        <v/>
      </c>
      <c r="K329" s="42" t="n">
        <f aca="false">ROWS($K$2:$K329)</f>
        <v>328</v>
      </c>
    </row>
    <row r="330" customFormat="false" ht="12.8" hidden="false" customHeight="false" outlineLevel="0" collapsed="false">
      <c r="H330" s="42" t="str">
        <f aca="true" t="array" ref="H330:H330">IFERROR(INDEX(OFFSET('Transition types'!$A$6,1,0,'Transition types'!$B$4),SMALL(IF(OFFSET('Transition types'!$C$6,1,0,'Transition types'!$B$4)="IN",OFFSET($K$2,0,0,'Transition types'!$B$4)),ROWS($K$2:$K330))),"")</f>
        <v/>
      </c>
      <c r="I330" s="42" t="str">
        <f aca="true" t="array" ref="I330:I330">IFERROR(INDEX(OFFSET('Transition types'!$A$6,1,0,'Transition types'!$B$4),SMALL(IF(OFFSET('Transition types'!$C$6,1,0,'Transition types'!$B$4)="THROUGH",OFFSET($K$2,0,0,'Transition types'!$B$4)),ROWS($K$2:$K330))),"")</f>
        <v/>
      </c>
      <c r="J330" s="42" t="str">
        <f aca="true" t="array" ref="J330:J330">IFERROR(INDEX(OFFSET('Transition types'!$A$6,1,0,'Transition types'!$B$4),SMALL(IF(OFFSET('Transition types'!$C$6,1,0,'Transition types'!$B$4)="OUT",OFFSET($K$2,0,0,'Transition types'!$B$4)),ROWS($K$2:$K330))),"")</f>
        <v/>
      </c>
      <c r="K330" s="42" t="n">
        <f aca="false">ROWS($K$2:$K330)</f>
        <v>329</v>
      </c>
    </row>
    <row r="331" customFormat="false" ht="12.8" hidden="false" customHeight="false" outlineLevel="0" collapsed="false">
      <c r="H331" s="42" t="str">
        <f aca="true" t="array" ref="H331:H331">IFERROR(INDEX(OFFSET('Transition types'!$A$6,1,0,'Transition types'!$B$4),SMALL(IF(OFFSET('Transition types'!$C$6,1,0,'Transition types'!$B$4)="IN",OFFSET($K$2,0,0,'Transition types'!$B$4)),ROWS($K$2:$K331))),"")</f>
        <v/>
      </c>
      <c r="I331" s="42" t="str">
        <f aca="true" t="array" ref="I331:I331">IFERROR(INDEX(OFFSET('Transition types'!$A$6,1,0,'Transition types'!$B$4),SMALL(IF(OFFSET('Transition types'!$C$6,1,0,'Transition types'!$B$4)="THROUGH",OFFSET($K$2,0,0,'Transition types'!$B$4)),ROWS($K$2:$K331))),"")</f>
        <v/>
      </c>
      <c r="J331" s="42" t="str">
        <f aca="true" t="array" ref="J331:J331">IFERROR(INDEX(OFFSET('Transition types'!$A$6,1,0,'Transition types'!$B$4),SMALL(IF(OFFSET('Transition types'!$C$6,1,0,'Transition types'!$B$4)="OUT",OFFSET($K$2,0,0,'Transition types'!$B$4)),ROWS($K$2:$K331))),"")</f>
        <v/>
      </c>
      <c r="K331" s="42" t="n">
        <f aca="false">ROWS($K$2:$K331)</f>
        <v>330</v>
      </c>
    </row>
    <row r="332" customFormat="false" ht="12.8" hidden="false" customHeight="false" outlineLevel="0" collapsed="false">
      <c r="H332" s="42" t="str">
        <f aca="true" t="array" ref="H332:H332">IFERROR(INDEX(OFFSET('Transition types'!$A$6,1,0,'Transition types'!$B$4),SMALL(IF(OFFSET('Transition types'!$C$6,1,0,'Transition types'!$B$4)="IN",OFFSET($K$2,0,0,'Transition types'!$B$4)),ROWS($K$2:$K332))),"")</f>
        <v/>
      </c>
      <c r="I332" s="42" t="str">
        <f aca="true" t="array" ref="I332:I332">IFERROR(INDEX(OFFSET('Transition types'!$A$6,1,0,'Transition types'!$B$4),SMALL(IF(OFFSET('Transition types'!$C$6,1,0,'Transition types'!$B$4)="THROUGH",OFFSET($K$2,0,0,'Transition types'!$B$4)),ROWS($K$2:$K332))),"")</f>
        <v/>
      </c>
      <c r="J332" s="42" t="str">
        <f aca="true" t="array" ref="J332:J332">IFERROR(INDEX(OFFSET('Transition types'!$A$6,1,0,'Transition types'!$B$4),SMALL(IF(OFFSET('Transition types'!$C$6,1,0,'Transition types'!$B$4)="OUT",OFFSET($K$2,0,0,'Transition types'!$B$4)),ROWS($K$2:$K332))),"")</f>
        <v/>
      </c>
      <c r="K332" s="42" t="n">
        <f aca="false">ROWS($K$2:$K332)</f>
        <v>331</v>
      </c>
    </row>
    <row r="333" customFormat="false" ht="12.8" hidden="false" customHeight="false" outlineLevel="0" collapsed="false">
      <c r="H333" s="42" t="str">
        <f aca="true" t="array" ref="H333:H333">IFERROR(INDEX(OFFSET('Transition types'!$A$6,1,0,'Transition types'!$B$4),SMALL(IF(OFFSET('Transition types'!$C$6,1,0,'Transition types'!$B$4)="IN",OFFSET($K$2,0,0,'Transition types'!$B$4)),ROWS($K$2:$K333))),"")</f>
        <v/>
      </c>
      <c r="I333" s="42" t="str">
        <f aca="true" t="array" ref="I333:I333">IFERROR(INDEX(OFFSET('Transition types'!$A$6,1,0,'Transition types'!$B$4),SMALL(IF(OFFSET('Transition types'!$C$6,1,0,'Transition types'!$B$4)="THROUGH",OFFSET($K$2,0,0,'Transition types'!$B$4)),ROWS($K$2:$K333))),"")</f>
        <v/>
      </c>
      <c r="J333" s="42" t="str">
        <f aca="true" t="array" ref="J333:J333">IFERROR(INDEX(OFFSET('Transition types'!$A$6,1,0,'Transition types'!$B$4),SMALL(IF(OFFSET('Transition types'!$C$6,1,0,'Transition types'!$B$4)="OUT",OFFSET($K$2,0,0,'Transition types'!$B$4)),ROWS($K$2:$K333))),"")</f>
        <v/>
      </c>
      <c r="K333" s="42" t="n">
        <f aca="false">ROWS($K$2:$K333)</f>
        <v>332</v>
      </c>
    </row>
    <row r="334" customFormat="false" ht="12.8" hidden="false" customHeight="false" outlineLevel="0" collapsed="false">
      <c r="H334" s="42" t="str">
        <f aca="true" t="array" ref="H334:H334">IFERROR(INDEX(OFFSET('Transition types'!$A$6,1,0,'Transition types'!$B$4),SMALL(IF(OFFSET('Transition types'!$C$6,1,0,'Transition types'!$B$4)="IN",OFFSET($K$2,0,0,'Transition types'!$B$4)),ROWS($K$2:$K334))),"")</f>
        <v/>
      </c>
      <c r="I334" s="42" t="str">
        <f aca="true" t="array" ref="I334:I334">IFERROR(INDEX(OFFSET('Transition types'!$A$6,1,0,'Transition types'!$B$4),SMALL(IF(OFFSET('Transition types'!$C$6,1,0,'Transition types'!$B$4)="THROUGH",OFFSET($K$2,0,0,'Transition types'!$B$4)),ROWS($K$2:$K334))),"")</f>
        <v/>
      </c>
      <c r="J334" s="42" t="str">
        <f aca="true" t="array" ref="J334:J334">IFERROR(INDEX(OFFSET('Transition types'!$A$6,1,0,'Transition types'!$B$4),SMALL(IF(OFFSET('Transition types'!$C$6,1,0,'Transition types'!$B$4)="OUT",OFFSET($K$2,0,0,'Transition types'!$B$4)),ROWS($K$2:$K334))),"")</f>
        <v/>
      </c>
      <c r="K334" s="42" t="n">
        <f aca="false">ROWS($K$2:$K334)</f>
        <v>333</v>
      </c>
    </row>
    <row r="335" customFormat="false" ht="12.8" hidden="false" customHeight="false" outlineLevel="0" collapsed="false">
      <c r="H335" s="42" t="str">
        <f aca="true" t="array" ref="H335:H335">IFERROR(INDEX(OFFSET('Transition types'!$A$6,1,0,'Transition types'!$B$4),SMALL(IF(OFFSET('Transition types'!$C$6,1,0,'Transition types'!$B$4)="IN",OFFSET($K$2,0,0,'Transition types'!$B$4)),ROWS($K$2:$K335))),"")</f>
        <v/>
      </c>
      <c r="I335" s="42" t="str">
        <f aca="true" t="array" ref="I335:I335">IFERROR(INDEX(OFFSET('Transition types'!$A$6,1,0,'Transition types'!$B$4),SMALL(IF(OFFSET('Transition types'!$C$6,1,0,'Transition types'!$B$4)="THROUGH",OFFSET($K$2,0,0,'Transition types'!$B$4)),ROWS($K$2:$K335))),"")</f>
        <v/>
      </c>
      <c r="J335" s="42" t="str">
        <f aca="true" t="array" ref="J335:J335">IFERROR(INDEX(OFFSET('Transition types'!$A$6,1,0,'Transition types'!$B$4),SMALL(IF(OFFSET('Transition types'!$C$6,1,0,'Transition types'!$B$4)="OUT",OFFSET($K$2,0,0,'Transition types'!$B$4)),ROWS($K$2:$K335))),"")</f>
        <v/>
      </c>
      <c r="K335" s="42" t="n">
        <f aca="false">ROWS($K$2:$K335)</f>
        <v>334</v>
      </c>
    </row>
    <row r="336" customFormat="false" ht="12.8" hidden="false" customHeight="false" outlineLevel="0" collapsed="false">
      <c r="H336" s="42" t="str">
        <f aca="true" t="array" ref="H336:H336">IFERROR(INDEX(OFFSET('Transition types'!$A$6,1,0,'Transition types'!$B$4),SMALL(IF(OFFSET('Transition types'!$C$6,1,0,'Transition types'!$B$4)="IN",OFFSET($K$2,0,0,'Transition types'!$B$4)),ROWS($K$2:$K336))),"")</f>
        <v/>
      </c>
      <c r="I336" s="42" t="str">
        <f aca="true" t="array" ref="I336:I336">IFERROR(INDEX(OFFSET('Transition types'!$A$6,1,0,'Transition types'!$B$4),SMALL(IF(OFFSET('Transition types'!$C$6,1,0,'Transition types'!$B$4)="THROUGH",OFFSET($K$2,0,0,'Transition types'!$B$4)),ROWS($K$2:$K336))),"")</f>
        <v/>
      </c>
      <c r="J336" s="42" t="str">
        <f aca="true" t="array" ref="J336:J336">IFERROR(INDEX(OFFSET('Transition types'!$A$6,1,0,'Transition types'!$B$4),SMALL(IF(OFFSET('Transition types'!$C$6,1,0,'Transition types'!$B$4)="OUT",OFFSET($K$2,0,0,'Transition types'!$B$4)),ROWS($K$2:$K336))),"")</f>
        <v/>
      </c>
      <c r="K336" s="42" t="n">
        <f aca="false">ROWS($K$2:$K336)</f>
        <v>335</v>
      </c>
    </row>
    <row r="337" customFormat="false" ht="12.8" hidden="false" customHeight="false" outlineLevel="0" collapsed="false">
      <c r="H337" s="42" t="str">
        <f aca="true" t="array" ref="H337:H337">IFERROR(INDEX(OFFSET('Transition types'!$A$6,1,0,'Transition types'!$B$4),SMALL(IF(OFFSET('Transition types'!$C$6,1,0,'Transition types'!$B$4)="IN",OFFSET($K$2,0,0,'Transition types'!$B$4)),ROWS($K$2:$K337))),"")</f>
        <v/>
      </c>
      <c r="I337" s="42" t="str">
        <f aca="true" t="array" ref="I337:I337">IFERROR(INDEX(OFFSET('Transition types'!$A$6,1,0,'Transition types'!$B$4),SMALL(IF(OFFSET('Transition types'!$C$6,1,0,'Transition types'!$B$4)="THROUGH",OFFSET($K$2,0,0,'Transition types'!$B$4)),ROWS($K$2:$K337))),"")</f>
        <v/>
      </c>
      <c r="J337" s="42" t="str">
        <f aca="true" t="array" ref="J337:J337">IFERROR(INDEX(OFFSET('Transition types'!$A$6,1,0,'Transition types'!$B$4),SMALL(IF(OFFSET('Transition types'!$C$6,1,0,'Transition types'!$B$4)="OUT",OFFSET($K$2,0,0,'Transition types'!$B$4)),ROWS($K$2:$K337))),"")</f>
        <v/>
      </c>
      <c r="K337" s="42" t="n">
        <f aca="false">ROWS($K$2:$K337)</f>
        <v>336</v>
      </c>
    </row>
    <row r="338" customFormat="false" ht="12.8" hidden="false" customHeight="false" outlineLevel="0" collapsed="false">
      <c r="H338" s="42" t="str">
        <f aca="true" t="array" ref="H338:H338">IFERROR(INDEX(OFFSET('Transition types'!$A$6,1,0,'Transition types'!$B$4),SMALL(IF(OFFSET('Transition types'!$C$6,1,0,'Transition types'!$B$4)="IN",OFFSET($K$2,0,0,'Transition types'!$B$4)),ROWS($K$2:$K338))),"")</f>
        <v/>
      </c>
      <c r="I338" s="42" t="str">
        <f aca="true" t="array" ref="I338:I338">IFERROR(INDEX(OFFSET('Transition types'!$A$6,1,0,'Transition types'!$B$4),SMALL(IF(OFFSET('Transition types'!$C$6,1,0,'Transition types'!$B$4)="THROUGH",OFFSET($K$2,0,0,'Transition types'!$B$4)),ROWS($K$2:$K338))),"")</f>
        <v/>
      </c>
      <c r="J338" s="42" t="str">
        <f aca="true" t="array" ref="J338:J338">IFERROR(INDEX(OFFSET('Transition types'!$A$6,1,0,'Transition types'!$B$4),SMALL(IF(OFFSET('Transition types'!$C$6,1,0,'Transition types'!$B$4)="OUT",OFFSET($K$2,0,0,'Transition types'!$B$4)),ROWS($K$2:$K338))),"")</f>
        <v/>
      </c>
      <c r="K338" s="42" t="n">
        <f aca="false">ROWS($K$2:$K338)</f>
        <v>337</v>
      </c>
    </row>
    <row r="339" customFormat="false" ht="12.8" hidden="false" customHeight="false" outlineLevel="0" collapsed="false">
      <c r="H339" s="42" t="str">
        <f aca="true" t="array" ref="H339:H339">IFERROR(INDEX(OFFSET('Transition types'!$A$6,1,0,'Transition types'!$B$4),SMALL(IF(OFFSET('Transition types'!$C$6,1,0,'Transition types'!$B$4)="IN",OFFSET($K$2,0,0,'Transition types'!$B$4)),ROWS($K$2:$K339))),"")</f>
        <v/>
      </c>
      <c r="I339" s="42" t="str">
        <f aca="true" t="array" ref="I339:I339">IFERROR(INDEX(OFFSET('Transition types'!$A$6,1,0,'Transition types'!$B$4),SMALL(IF(OFFSET('Transition types'!$C$6,1,0,'Transition types'!$B$4)="THROUGH",OFFSET($K$2,0,0,'Transition types'!$B$4)),ROWS($K$2:$K339))),"")</f>
        <v/>
      </c>
      <c r="J339" s="42" t="str">
        <f aca="true" t="array" ref="J339:J339">IFERROR(INDEX(OFFSET('Transition types'!$A$6,1,0,'Transition types'!$B$4),SMALL(IF(OFFSET('Transition types'!$C$6,1,0,'Transition types'!$B$4)="OUT",OFFSET($K$2,0,0,'Transition types'!$B$4)),ROWS($K$2:$K339))),"")</f>
        <v/>
      </c>
      <c r="K339" s="42" t="n">
        <f aca="false">ROWS($K$2:$K339)</f>
        <v>338</v>
      </c>
    </row>
    <row r="340" customFormat="false" ht="12.8" hidden="false" customHeight="false" outlineLevel="0" collapsed="false">
      <c r="H340" s="42" t="str">
        <f aca="true" t="array" ref="H340:H340">IFERROR(INDEX(OFFSET('Transition types'!$A$6,1,0,'Transition types'!$B$4),SMALL(IF(OFFSET('Transition types'!$C$6,1,0,'Transition types'!$B$4)="IN",OFFSET($K$2,0,0,'Transition types'!$B$4)),ROWS($K$2:$K340))),"")</f>
        <v/>
      </c>
      <c r="I340" s="42" t="str">
        <f aca="true" t="array" ref="I340:I340">IFERROR(INDEX(OFFSET('Transition types'!$A$6,1,0,'Transition types'!$B$4),SMALL(IF(OFFSET('Transition types'!$C$6,1,0,'Transition types'!$B$4)="THROUGH",OFFSET($K$2,0,0,'Transition types'!$B$4)),ROWS($K$2:$K340))),"")</f>
        <v/>
      </c>
      <c r="J340" s="42" t="str">
        <f aca="true" t="array" ref="J340:J340">IFERROR(INDEX(OFFSET('Transition types'!$A$6,1,0,'Transition types'!$B$4),SMALL(IF(OFFSET('Transition types'!$C$6,1,0,'Transition types'!$B$4)="OUT",OFFSET($K$2,0,0,'Transition types'!$B$4)),ROWS($K$2:$K340))),"")</f>
        <v/>
      </c>
      <c r="K340" s="42" t="n">
        <f aca="false">ROWS($K$2:$K340)</f>
        <v>339</v>
      </c>
    </row>
    <row r="341" customFormat="false" ht="12.8" hidden="false" customHeight="false" outlineLevel="0" collapsed="false">
      <c r="H341" s="42" t="str">
        <f aca="true" t="array" ref="H341:H341">IFERROR(INDEX(OFFSET('Transition types'!$A$6,1,0,'Transition types'!$B$4),SMALL(IF(OFFSET('Transition types'!$C$6,1,0,'Transition types'!$B$4)="IN",OFFSET($K$2,0,0,'Transition types'!$B$4)),ROWS($K$2:$K341))),"")</f>
        <v/>
      </c>
      <c r="I341" s="42" t="str">
        <f aca="true" t="array" ref="I341:I341">IFERROR(INDEX(OFFSET('Transition types'!$A$6,1,0,'Transition types'!$B$4),SMALL(IF(OFFSET('Transition types'!$C$6,1,0,'Transition types'!$B$4)="THROUGH",OFFSET($K$2,0,0,'Transition types'!$B$4)),ROWS($K$2:$K341))),"")</f>
        <v/>
      </c>
      <c r="J341" s="42" t="str">
        <f aca="true" t="array" ref="J341:J341">IFERROR(INDEX(OFFSET('Transition types'!$A$6,1,0,'Transition types'!$B$4),SMALL(IF(OFFSET('Transition types'!$C$6,1,0,'Transition types'!$B$4)="OUT",OFFSET($K$2,0,0,'Transition types'!$B$4)),ROWS($K$2:$K341))),"")</f>
        <v/>
      </c>
      <c r="K341" s="42" t="n">
        <f aca="false">ROWS($K$2:$K341)</f>
        <v>340</v>
      </c>
    </row>
    <row r="342" customFormat="false" ht="12.8" hidden="false" customHeight="false" outlineLevel="0" collapsed="false">
      <c r="H342" s="42" t="str">
        <f aca="true" t="array" ref="H342:H342">IFERROR(INDEX(OFFSET('Transition types'!$A$6,1,0,'Transition types'!$B$4),SMALL(IF(OFFSET('Transition types'!$C$6,1,0,'Transition types'!$B$4)="IN",OFFSET($K$2,0,0,'Transition types'!$B$4)),ROWS($K$2:$K342))),"")</f>
        <v/>
      </c>
      <c r="I342" s="42" t="str">
        <f aca="true" t="array" ref="I342:I342">IFERROR(INDEX(OFFSET('Transition types'!$A$6,1,0,'Transition types'!$B$4),SMALL(IF(OFFSET('Transition types'!$C$6,1,0,'Transition types'!$B$4)="THROUGH",OFFSET($K$2,0,0,'Transition types'!$B$4)),ROWS($K$2:$K342))),"")</f>
        <v/>
      </c>
      <c r="J342" s="42" t="str">
        <f aca="true" t="array" ref="J342:J342">IFERROR(INDEX(OFFSET('Transition types'!$A$6,1,0,'Transition types'!$B$4),SMALL(IF(OFFSET('Transition types'!$C$6,1,0,'Transition types'!$B$4)="OUT",OFFSET($K$2,0,0,'Transition types'!$B$4)),ROWS($K$2:$K342))),"")</f>
        <v/>
      </c>
      <c r="K342" s="42" t="n">
        <f aca="false">ROWS($K$2:$K342)</f>
        <v>341</v>
      </c>
    </row>
    <row r="343" customFormat="false" ht="12.8" hidden="false" customHeight="false" outlineLevel="0" collapsed="false">
      <c r="H343" s="42" t="str">
        <f aca="true" t="array" ref="H343:H343">IFERROR(INDEX(OFFSET('Transition types'!$A$6,1,0,'Transition types'!$B$4),SMALL(IF(OFFSET('Transition types'!$C$6,1,0,'Transition types'!$B$4)="IN",OFFSET($K$2,0,0,'Transition types'!$B$4)),ROWS($K$2:$K343))),"")</f>
        <v/>
      </c>
      <c r="I343" s="42" t="str">
        <f aca="true" t="array" ref="I343:I343">IFERROR(INDEX(OFFSET('Transition types'!$A$6,1,0,'Transition types'!$B$4),SMALL(IF(OFFSET('Transition types'!$C$6,1,0,'Transition types'!$B$4)="THROUGH",OFFSET($K$2,0,0,'Transition types'!$B$4)),ROWS($K$2:$K343))),"")</f>
        <v/>
      </c>
      <c r="J343" s="42" t="str">
        <f aca="true" t="array" ref="J343:J343">IFERROR(INDEX(OFFSET('Transition types'!$A$6,1,0,'Transition types'!$B$4),SMALL(IF(OFFSET('Transition types'!$C$6,1,0,'Transition types'!$B$4)="OUT",OFFSET($K$2,0,0,'Transition types'!$B$4)),ROWS($K$2:$K343))),"")</f>
        <v/>
      </c>
      <c r="K343" s="42" t="n">
        <f aca="false">ROWS($K$2:$K343)</f>
        <v>342</v>
      </c>
    </row>
    <row r="344" customFormat="false" ht="12.8" hidden="false" customHeight="false" outlineLevel="0" collapsed="false">
      <c r="H344" s="42" t="str">
        <f aca="true" t="array" ref="H344:H344">IFERROR(INDEX(OFFSET('Transition types'!$A$6,1,0,'Transition types'!$B$4),SMALL(IF(OFFSET('Transition types'!$C$6,1,0,'Transition types'!$B$4)="IN",OFFSET($K$2,0,0,'Transition types'!$B$4)),ROWS($K$2:$K344))),"")</f>
        <v/>
      </c>
      <c r="I344" s="42" t="str">
        <f aca="true" t="array" ref="I344:I344">IFERROR(INDEX(OFFSET('Transition types'!$A$6,1,0,'Transition types'!$B$4),SMALL(IF(OFFSET('Transition types'!$C$6,1,0,'Transition types'!$B$4)="THROUGH",OFFSET($K$2,0,0,'Transition types'!$B$4)),ROWS($K$2:$K344))),"")</f>
        <v/>
      </c>
      <c r="J344" s="42" t="str">
        <f aca="true" t="array" ref="J344:J344">IFERROR(INDEX(OFFSET('Transition types'!$A$6,1,0,'Transition types'!$B$4),SMALL(IF(OFFSET('Transition types'!$C$6,1,0,'Transition types'!$B$4)="OUT",OFFSET($K$2,0,0,'Transition types'!$B$4)),ROWS($K$2:$K344))),"")</f>
        <v/>
      </c>
      <c r="K344" s="42" t="n">
        <f aca="false">ROWS($K$2:$K344)</f>
        <v>343</v>
      </c>
    </row>
    <row r="345" customFormat="false" ht="12.8" hidden="false" customHeight="false" outlineLevel="0" collapsed="false">
      <c r="H345" s="42" t="str">
        <f aca="true" t="array" ref="H345:H345">IFERROR(INDEX(OFFSET('Transition types'!$A$6,1,0,'Transition types'!$B$4),SMALL(IF(OFFSET('Transition types'!$C$6,1,0,'Transition types'!$B$4)="IN",OFFSET($K$2,0,0,'Transition types'!$B$4)),ROWS($K$2:$K345))),"")</f>
        <v/>
      </c>
      <c r="I345" s="42" t="str">
        <f aca="true" t="array" ref="I345:I345">IFERROR(INDEX(OFFSET('Transition types'!$A$6,1,0,'Transition types'!$B$4),SMALL(IF(OFFSET('Transition types'!$C$6,1,0,'Transition types'!$B$4)="THROUGH",OFFSET($K$2,0,0,'Transition types'!$B$4)),ROWS($K$2:$K345))),"")</f>
        <v/>
      </c>
      <c r="J345" s="42" t="str">
        <f aca="true" t="array" ref="J345:J345">IFERROR(INDEX(OFFSET('Transition types'!$A$6,1,0,'Transition types'!$B$4),SMALL(IF(OFFSET('Transition types'!$C$6,1,0,'Transition types'!$B$4)="OUT",OFFSET($K$2,0,0,'Transition types'!$B$4)),ROWS($K$2:$K345))),"")</f>
        <v/>
      </c>
      <c r="K345" s="42" t="n">
        <f aca="false">ROWS($K$2:$K345)</f>
        <v>344</v>
      </c>
    </row>
    <row r="346" customFormat="false" ht="12.8" hidden="false" customHeight="false" outlineLevel="0" collapsed="false">
      <c r="H346" s="42" t="str">
        <f aca="true" t="array" ref="H346:H346">IFERROR(INDEX(OFFSET('Transition types'!$A$6,1,0,'Transition types'!$B$4),SMALL(IF(OFFSET('Transition types'!$C$6,1,0,'Transition types'!$B$4)="IN",OFFSET($K$2,0,0,'Transition types'!$B$4)),ROWS($K$2:$K346))),"")</f>
        <v/>
      </c>
      <c r="I346" s="42" t="str">
        <f aca="true" t="array" ref="I346:I346">IFERROR(INDEX(OFFSET('Transition types'!$A$6,1,0,'Transition types'!$B$4),SMALL(IF(OFFSET('Transition types'!$C$6,1,0,'Transition types'!$B$4)="THROUGH",OFFSET($K$2,0,0,'Transition types'!$B$4)),ROWS($K$2:$K346))),"")</f>
        <v/>
      </c>
      <c r="J346" s="42" t="str">
        <f aca="true" t="array" ref="J346:J346">IFERROR(INDEX(OFFSET('Transition types'!$A$6,1,0,'Transition types'!$B$4),SMALL(IF(OFFSET('Transition types'!$C$6,1,0,'Transition types'!$B$4)="OUT",OFFSET($K$2,0,0,'Transition types'!$B$4)),ROWS($K$2:$K346))),"")</f>
        <v/>
      </c>
      <c r="K346" s="42" t="n">
        <f aca="false">ROWS($K$2:$K346)</f>
        <v>345</v>
      </c>
    </row>
    <row r="347" customFormat="false" ht="12.8" hidden="false" customHeight="false" outlineLevel="0" collapsed="false">
      <c r="H347" s="42" t="str">
        <f aca="true" t="array" ref="H347:H347">IFERROR(INDEX(OFFSET('Transition types'!$A$6,1,0,'Transition types'!$B$4),SMALL(IF(OFFSET('Transition types'!$C$6,1,0,'Transition types'!$B$4)="IN",OFFSET($K$2,0,0,'Transition types'!$B$4)),ROWS($K$2:$K347))),"")</f>
        <v/>
      </c>
      <c r="I347" s="42" t="str">
        <f aca="true" t="array" ref="I347:I347">IFERROR(INDEX(OFFSET('Transition types'!$A$6,1,0,'Transition types'!$B$4),SMALL(IF(OFFSET('Transition types'!$C$6,1,0,'Transition types'!$B$4)="THROUGH",OFFSET($K$2,0,0,'Transition types'!$B$4)),ROWS($K$2:$K347))),"")</f>
        <v/>
      </c>
      <c r="J347" s="42" t="str">
        <f aca="true" t="array" ref="J347:J347">IFERROR(INDEX(OFFSET('Transition types'!$A$6,1,0,'Transition types'!$B$4),SMALL(IF(OFFSET('Transition types'!$C$6,1,0,'Transition types'!$B$4)="OUT",OFFSET($K$2,0,0,'Transition types'!$B$4)),ROWS($K$2:$K347))),"")</f>
        <v/>
      </c>
      <c r="K347" s="42" t="n">
        <f aca="false">ROWS($K$2:$K347)</f>
        <v>346</v>
      </c>
    </row>
    <row r="348" customFormat="false" ht="12.8" hidden="false" customHeight="false" outlineLevel="0" collapsed="false">
      <c r="H348" s="42" t="str">
        <f aca="true" t="array" ref="H348:H348">IFERROR(INDEX(OFFSET('Transition types'!$A$6,1,0,'Transition types'!$B$4),SMALL(IF(OFFSET('Transition types'!$C$6,1,0,'Transition types'!$B$4)="IN",OFFSET($K$2,0,0,'Transition types'!$B$4)),ROWS($K$2:$K348))),"")</f>
        <v/>
      </c>
      <c r="I348" s="42" t="str">
        <f aca="true" t="array" ref="I348:I348">IFERROR(INDEX(OFFSET('Transition types'!$A$6,1,0,'Transition types'!$B$4),SMALL(IF(OFFSET('Transition types'!$C$6,1,0,'Transition types'!$B$4)="THROUGH",OFFSET($K$2,0,0,'Transition types'!$B$4)),ROWS($K$2:$K348))),"")</f>
        <v/>
      </c>
      <c r="J348" s="42" t="str">
        <f aca="true" t="array" ref="J348:J348">IFERROR(INDEX(OFFSET('Transition types'!$A$6,1,0,'Transition types'!$B$4),SMALL(IF(OFFSET('Transition types'!$C$6,1,0,'Transition types'!$B$4)="OUT",OFFSET($K$2,0,0,'Transition types'!$B$4)),ROWS($K$2:$K348))),"")</f>
        <v/>
      </c>
      <c r="K348" s="42" t="n">
        <f aca="false">ROWS($K$2:$K348)</f>
        <v>347</v>
      </c>
    </row>
    <row r="349" customFormat="false" ht="12.8" hidden="false" customHeight="false" outlineLevel="0" collapsed="false">
      <c r="H349" s="42" t="str">
        <f aca="true" t="array" ref="H349:H349">IFERROR(INDEX(OFFSET('Transition types'!$A$6,1,0,'Transition types'!$B$4),SMALL(IF(OFFSET('Transition types'!$C$6,1,0,'Transition types'!$B$4)="IN",OFFSET($K$2,0,0,'Transition types'!$B$4)),ROWS($K$2:$K349))),"")</f>
        <v/>
      </c>
      <c r="I349" s="42" t="str">
        <f aca="true" t="array" ref="I349:I349">IFERROR(INDEX(OFFSET('Transition types'!$A$6,1,0,'Transition types'!$B$4),SMALL(IF(OFFSET('Transition types'!$C$6,1,0,'Transition types'!$B$4)="THROUGH",OFFSET($K$2,0,0,'Transition types'!$B$4)),ROWS($K$2:$K349))),"")</f>
        <v/>
      </c>
      <c r="J349" s="42" t="str">
        <f aca="true" t="array" ref="J349:J349">IFERROR(INDEX(OFFSET('Transition types'!$A$6,1,0,'Transition types'!$B$4),SMALL(IF(OFFSET('Transition types'!$C$6,1,0,'Transition types'!$B$4)="OUT",OFFSET($K$2,0,0,'Transition types'!$B$4)),ROWS($K$2:$K349))),"")</f>
        <v/>
      </c>
      <c r="K349" s="42" t="n">
        <f aca="false">ROWS($K$2:$K349)</f>
        <v>348</v>
      </c>
    </row>
    <row r="350" customFormat="false" ht="12.8" hidden="false" customHeight="false" outlineLevel="0" collapsed="false">
      <c r="H350" s="42" t="str">
        <f aca="true" t="array" ref="H350:H350">IFERROR(INDEX(OFFSET('Transition types'!$A$6,1,0,'Transition types'!$B$4),SMALL(IF(OFFSET('Transition types'!$C$6,1,0,'Transition types'!$B$4)="IN",OFFSET($K$2,0,0,'Transition types'!$B$4)),ROWS($K$2:$K350))),"")</f>
        <v/>
      </c>
      <c r="I350" s="42" t="str">
        <f aca="true" t="array" ref="I350:I350">IFERROR(INDEX(OFFSET('Transition types'!$A$6,1,0,'Transition types'!$B$4),SMALL(IF(OFFSET('Transition types'!$C$6,1,0,'Transition types'!$B$4)="THROUGH",OFFSET($K$2,0,0,'Transition types'!$B$4)),ROWS($K$2:$K350))),"")</f>
        <v/>
      </c>
      <c r="J350" s="42" t="str">
        <f aca="true" t="array" ref="J350:J350">IFERROR(INDEX(OFFSET('Transition types'!$A$6,1,0,'Transition types'!$B$4),SMALL(IF(OFFSET('Transition types'!$C$6,1,0,'Transition types'!$B$4)="OUT",OFFSET($K$2,0,0,'Transition types'!$B$4)),ROWS($K$2:$K350))),"")</f>
        <v/>
      </c>
      <c r="K350" s="42" t="n">
        <f aca="false">ROWS($K$2:$K350)</f>
        <v>349</v>
      </c>
    </row>
    <row r="351" customFormat="false" ht="12.8" hidden="false" customHeight="false" outlineLevel="0" collapsed="false">
      <c r="H351" s="42" t="str">
        <f aca="true" t="array" ref="H351:H351">IFERROR(INDEX(OFFSET('Transition types'!$A$6,1,0,'Transition types'!$B$4),SMALL(IF(OFFSET('Transition types'!$C$6,1,0,'Transition types'!$B$4)="IN",OFFSET($K$2,0,0,'Transition types'!$B$4)),ROWS($K$2:$K351))),"")</f>
        <v/>
      </c>
      <c r="I351" s="42" t="str">
        <f aca="true" t="array" ref="I351:I351">IFERROR(INDEX(OFFSET('Transition types'!$A$6,1,0,'Transition types'!$B$4),SMALL(IF(OFFSET('Transition types'!$C$6,1,0,'Transition types'!$B$4)="THROUGH",OFFSET($K$2,0,0,'Transition types'!$B$4)),ROWS($K$2:$K351))),"")</f>
        <v/>
      </c>
      <c r="J351" s="42" t="str">
        <f aca="true" t="array" ref="J351:J351">IFERROR(INDEX(OFFSET('Transition types'!$A$6,1,0,'Transition types'!$B$4),SMALL(IF(OFFSET('Transition types'!$C$6,1,0,'Transition types'!$B$4)="OUT",OFFSET($K$2,0,0,'Transition types'!$B$4)),ROWS($K$2:$K351))),"")</f>
        <v/>
      </c>
      <c r="K351" s="42" t="n">
        <f aca="false">ROWS($K$2:$K351)</f>
        <v>350</v>
      </c>
    </row>
    <row r="352" customFormat="false" ht="12.8" hidden="false" customHeight="false" outlineLevel="0" collapsed="false">
      <c r="H352" s="42" t="str">
        <f aca="true" t="array" ref="H352:H352">IFERROR(INDEX(OFFSET('Transition types'!$A$6,1,0,'Transition types'!$B$4),SMALL(IF(OFFSET('Transition types'!$C$6,1,0,'Transition types'!$B$4)="IN",OFFSET($K$2,0,0,'Transition types'!$B$4)),ROWS($K$2:$K352))),"")</f>
        <v/>
      </c>
      <c r="I352" s="42" t="str">
        <f aca="true" t="array" ref="I352:I352">IFERROR(INDEX(OFFSET('Transition types'!$A$6,1,0,'Transition types'!$B$4),SMALL(IF(OFFSET('Transition types'!$C$6,1,0,'Transition types'!$B$4)="THROUGH",OFFSET($K$2,0,0,'Transition types'!$B$4)),ROWS($K$2:$K352))),"")</f>
        <v/>
      </c>
      <c r="J352" s="42" t="str">
        <f aca="true" t="array" ref="J352:J352">IFERROR(INDEX(OFFSET('Transition types'!$A$6,1,0,'Transition types'!$B$4),SMALL(IF(OFFSET('Transition types'!$C$6,1,0,'Transition types'!$B$4)="OUT",OFFSET($K$2,0,0,'Transition types'!$B$4)),ROWS($K$2:$K352))),"")</f>
        <v/>
      </c>
      <c r="K352" s="42" t="n">
        <f aca="false">ROWS($K$2:$K352)</f>
        <v>351</v>
      </c>
    </row>
    <row r="353" customFormat="false" ht="12.8" hidden="false" customHeight="false" outlineLevel="0" collapsed="false">
      <c r="H353" s="42" t="str">
        <f aca="true" t="array" ref="H353:H353">IFERROR(INDEX(OFFSET('Transition types'!$A$6,1,0,'Transition types'!$B$4),SMALL(IF(OFFSET('Transition types'!$C$6,1,0,'Transition types'!$B$4)="IN",OFFSET($K$2,0,0,'Transition types'!$B$4)),ROWS($K$2:$K353))),"")</f>
        <v/>
      </c>
      <c r="I353" s="42" t="str">
        <f aca="true" t="array" ref="I353:I353">IFERROR(INDEX(OFFSET('Transition types'!$A$6,1,0,'Transition types'!$B$4),SMALL(IF(OFFSET('Transition types'!$C$6,1,0,'Transition types'!$B$4)="THROUGH",OFFSET($K$2,0,0,'Transition types'!$B$4)),ROWS($K$2:$K353))),"")</f>
        <v/>
      </c>
      <c r="J353" s="42" t="str">
        <f aca="true" t="array" ref="J353:J353">IFERROR(INDEX(OFFSET('Transition types'!$A$6,1,0,'Transition types'!$B$4),SMALL(IF(OFFSET('Transition types'!$C$6,1,0,'Transition types'!$B$4)="OUT",OFFSET($K$2,0,0,'Transition types'!$B$4)),ROWS($K$2:$K353))),"")</f>
        <v/>
      </c>
      <c r="K353" s="42" t="n">
        <f aca="false">ROWS($K$2:$K353)</f>
        <v>352</v>
      </c>
    </row>
    <row r="354" customFormat="false" ht="12.8" hidden="false" customHeight="false" outlineLevel="0" collapsed="false">
      <c r="H354" s="42" t="str">
        <f aca="true" t="array" ref="H354:H354">IFERROR(INDEX(OFFSET('Transition types'!$A$6,1,0,'Transition types'!$B$4),SMALL(IF(OFFSET('Transition types'!$C$6,1,0,'Transition types'!$B$4)="IN",OFFSET($K$2,0,0,'Transition types'!$B$4)),ROWS($K$2:$K354))),"")</f>
        <v/>
      </c>
      <c r="I354" s="42" t="str">
        <f aca="true" t="array" ref="I354:I354">IFERROR(INDEX(OFFSET('Transition types'!$A$6,1,0,'Transition types'!$B$4),SMALL(IF(OFFSET('Transition types'!$C$6,1,0,'Transition types'!$B$4)="THROUGH",OFFSET($K$2,0,0,'Transition types'!$B$4)),ROWS($K$2:$K354))),"")</f>
        <v/>
      </c>
      <c r="J354" s="42" t="str">
        <f aca="true" t="array" ref="J354:J354">IFERROR(INDEX(OFFSET('Transition types'!$A$6,1,0,'Transition types'!$B$4),SMALL(IF(OFFSET('Transition types'!$C$6,1,0,'Transition types'!$B$4)="OUT",OFFSET($K$2,0,0,'Transition types'!$B$4)),ROWS($K$2:$K354))),"")</f>
        <v/>
      </c>
      <c r="K354" s="42" t="n">
        <f aca="false">ROWS($K$2:$K354)</f>
        <v>353</v>
      </c>
    </row>
    <row r="355" customFormat="false" ht="12.8" hidden="false" customHeight="false" outlineLevel="0" collapsed="false">
      <c r="H355" s="42" t="str">
        <f aca="true" t="array" ref="H355:H355">IFERROR(INDEX(OFFSET('Transition types'!$A$6,1,0,'Transition types'!$B$4),SMALL(IF(OFFSET('Transition types'!$C$6,1,0,'Transition types'!$B$4)="IN",OFFSET($K$2,0,0,'Transition types'!$B$4)),ROWS($K$2:$K355))),"")</f>
        <v/>
      </c>
      <c r="I355" s="42" t="str">
        <f aca="true" t="array" ref="I355:I355">IFERROR(INDEX(OFFSET('Transition types'!$A$6,1,0,'Transition types'!$B$4),SMALL(IF(OFFSET('Transition types'!$C$6,1,0,'Transition types'!$B$4)="THROUGH",OFFSET($K$2,0,0,'Transition types'!$B$4)),ROWS($K$2:$K355))),"")</f>
        <v/>
      </c>
      <c r="J355" s="42" t="str">
        <f aca="true" t="array" ref="J355:J355">IFERROR(INDEX(OFFSET('Transition types'!$A$6,1,0,'Transition types'!$B$4),SMALL(IF(OFFSET('Transition types'!$C$6,1,0,'Transition types'!$B$4)="OUT",OFFSET($K$2,0,0,'Transition types'!$B$4)),ROWS($K$2:$K355))),"")</f>
        <v/>
      </c>
      <c r="K355" s="42" t="n">
        <f aca="false">ROWS($K$2:$K355)</f>
        <v>354</v>
      </c>
    </row>
    <row r="356" customFormat="false" ht="12.8" hidden="false" customHeight="false" outlineLevel="0" collapsed="false">
      <c r="H356" s="42" t="str">
        <f aca="true" t="array" ref="H356:H356">IFERROR(INDEX(OFFSET('Transition types'!$A$6,1,0,'Transition types'!$B$4),SMALL(IF(OFFSET('Transition types'!$C$6,1,0,'Transition types'!$B$4)="IN",OFFSET($K$2,0,0,'Transition types'!$B$4)),ROWS($K$2:$K356))),"")</f>
        <v/>
      </c>
      <c r="I356" s="42" t="str">
        <f aca="true" t="array" ref="I356:I356">IFERROR(INDEX(OFFSET('Transition types'!$A$6,1,0,'Transition types'!$B$4),SMALL(IF(OFFSET('Transition types'!$C$6,1,0,'Transition types'!$B$4)="THROUGH",OFFSET($K$2,0,0,'Transition types'!$B$4)),ROWS($K$2:$K356))),"")</f>
        <v/>
      </c>
      <c r="J356" s="42" t="str">
        <f aca="true" t="array" ref="J356:J356">IFERROR(INDEX(OFFSET('Transition types'!$A$6,1,0,'Transition types'!$B$4),SMALL(IF(OFFSET('Transition types'!$C$6,1,0,'Transition types'!$B$4)="OUT",OFFSET($K$2,0,0,'Transition types'!$B$4)),ROWS($K$2:$K356))),"")</f>
        <v/>
      </c>
      <c r="K356" s="42" t="n">
        <f aca="false">ROWS($K$2:$K356)</f>
        <v>355</v>
      </c>
    </row>
    <row r="357" customFormat="false" ht="12.8" hidden="false" customHeight="false" outlineLevel="0" collapsed="false">
      <c r="H357" s="42" t="str">
        <f aca="true" t="array" ref="H357:H357">IFERROR(INDEX(OFFSET('Transition types'!$A$6,1,0,'Transition types'!$B$4),SMALL(IF(OFFSET('Transition types'!$C$6,1,0,'Transition types'!$B$4)="IN",OFFSET($K$2,0,0,'Transition types'!$B$4)),ROWS($K$2:$K357))),"")</f>
        <v/>
      </c>
      <c r="I357" s="42" t="str">
        <f aca="true" t="array" ref="I357:I357">IFERROR(INDEX(OFFSET('Transition types'!$A$6,1,0,'Transition types'!$B$4),SMALL(IF(OFFSET('Transition types'!$C$6,1,0,'Transition types'!$B$4)="THROUGH",OFFSET($K$2,0,0,'Transition types'!$B$4)),ROWS($K$2:$K357))),"")</f>
        <v/>
      </c>
      <c r="J357" s="42" t="str">
        <f aca="true" t="array" ref="J357:J357">IFERROR(INDEX(OFFSET('Transition types'!$A$6,1,0,'Transition types'!$B$4),SMALL(IF(OFFSET('Transition types'!$C$6,1,0,'Transition types'!$B$4)="OUT",OFFSET($K$2,0,0,'Transition types'!$B$4)),ROWS($K$2:$K357))),"")</f>
        <v/>
      </c>
      <c r="K357" s="42" t="n">
        <f aca="false">ROWS($K$2:$K357)</f>
        <v>356</v>
      </c>
    </row>
    <row r="358" customFormat="false" ht="12.8" hidden="false" customHeight="false" outlineLevel="0" collapsed="false">
      <c r="H358" s="42" t="str">
        <f aca="true" t="array" ref="H358:H358">IFERROR(INDEX(OFFSET('Transition types'!$A$6,1,0,'Transition types'!$B$4),SMALL(IF(OFFSET('Transition types'!$C$6,1,0,'Transition types'!$B$4)="IN",OFFSET($K$2,0,0,'Transition types'!$B$4)),ROWS($K$2:$K358))),"")</f>
        <v/>
      </c>
      <c r="I358" s="42" t="str">
        <f aca="true" t="array" ref="I358:I358">IFERROR(INDEX(OFFSET('Transition types'!$A$6,1,0,'Transition types'!$B$4),SMALL(IF(OFFSET('Transition types'!$C$6,1,0,'Transition types'!$B$4)="THROUGH",OFFSET($K$2,0,0,'Transition types'!$B$4)),ROWS($K$2:$K358))),"")</f>
        <v/>
      </c>
      <c r="J358" s="42" t="str">
        <f aca="true" t="array" ref="J358:J358">IFERROR(INDEX(OFFSET('Transition types'!$A$6,1,0,'Transition types'!$B$4),SMALL(IF(OFFSET('Transition types'!$C$6,1,0,'Transition types'!$B$4)="OUT",OFFSET($K$2,0,0,'Transition types'!$B$4)),ROWS($K$2:$K358))),"")</f>
        <v/>
      </c>
      <c r="K358" s="42" t="n">
        <f aca="false">ROWS($K$2:$K358)</f>
        <v>357</v>
      </c>
    </row>
    <row r="359" customFormat="false" ht="12.8" hidden="false" customHeight="false" outlineLevel="0" collapsed="false">
      <c r="H359" s="42" t="str">
        <f aca="true" t="array" ref="H359:H359">IFERROR(INDEX(OFFSET('Transition types'!$A$6,1,0,'Transition types'!$B$4),SMALL(IF(OFFSET('Transition types'!$C$6,1,0,'Transition types'!$B$4)="IN",OFFSET($K$2,0,0,'Transition types'!$B$4)),ROWS($K$2:$K359))),"")</f>
        <v/>
      </c>
      <c r="I359" s="42" t="str">
        <f aca="true" t="array" ref="I359:I359">IFERROR(INDEX(OFFSET('Transition types'!$A$6,1,0,'Transition types'!$B$4),SMALL(IF(OFFSET('Transition types'!$C$6,1,0,'Transition types'!$B$4)="THROUGH",OFFSET($K$2,0,0,'Transition types'!$B$4)),ROWS($K$2:$K359))),"")</f>
        <v/>
      </c>
      <c r="J359" s="42" t="str">
        <f aca="true" t="array" ref="J359:J359">IFERROR(INDEX(OFFSET('Transition types'!$A$6,1,0,'Transition types'!$B$4),SMALL(IF(OFFSET('Transition types'!$C$6,1,0,'Transition types'!$B$4)="OUT",OFFSET($K$2,0,0,'Transition types'!$B$4)),ROWS($K$2:$K359))),"")</f>
        <v/>
      </c>
      <c r="K359" s="42" t="n">
        <f aca="false">ROWS($K$2:$K359)</f>
        <v>358</v>
      </c>
    </row>
    <row r="360" customFormat="false" ht="12.8" hidden="false" customHeight="false" outlineLevel="0" collapsed="false">
      <c r="H360" s="42" t="str">
        <f aca="true" t="array" ref="H360:H360">IFERROR(INDEX(OFFSET('Transition types'!$A$6,1,0,'Transition types'!$B$4),SMALL(IF(OFFSET('Transition types'!$C$6,1,0,'Transition types'!$B$4)="IN",OFFSET($K$2,0,0,'Transition types'!$B$4)),ROWS($K$2:$K360))),"")</f>
        <v/>
      </c>
      <c r="I360" s="42" t="str">
        <f aca="true" t="array" ref="I360:I360">IFERROR(INDEX(OFFSET('Transition types'!$A$6,1,0,'Transition types'!$B$4),SMALL(IF(OFFSET('Transition types'!$C$6,1,0,'Transition types'!$B$4)="THROUGH",OFFSET($K$2,0,0,'Transition types'!$B$4)),ROWS($K$2:$K360))),"")</f>
        <v/>
      </c>
      <c r="J360" s="42" t="str">
        <f aca="true" t="array" ref="J360:J360">IFERROR(INDEX(OFFSET('Transition types'!$A$6,1,0,'Transition types'!$B$4),SMALL(IF(OFFSET('Transition types'!$C$6,1,0,'Transition types'!$B$4)="OUT",OFFSET($K$2,0,0,'Transition types'!$B$4)),ROWS($K$2:$K360))),"")</f>
        <v/>
      </c>
      <c r="K360" s="42" t="n">
        <f aca="false">ROWS($K$2:$K360)</f>
        <v>359</v>
      </c>
    </row>
    <row r="361" customFormat="false" ht="12.8" hidden="false" customHeight="false" outlineLevel="0" collapsed="false">
      <c r="H361" s="42" t="str">
        <f aca="true" t="array" ref="H361:H361">IFERROR(INDEX(OFFSET('Transition types'!$A$6,1,0,'Transition types'!$B$4),SMALL(IF(OFFSET('Transition types'!$C$6,1,0,'Transition types'!$B$4)="IN",OFFSET($K$2,0,0,'Transition types'!$B$4)),ROWS($K$2:$K361))),"")</f>
        <v/>
      </c>
      <c r="I361" s="42" t="str">
        <f aca="true" t="array" ref="I361:I361">IFERROR(INDEX(OFFSET('Transition types'!$A$6,1,0,'Transition types'!$B$4),SMALL(IF(OFFSET('Transition types'!$C$6,1,0,'Transition types'!$B$4)="THROUGH",OFFSET($K$2,0,0,'Transition types'!$B$4)),ROWS($K$2:$K361))),"")</f>
        <v/>
      </c>
      <c r="J361" s="42" t="str">
        <f aca="true" t="array" ref="J361:J361">IFERROR(INDEX(OFFSET('Transition types'!$A$6,1,0,'Transition types'!$B$4),SMALL(IF(OFFSET('Transition types'!$C$6,1,0,'Transition types'!$B$4)="OUT",OFFSET($K$2,0,0,'Transition types'!$B$4)),ROWS($K$2:$K361))),"")</f>
        <v/>
      </c>
      <c r="K361" s="42" t="n">
        <f aca="false">ROWS($K$2:$K361)</f>
        <v>360</v>
      </c>
    </row>
    <row r="362" customFormat="false" ht="12.8" hidden="false" customHeight="false" outlineLevel="0" collapsed="false">
      <c r="H362" s="42" t="str">
        <f aca="true" t="array" ref="H362:H362">IFERROR(INDEX(OFFSET('Transition types'!$A$6,1,0,'Transition types'!$B$4),SMALL(IF(OFFSET('Transition types'!$C$6,1,0,'Transition types'!$B$4)="IN",OFFSET($K$2,0,0,'Transition types'!$B$4)),ROWS($K$2:$K362))),"")</f>
        <v/>
      </c>
      <c r="I362" s="42" t="str">
        <f aca="true" t="array" ref="I362:I362">IFERROR(INDEX(OFFSET('Transition types'!$A$6,1,0,'Transition types'!$B$4),SMALL(IF(OFFSET('Transition types'!$C$6,1,0,'Transition types'!$B$4)="THROUGH",OFFSET($K$2,0,0,'Transition types'!$B$4)),ROWS($K$2:$K362))),"")</f>
        <v/>
      </c>
      <c r="J362" s="42" t="str">
        <f aca="true" t="array" ref="J362:J362">IFERROR(INDEX(OFFSET('Transition types'!$A$6,1,0,'Transition types'!$B$4),SMALL(IF(OFFSET('Transition types'!$C$6,1,0,'Transition types'!$B$4)="OUT",OFFSET($K$2,0,0,'Transition types'!$B$4)),ROWS($K$2:$K362))),"")</f>
        <v/>
      </c>
      <c r="K362" s="42" t="n">
        <f aca="false">ROWS($K$2:$K362)</f>
        <v>361</v>
      </c>
    </row>
    <row r="363" customFormat="false" ht="12.8" hidden="false" customHeight="false" outlineLevel="0" collapsed="false">
      <c r="H363" s="42" t="str">
        <f aca="true" t="array" ref="H363:H363">IFERROR(INDEX(OFFSET('Transition types'!$A$6,1,0,'Transition types'!$B$4),SMALL(IF(OFFSET('Transition types'!$C$6,1,0,'Transition types'!$B$4)="IN",OFFSET($K$2,0,0,'Transition types'!$B$4)),ROWS($K$2:$K363))),"")</f>
        <v/>
      </c>
      <c r="I363" s="42" t="str">
        <f aca="true" t="array" ref="I363:I363">IFERROR(INDEX(OFFSET('Transition types'!$A$6,1,0,'Transition types'!$B$4),SMALL(IF(OFFSET('Transition types'!$C$6,1,0,'Transition types'!$B$4)="THROUGH",OFFSET($K$2,0,0,'Transition types'!$B$4)),ROWS($K$2:$K363))),"")</f>
        <v/>
      </c>
      <c r="J363" s="42" t="str">
        <f aca="true" t="array" ref="J363:J363">IFERROR(INDEX(OFFSET('Transition types'!$A$6,1,0,'Transition types'!$B$4),SMALL(IF(OFFSET('Transition types'!$C$6,1,0,'Transition types'!$B$4)="OUT",OFFSET($K$2,0,0,'Transition types'!$B$4)),ROWS($K$2:$K363))),"")</f>
        <v/>
      </c>
      <c r="K363" s="42" t="n">
        <f aca="false">ROWS($K$2:$K363)</f>
        <v>362</v>
      </c>
    </row>
    <row r="364" customFormat="false" ht="12.8" hidden="false" customHeight="false" outlineLevel="0" collapsed="false">
      <c r="H364" s="42" t="str">
        <f aca="true" t="array" ref="H364:H364">IFERROR(INDEX(OFFSET('Transition types'!$A$6,1,0,'Transition types'!$B$4),SMALL(IF(OFFSET('Transition types'!$C$6,1,0,'Transition types'!$B$4)="IN",OFFSET($K$2,0,0,'Transition types'!$B$4)),ROWS($K$2:$K364))),"")</f>
        <v/>
      </c>
      <c r="I364" s="42" t="str">
        <f aca="true" t="array" ref="I364:I364">IFERROR(INDEX(OFFSET('Transition types'!$A$6,1,0,'Transition types'!$B$4),SMALL(IF(OFFSET('Transition types'!$C$6,1,0,'Transition types'!$B$4)="THROUGH",OFFSET($K$2,0,0,'Transition types'!$B$4)),ROWS($K$2:$K364))),"")</f>
        <v/>
      </c>
      <c r="J364" s="42" t="str">
        <f aca="true" t="array" ref="J364:J364">IFERROR(INDEX(OFFSET('Transition types'!$A$6,1,0,'Transition types'!$B$4),SMALL(IF(OFFSET('Transition types'!$C$6,1,0,'Transition types'!$B$4)="OUT",OFFSET($K$2,0,0,'Transition types'!$B$4)),ROWS($K$2:$K364))),"")</f>
        <v/>
      </c>
      <c r="K364" s="42" t="n">
        <f aca="false">ROWS($K$2:$K364)</f>
        <v>363</v>
      </c>
    </row>
    <row r="365" customFormat="false" ht="12.8" hidden="false" customHeight="false" outlineLevel="0" collapsed="false">
      <c r="H365" s="42" t="str">
        <f aca="true" t="array" ref="H365:H365">IFERROR(INDEX(OFFSET('Transition types'!$A$6,1,0,'Transition types'!$B$4),SMALL(IF(OFFSET('Transition types'!$C$6,1,0,'Transition types'!$B$4)="IN",OFFSET($K$2,0,0,'Transition types'!$B$4)),ROWS($K$2:$K365))),"")</f>
        <v/>
      </c>
      <c r="I365" s="42" t="str">
        <f aca="true" t="array" ref="I365:I365">IFERROR(INDEX(OFFSET('Transition types'!$A$6,1,0,'Transition types'!$B$4),SMALL(IF(OFFSET('Transition types'!$C$6,1,0,'Transition types'!$B$4)="THROUGH",OFFSET($K$2,0,0,'Transition types'!$B$4)),ROWS($K$2:$K365))),"")</f>
        <v/>
      </c>
      <c r="J365" s="42" t="str">
        <f aca="true" t="array" ref="J365:J365">IFERROR(INDEX(OFFSET('Transition types'!$A$6,1,0,'Transition types'!$B$4),SMALL(IF(OFFSET('Transition types'!$C$6,1,0,'Transition types'!$B$4)="OUT",OFFSET($K$2,0,0,'Transition types'!$B$4)),ROWS($K$2:$K365))),"")</f>
        <v/>
      </c>
      <c r="K365" s="42" t="n">
        <f aca="false">ROWS($K$2:$K365)</f>
        <v>364</v>
      </c>
    </row>
    <row r="366" customFormat="false" ht="12.8" hidden="false" customHeight="false" outlineLevel="0" collapsed="false">
      <c r="H366" s="42" t="str">
        <f aca="true" t="array" ref="H366:H366">IFERROR(INDEX(OFFSET('Transition types'!$A$6,1,0,'Transition types'!$B$4),SMALL(IF(OFFSET('Transition types'!$C$6,1,0,'Transition types'!$B$4)="IN",OFFSET($K$2,0,0,'Transition types'!$B$4)),ROWS($K$2:$K366))),"")</f>
        <v/>
      </c>
      <c r="I366" s="42" t="str">
        <f aca="true" t="array" ref="I366:I366">IFERROR(INDEX(OFFSET('Transition types'!$A$6,1,0,'Transition types'!$B$4),SMALL(IF(OFFSET('Transition types'!$C$6,1,0,'Transition types'!$B$4)="THROUGH",OFFSET($K$2,0,0,'Transition types'!$B$4)),ROWS($K$2:$K366))),"")</f>
        <v/>
      </c>
      <c r="J366" s="42" t="str">
        <f aca="true" t="array" ref="J366:J366">IFERROR(INDEX(OFFSET('Transition types'!$A$6,1,0,'Transition types'!$B$4),SMALL(IF(OFFSET('Transition types'!$C$6,1,0,'Transition types'!$B$4)="OUT",OFFSET($K$2,0,0,'Transition types'!$B$4)),ROWS($K$2:$K366))),"")</f>
        <v/>
      </c>
      <c r="K366" s="42" t="n">
        <f aca="false">ROWS($K$2:$K366)</f>
        <v>365</v>
      </c>
    </row>
    <row r="367" customFormat="false" ht="12.8" hidden="false" customHeight="false" outlineLevel="0" collapsed="false">
      <c r="H367" s="42" t="str">
        <f aca="true" t="array" ref="H367:H367">IFERROR(INDEX(OFFSET('Transition types'!$A$6,1,0,'Transition types'!$B$4),SMALL(IF(OFFSET('Transition types'!$C$6,1,0,'Transition types'!$B$4)="IN",OFFSET($K$2,0,0,'Transition types'!$B$4)),ROWS($K$2:$K367))),"")</f>
        <v/>
      </c>
      <c r="I367" s="42" t="str">
        <f aca="true" t="array" ref="I367:I367">IFERROR(INDEX(OFFSET('Transition types'!$A$6,1,0,'Transition types'!$B$4),SMALL(IF(OFFSET('Transition types'!$C$6,1,0,'Transition types'!$B$4)="THROUGH",OFFSET($K$2,0,0,'Transition types'!$B$4)),ROWS($K$2:$K367))),"")</f>
        <v/>
      </c>
      <c r="J367" s="42" t="str">
        <f aca="true" t="array" ref="J367:J367">IFERROR(INDEX(OFFSET('Transition types'!$A$6,1,0,'Transition types'!$B$4),SMALL(IF(OFFSET('Transition types'!$C$6,1,0,'Transition types'!$B$4)="OUT",OFFSET($K$2,0,0,'Transition types'!$B$4)),ROWS($K$2:$K367))),"")</f>
        <v/>
      </c>
      <c r="K367" s="42" t="n">
        <f aca="false">ROWS($K$2:$K367)</f>
        <v>366</v>
      </c>
    </row>
    <row r="368" customFormat="false" ht="12.8" hidden="false" customHeight="false" outlineLevel="0" collapsed="false">
      <c r="H368" s="42" t="str">
        <f aca="true" t="array" ref="H368:H368">IFERROR(INDEX(OFFSET('Transition types'!$A$6,1,0,'Transition types'!$B$4),SMALL(IF(OFFSET('Transition types'!$C$6,1,0,'Transition types'!$B$4)="IN",OFFSET($K$2,0,0,'Transition types'!$B$4)),ROWS($K$2:$K368))),"")</f>
        <v/>
      </c>
      <c r="I368" s="42" t="str">
        <f aca="true" t="array" ref="I368:I368">IFERROR(INDEX(OFFSET('Transition types'!$A$6,1,0,'Transition types'!$B$4),SMALL(IF(OFFSET('Transition types'!$C$6,1,0,'Transition types'!$B$4)="THROUGH",OFFSET($K$2,0,0,'Transition types'!$B$4)),ROWS($K$2:$K368))),"")</f>
        <v/>
      </c>
      <c r="J368" s="42" t="str">
        <f aca="true" t="array" ref="J368:J368">IFERROR(INDEX(OFFSET('Transition types'!$A$6,1,0,'Transition types'!$B$4),SMALL(IF(OFFSET('Transition types'!$C$6,1,0,'Transition types'!$B$4)="OUT",OFFSET($K$2,0,0,'Transition types'!$B$4)),ROWS($K$2:$K368))),"")</f>
        <v/>
      </c>
      <c r="K368" s="42" t="n">
        <f aca="false">ROWS($K$2:$K368)</f>
        <v>367</v>
      </c>
    </row>
    <row r="369" customFormat="false" ht="12.8" hidden="false" customHeight="false" outlineLevel="0" collapsed="false">
      <c r="H369" s="42" t="str">
        <f aca="true" t="array" ref="H369:H369">IFERROR(INDEX(OFFSET('Transition types'!$A$6,1,0,'Transition types'!$B$4),SMALL(IF(OFFSET('Transition types'!$C$6,1,0,'Transition types'!$B$4)="IN",OFFSET($K$2,0,0,'Transition types'!$B$4)),ROWS($K$2:$K369))),"")</f>
        <v/>
      </c>
      <c r="I369" s="42" t="str">
        <f aca="true" t="array" ref="I369:I369">IFERROR(INDEX(OFFSET('Transition types'!$A$6,1,0,'Transition types'!$B$4),SMALL(IF(OFFSET('Transition types'!$C$6,1,0,'Transition types'!$B$4)="THROUGH",OFFSET($K$2,0,0,'Transition types'!$B$4)),ROWS($K$2:$K369))),"")</f>
        <v/>
      </c>
      <c r="J369" s="42" t="str">
        <f aca="true" t="array" ref="J369:J369">IFERROR(INDEX(OFFSET('Transition types'!$A$6,1,0,'Transition types'!$B$4),SMALL(IF(OFFSET('Transition types'!$C$6,1,0,'Transition types'!$B$4)="OUT",OFFSET($K$2,0,0,'Transition types'!$B$4)),ROWS($K$2:$K369))),"")</f>
        <v/>
      </c>
      <c r="K369" s="42" t="n">
        <f aca="false">ROWS($K$2:$K369)</f>
        <v>368</v>
      </c>
    </row>
    <row r="370" customFormat="false" ht="12.8" hidden="false" customHeight="false" outlineLevel="0" collapsed="false">
      <c r="H370" s="42" t="str">
        <f aca="true" t="array" ref="H370:H370">IFERROR(INDEX(OFFSET('Transition types'!$A$6,1,0,'Transition types'!$B$4),SMALL(IF(OFFSET('Transition types'!$C$6,1,0,'Transition types'!$B$4)="IN",OFFSET($K$2,0,0,'Transition types'!$B$4)),ROWS($K$2:$K370))),"")</f>
        <v/>
      </c>
      <c r="I370" s="42" t="str">
        <f aca="true" t="array" ref="I370:I370">IFERROR(INDEX(OFFSET('Transition types'!$A$6,1,0,'Transition types'!$B$4),SMALL(IF(OFFSET('Transition types'!$C$6,1,0,'Transition types'!$B$4)="THROUGH",OFFSET($K$2,0,0,'Transition types'!$B$4)),ROWS($K$2:$K370))),"")</f>
        <v/>
      </c>
      <c r="J370" s="42" t="str">
        <f aca="true" t="array" ref="J370:J370">IFERROR(INDEX(OFFSET('Transition types'!$A$6,1,0,'Transition types'!$B$4),SMALL(IF(OFFSET('Transition types'!$C$6,1,0,'Transition types'!$B$4)="OUT",OFFSET($K$2,0,0,'Transition types'!$B$4)),ROWS($K$2:$K370))),"")</f>
        <v/>
      </c>
      <c r="K370" s="42" t="n">
        <f aca="false">ROWS($K$2:$K370)</f>
        <v>369</v>
      </c>
    </row>
    <row r="371" customFormat="false" ht="12.8" hidden="false" customHeight="false" outlineLevel="0" collapsed="false">
      <c r="H371" s="42" t="str">
        <f aca="true" t="array" ref="H371:H371">IFERROR(INDEX(OFFSET('Transition types'!$A$6,1,0,'Transition types'!$B$4),SMALL(IF(OFFSET('Transition types'!$C$6,1,0,'Transition types'!$B$4)="IN",OFFSET($K$2,0,0,'Transition types'!$B$4)),ROWS($K$2:$K371))),"")</f>
        <v/>
      </c>
      <c r="I371" s="42" t="str">
        <f aca="true" t="array" ref="I371:I371">IFERROR(INDEX(OFFSET('Transition types'!$A$6,1,0,'Transition types'!$B$4),SMALL(IF(OFFSET('Transition types'!$C$6,1,0,'Transition types'!$B$4)="THROUGH",OFFSET($K$2,0,0,'Transition types'!$B$4)),ROWS($K$2:$K371))),"")</f>
        <v/>
      </c>
      <c r="J371" s="42" t="str">
        <f aca="true" t="array" ref="J371:J371">IFERROR(INDEX(OFFSET('Transition types'!$A$6,1,0,'Transition types'!$B$4),SMALL(IF(OFFSET('Transition types'!$C$6,1,0,'Transition types'!$B$4)="OUT",OFFSET($K$2,0,0,'Transition types'!$B$4)),ROWS($K$2:$K371))),"")</f>
        <v/>
      </c>
      <c r="K371" s="42" t="n">
        <f aca="false">ROWS($K$2:$K371)</f>
        <v>370</v>
      </c>
    </row>
    <row r="372" customFormat="false" ht="12.8" hidden="false" customHeight="false" outlineLevel="0" collapsed="false">
      <c r="H372" s="42" t="str">
        <f aca="true" t="array" ref="H372:H372">IFERROR(INDEX(OFFSET('Transition types'!$A$6,1,0,'Transition types'!$B$4),SMALL(IF(OFFSET('Transition types'!$C$6,1,0,'Transition types'!$B$4)="IN",OFFSET($K$2,0,0,'Transition types'!$B$4)),ROWS($K$2:$K372))),"")</f>
        <v/>
      </c>
      <c r="I372" s="42" t="str">
        <f aca="true" t="array" ref="I372:I372">IFERROR(INDEX(OFFSET('Transition types'!$A$6,1,0,'Transition types'!$B$4),SMALL(IF(OFFSET('Transition types'!$C$6,1,0,'Transition types'!$B$4)="THROUGH",OFFSET($K$2,0,0,'Transition types'!$B$4)),ROWS($K$2:$K372))),"")</f>
        <v/>
      </c>
      <c r="J372" s="42" t="str">
        <f aca="true" t="array" ref="J372:J372">IFERROR(INDEX(OFFSET('Transition types'!$A$6,1,0,'Transition types'!$B$4),SMALL(IF(OFFSET('Transition types'!$C$6,1,0,'Transition types'!$B$4)="OUT",OFFSET($K$2,0,0,'Transition types'!$B$4)),ROWS($K$2:$K372))),"")</f>
        <v/>
      </c>
      <c r="K372" s="42" t="n">
        <f aca="false">ROWS($K$2:$K372)</f>
        <v>371</v>
      </c>
    </row>
    <row r="373" customFormat="false" ht="12.8" hidden="false" customHeight="false" outlineLevel="0" collapsed="false">
      <c r="H373" s="42" t="str">
        <f aca="true" t="array" ref="H373:H373">IFERROR(INDEX(OFFSET('Transition types'!$A$6,1,0,'Transition types'!$B$4),SMALL(IF(OFFSET('Transition types'!$C$6,1,0,'Transition types'!$B$4)="IN",OFFSET($K$2,0,0,'Transition types'!$B$4)),ROWS($K$2:$K373))),"")</f>
        <v/>
      </c>
      <c r="I373" s="42" t="str">
        <f aca="true" t="array" ref="I373:I373">IFERROR(INDEX(OFFSET('Transition types'!$A$6,1,0,'Transition types'!$B$4),SMALL(IF(OFFSET('Transition types'!$C$6,1,0,'Transition types'!$B$4)="THROUGH",OFFSET($K$2,0,0,'Transition types'!$B$4)),ROWS($K$2:$K373))),"")</f>
        <v/>
      </c>
      <c r="J373" s="42" t="str">
        <f aca="true" t="array" ref="J373:J373">IFERROR(INDEX(OFFSET('Transition types'!$A$6,1,0,'Transition types'!$B$4),SMALL(IF(OFFSET('Transition types'!$C$6,1,0,'Transition types'!$B$4)="OUT",OFFSET($K$2,0,0,'Transition types'!$B$4)),ROWS($K$2:$K373))),"")</f>
        <v/>
      </c>
      <c r="K373" s="42" t="n">
        <f aca="false">ROWS($K$2:$K373)</f>
        <v>372</v>
      </c>
    </row>
    <row r="374" customFormat="false" ht="12.8" hidden="false" customHeight="false" outlineLevel="0" collapsed="false">
      <c r="H374" s="42" t="str">
        <f aca="true" t="array" ref="H374:H374">IFERROR(INDEX(OFFSET('Transition types'!$A$6,1,0,'Transition types'!$B$4),SMALL(IF(OFFSET('Transition types'!$C$6,1,0,'Transition types'!$B$4)="IN",OFFSET($K$2,0,0,'Transition types'!$B$4)),ROWS($K$2:$K374))),"")</f>
        <v/>
      </c>
      <c r="I374" s="42" t="str">
        <f aca="true" t="array" ref="I374:I374">IFERROR(INDEX(OFFSET('Transition types'!$A$6,1,0,'Transition types'!$B$4),SMALL(IF(OFFSET('Transition types'!$C$6,1,0,'Transition types'!$B$4)="THROUGH",OFFSET($K$2,0,0,'Transition types'!$B$4)),ROWS($K$2:$K374))),"")</f>
        <v/>
      </c>
      <c r="J374" s="42" t="str">
        <f aca="true" t="array" ref="J374:J374">IFERROR(INDEX(OFFSET('Transition types'!$A$6,1,0,'Transition types'!$B$4),SMALL(IF(OFFSET('Transition types'!$C$6,1,0,'Transition types'!$B$4)="OUT",OFFSET($K$2,0,0,'Transition types'!$B$4)),ROWS($K$2:$K374))),"")</f>
        <v/>
      </c>
      <c r="K374" s="42" t="n">
        <f aca="false">ROWS($K$2:$K374)</f>
        <v>373</v>
      </c>
    </row>
    <row r="375" customFormat="false" ht="12.8" hidden="false" customHeight="false" outlineLevel="0" collapsed="false">
      <c r="H375" s="42" t="str">
        <f aca="true" t="array" ref="H375:H375">IFERROR(INDEX(OFFSET('Transition types'!$A$6,1,0,'Transition types'!$B$4),SMALL(IF(OFFSET('Transition types'!$C$6,1,0,'Transition types'!$B$4)="IN",OFFSET($K$2,0,0,'Transition types'!$B$4)),ROWS($K$2:$K375))),"")</f>
        <v/>
      </c>
      <c r="I375" s="42" t="str">
        <f aca="true" t="array" ref="I375:I375">IFERROR(INDEX(OFFSET('Transition types'!$A$6,1,0,'Transition types'!$B$4),SMALL(IF(OFFSET('Transition types'!$C$6,1,0,'Transition types'!$B$4)="THROUGH",OFFSET($K$2,0,0,'Transition types'!$B$4)),ROWS($K$2:$K375))),"")</f>
        <v/>
      </c>
      <c r="J375" s="42" t="str">
        <f aca="true" t="array" ref="J375:J375">IFERROR(INDEX(OFFSET('Transition types'!$A$6,1,0,'Transition types'!$B$4),SMALL(IF(OFFSET('Transition types'!$C$6,1,0,'Transition types'!$B$4)="OUT",OFFSET($K$2,0,0,'Transition types'!$B$4)),ROWS($K$2:$K375))),"")</f>
        <v/>
      </c>
      <c r="K375" s="42" t="n">
        <f aca="false">ROWS($K$2:$K375)</f>
        <v>374</v>
      </c>
    </row>
    <row r="376" customFormat="false" ht="12.8" hidden="false" customHeight="false" outlineLevel="0" collapsed="false">
      <c r="H376" s="42" t="str">
        <f aca="true" t="array" ref="H376:H376">IFERROR(INDEX(OFFSET('Transition types'!$A$6,1,0,'Transition types'!$B$4),SMALL(IF(OFFSET('Transition types'!$C$6,1,0,'Transition types'!$B$4)="IN",OFFSET($K$2,0,0,'Transition types'!$B$4)),ROWS($K$2:$K376))),"")</f>
        <v/>
      </c>
      <c r="I376" s="42" t="str">
        <f aca="true" t="array" ref="I376:I376">IFERROR(INDEX(OFFSET('Transition types'!$A$6,1,0,'Transition types'!$B$4),SMALL(IF(OFFSET('Transition types'!$C$6,1,0,'Transition types'!$B$4)="THROUGH",OFFSET($K$2,0,0,'Transition types'!$B$4)),ROWS($K$2:$K376))),"")</f>
        <v/>
      </c>
      <c r="J376" s="42" t="str">
        <f aca="true" t="array" ref="J376:J376">IFERROR(INDEX(OFFSET('Transition types'!$A$6,1,0,'Transition types'!$B$4),SMALL(IF(OFFSET('Transition types'!$C$6,1,0,'Transition types'!$B$4)="OUT",OFFSET($K$2,0,0,'Transition types'!$B$4)),ROWS($K$2:$K376))),"")</f>
        <v/>
      </c>
      <c r="K376" s="42" t="n">
        <f aca="false">ROWS($K$2:$K376)</f>
        <v>375</v>
      </c>
    </row>
    <row r="377" customFormat="false" ht="12.8" hidden="false" customHeight="false" outlineLevel="0" collapsed="false">
      <c r="H377" s="42" t="str">
        <f aca="true" t="array" ref="H377:H377">IFERROR(INDEX(OFFSET('Transition types'!$A$6,1,0,'Transition types'!$B$4),SMALL(IF(OFFSET('Transition types'!$C$6,1,0,'Transition types'!$B$4)="IN",OFFSET($K$2,0,0,'Transition types'!$B$4)),ROWS($K$2:$K377))),"")</f>
        <v/>
      </c>
      <c r="I377" s="42" t="str">
        <f aca="true" t="array" ref="I377:I377">IFERROR(INDEX(OFFSET('Transition types'!$A$6,1,0,'Transition types'!$B$4),SMALL(IF(OFFSET('Transition types'!$C$6,1,0,'Transition types'!$B$4)="THROUGH",OFFSET($K$2,0,0,'Transition types'!$B$4)),ROWS($K$2:$K377))),"")</f>
        <v/>
      </c>
      <c r="J377" s="42" t="str">
        <f aca="true" t="array" ref="J377:J377">IFERROR(INDEX(OFFSET('Transition types'!$A$6,1,0,'Transition types'!$B$4),SMALL(IF(OFFSET('Transition types'!$C$6,1,0,'Transition types'!$B$4)="OUT",OFFSET($K$2,0,0,'Transition types'!$B$4)),ROWS($K$2:$K377))),"")</f>
        <v/>
      </c>
      <c r="K377" s="42" t="n">
        <f aca="false">ROWS($K$2:$K377)</f>
        <v>376</v>
      </c>
    </row>
    <row r="378" customFormat="false" ht="12.8" hidden="false" customHeight="false" outlineLevel="0" collapsed="false">
      <c r="H378" s="42" t="str">
        <f aca="true" t="array" ref="H378:H378">IFERROR(INDEX(OFFSET('Transition types'!$A$6,1,0,'Transition types'!$B$4),SMALL(IF(OFFSET('Transition types'!$C$6,1,0,'Transition types'!$B$4)="IN",OFFSET($K$2,0,0,'Transition types'!$B$4)),ROWS($K$2:$K378))),"")</f>
        <v/>
      </c>
      <c r="I378" s="42" t="str">
        <f aca="true" t="array" ref="I378:I378">IFERROR(INDEX(OFFSET('Transition types'!$A$6,1,0,'Transition types'!$B$4),SMALL(IF(OFFSET('Transition types'!$C$6,1,0,'Transition types'!$B$4)="THROUGH",OFFSET($K$2,0,0,'Transition types'!$B$4)),ROWS($K$2:$K378))),"")</f>
        <v/>
      </c>
      <c r="J378" s="42" t="str">
        <f aca="true" t="array" ref="J378:J378">IFERROR(INDEX(OFFSET('Transition types'!$A$6,1,0,'Transition types'!$B$4),SMALL(IF(OFFSET('Transition types'!$C$6,1,0,'Transition types'!$B$4)="OUT",OFFSET($K$2,0,0,'Transition types'!$B$4)),ROWS($K$2:$K378))),"")</f>
        <v/>
      </c>
      <c r="K378" s="42" t="n">
        <f aca="false">ROWS($K$2:$K378)</f>
        <v>377</v>
      </c>
    </row>
    <row r="379" customFormat="false" ht="12.8" hidden="false" customHeight="false" outlineLevel="0" collapsed="false">
      <c r="H379" s="42" t="str">
        <f aca="true" t="array" ref="H379:H379">IFERROR(INDEX(OFFSET('Transition types'!$A$6,1,0,'Transition types'!$B$4),SMALL(IF(OFFSET('Transition types'!$C$6,1,0,'Transition types'!$B$4)="IN",OFFSET($K$2,0,0,'Transition types'!$B$4)),ROWS($K$2:$K379))),"")</f>
        <v/>
      </c>
      <c r="I379" s="42" t="str">
        <f aca="true" t="array" ref="I379:I379">IFERROR(INDEX(OFFSET('Transition types'!$A$6,1,0,'Transition types'!$B$4),SMALL(IF(OFFSET('Transition types'!$C$6,1,0,'Transition types'!$B$4)="THROUGH",OFFSET($K$2,0,0,'Transition types'!$B$4)),ROWS($K$2:$K379))),"")</f>
        <v/>
      </c>
      <c r="J379" s="42" t="str">
        <f aca="true" t="array" ref="J379:J379">IFERROR(INDEX(OFFSET('Transition types'!$A$6,1,0,'Transition types'!$B$4),SMALL(IF(OFFSET('Transition types'!$C$6,1,0,'Transition types'!$B$4)="OUT",OFFSET($K$2,0,0,'Transition types'!$B$4)),ROWS($K$2:$K379))),"")</f>
        <v/>
      </c>
      <c r="K379" s="42" t="n">
        <f aca="false">ROWS($K$2:$K379)</f>
        <v>378</v>
      </c>
    </row>
    <row r="380" customFormat="false" ht="12.8" hidden="false" customHeight="false" outlineLevel="0" collapsed="false">
      <c r="H380" s="42" t="str">
        <f aca="true" t="array" ref="H380:H380">IFERROR(INDEX(OFFSET('Transition types'!$A$6,1,0,'Transition types'!$B$4),SMALL(IF(OFFSET('Transition types'!$C$6,1,0,'Transition types'!$B$4)="IN",OFFSET($K$2,0,0,'Transition types'!$B$4)),ROWS($K$2:$K380))),"")</f>
        <v/>
      </c>
      <c r="I380" s="42" t="str">
        <f aca="true" t="array" ref="I380:I380">IFERROR(INDEX(OFFSET('Transition types'!$A$6,1,0,'Transition types'!$B$4),SMALL(IF(OFFSET('Transition types'!$C$6,1,0,'Transition types'!$B$4)="THROUGH",OFFSET($K$2,0,0,'Transition types'!$B$4)),ROWS($K$2:$K380))),"")</f>
        <v/>
      </c>
      <c r="J380" s="42" t="str">
        <f aca="true" t="array" ref="J380:J380">IFERROR(INDEX(OFFSET('Transition types'!$A$6,1,0,'Transition types'!$B$4),SMALL(IF(OFFSET('Transition types'!$C$6,1,0,'Transition types'!$B$4)="OUT",OFFSET($K$2,0,0,'Transition types'!$B$4)),ROWS($K$2:$K380))),"")</f>
        <v/>
      </c>
      <c r="K380" s="42" t="n">
        <f aca="false">ROWS($K$2:$K380)</f>
        <v>379</v>
      </c>
    </row>
    <row r="381" customFormat="false" ht="12.8" hidden="false" customHeight="false" outlineLevel="0" collapsed="false">
      <c r="H381" s="42" t="str">
        <f aca="true" t="array" ref="H381:H381">IFERROR(INDEX(OFFSET('Transition types'!$A$6,1,0,'Transition types'!$B$4),SMALL(IF(OFFSET('Transition types'!$C$6,1,0,'Transition types'!$B$4)="IN",OFFSET($K$2,0,0,'Transition types'!$B$4)),ROWS($K$2:$K381))),"")</f>
        <v/>
      </c>
      <c r="I381" s="42" t="str">
        <f aca="true" t="array" ref="I381:I381">IFERROR(INDEX(OFFSET('Transition types'!$A$6,1,0,'Transition types'!$B$4),SMALL(IF(OFFSET('Transition types'!$C$6,1,0,'Transition types'!$B$4)="THROUGH",OFFSET($K$2,0,0,'Transition types'!$B$4)),ROWS($K$2:$K381))),"")</f>
        <v/>
      </c>
      <c r="J381" s="42" t="str">
        <f aca="true" t="array" ref="J381:J381">IFERROR(INDEX(OFFSET('Transition types'!$A$6,1,0,'Transition types'!$B$4),SMALL(IF(OFFSET('Transition types'!$C$6,1,0,'Transition types'!$B$4)="OUT",OFFSET($K$2,0,0,'Transition types'!$B$4)),ROWS($K$2:$K381))),"")</f>
        <v/>
      </c>
      <c r="K381" s="42" t="n">
        <f aca="false">ROWS($K$2:$K381)</f>
        <v>380</v>
      </c>
    </row>
    <row r="382" customFormat="false" ht="12.8" hidden="false" customHeight="false" outlineLevel="0" collapsed="false">
      <c r="H382" s="42" t="str">
        <f aca="true" t="array" ref="H382:H382">IFERROR(INDEX(OFFSET('Transition types'!$A$6,1,0,'Transition types'!$B$4),SMALL(IF(OFFSET('Transition types'!$C$6,1,0,'Transition types'!$B$4)="IN",OFFSET($K$2,0,0,'Transition types'!$B$4)),ROWS($K$2:$K382))),"")</f>
        <v/>
      </c>
      <c r="I382" s="42" t="str">
        <f aca="true" t="array" ref="I382:I382">IFERROR(INDEX(OFFSET('Transition types'!$A$6,1,0,'Transition types'!$B$4),SMALL(IF(OFFSET('Transition types'!$C$6,1,0,'Transition types'!$B$4)="THROUGH",OFFSET($K$2,0,0,'Transition types'!$B$4)),ROWS($K$2:$K382))),"")</f>
        <v/>
      </c>
      <c r="J382" s="42" t="str">
        <f aca="true" t="array" ref="J382:J382">IFERROR(INDEX(OFFSET('Transition types'!$A$6,1,0,'Transition types'!$B$4),SMALL(IF(OFFSET('Transition types'!$C$6,1,0,'Transition types'!$B$4)="OUT",OFFSET($K$2,0,0,'Transition types'!$B$4)),ROWS($K$2:$K382))),"")</f>
        <v/>
      </c>
      <c r="K382" s="42" t="n">
        <f aca="false">ROWS($K$2:$K382)</f>
        <v>381</v>
      </c>
    </row>
    <row r="383" customFormat="false" ht="12.8" hidden="false" customHeight="false" outlineLevel="0" collapsed="false">
      <c r="H383" s="42" t="str">
        <f aca="true" t="array" ref="H383:H383">IFERROR(INDEX(OFFSET('Transition types'!$A$6,1,0,'Transition types'!$B$4),SMALL(IF(OFFSET('Transition types'!$C$6,1,0,'Transition types'!$B$4)="IN",OFFSET($K$2,0,0,'Transition types'!$B$4)),ROWS($K$2:$K383))),"")</f>
        <v/>
      </c>
      <c r="I383" s="42" t="str">
        <f aca="true" t="array" ref="I383:I383">IFERROR(INDEX(OFFSET('Transition types'!$A$6,1,0,'Transition types'!$B$4),SMALL(IF(OFFSET('Transition types'!$C$6,1,0,'Transition types'!$B$4)="THROUGH",OFFSET($K$2,0,0,'Transition types'!$B$4)),ROWS($K$2:$K383))),"")</f>
        <v/>
      </c>
      <c r="J383" s="42" t="str">
        <f aca="true" t="array" ref="J383:J383">IFERROR(INDEX(OFFSET('Transition types'!$A$6,1,0,'Transition types'!$B$4),SMALL(IF(OFFSET('Transition types'!$C$6,1,0,'Transition types'!$B$4)="OUT",OFFSET($K$2,0,0,'Transition types'!$B$4)),ROWS($K$2:$K383))),"")</f>
        <v/>
      </c>
      <c r="K383" s="42" t="n">
        <f aca="false">ROWS($K$2:$K383)</f>
        <v>382</v>
      </c>
    </row>
    <row r="384" customFormat="false" ht="12.8" hidden="false" customHeight="false" outlineLevel="0" collapsed="false">
      <c r="H384" s="42" t="str">
        <f aca="true" t="array" ref="H384:H384">IFERROR(INDEX(OFFSET('Transition types'!$A$6,1,0,'Transition types'!$B$4),SMALL(IF(OFFSET('Transition types'!$C$6,1,0,'Transition types'!$B$4)="IN",OFFSET($K$2,0,0,'Transition types'!$B$4)),ROWS($K$2:$K384))),"")</f>
        <v/>
      </c>
      <c r="I384" s="42" t="str">
        <f aca="true" t="array" ref="I384:I384">IFERROR(INDEX(OFFSET('Transition types'!$A$6,1,0,'Transition types'!$B$4),SMALL(IF(OFFSET('Transition types'!$C$6,1,0,'Transition types'!$B$4)="THROUGH",OFFSET($K$2,0,0,'Transition types'!$B$4)),ROWS($K$2:$K384))),"")</f>
        <v/>
      </c>
      <c r="J384" s="42" t="str">
        <f aca="true" t="array" ref="J384:J384">IFERROR(INDEX(OFFSET('Transition types'!$A$6,1,0,'Transition types'!$B$4),SMALL(IF(OFFSET('Transition types'!$C$6,1,0,'Transition types'!$B$4)="OUT",OFFSET($K$2,0,0,'Transition types'!$B$4)),ROWS($K$2:$K384))),"")</f>
        <v/>
      </c>
      <c r="K384" s="42" t="n">
        <f aca="false">ROWS($K$2:$K384)</f>
        <v>383</v>
      </c>
    </row>
    <row r="385" customFormat="false" ht="12.8" hidden="false" customHeight="false" outlineLevel="0" collapsed="false">
      <c r="H385" s="42" t="str">
        <f aca="true" t="array" ref="H385:H385">IFERROR(INDEX(OFFSET('Transition types'!$A$6,1,0,'Transition types'!$B$4),SMALL(IF(OFFSET('Transition types'!$C$6,1,0,'Transition types'!$B$4)="IN",OFFSET($K$2,0,0,'Transition types'!$B$4)),ROWS($K$2:$K385))),"")</f>
        <v/>
      </c>
      <c r="I385" s="42" t="str">
        <f aca="true" t="array" ref="I385:I385">IFERROR(INDEX(OFFSET('Transition types'!$A$6,1,0,'Transition types'!$B$4),SMALL(IF(OFFSET('Transition types'!$C$6,1,0,'Transition types'!$B$4)="THROUGH",OFFSET($K$2,0,0,'Transition types'!$B$4)),ROWS($K$2:$K385))),"")</f>
        <v/>
      </c>
      <c r="J385" s="42" t="str">
        <f aca="true" t="array" ref="J385:J385">IFERROR(INDEX(OFFSET('Transition types'!$A$6,1,0,'Transition types'!$B$4),SMALL(IF(OFFSET('Transition types'!$C$6,1,0,'Transition types'!$B$4)="OUT",OFFSET($K$2,0,0,'Transition types'!$B$4)),ROWS($K$2:$K385))),"")</f>
        <v/>
      </c>
      <c r="K385" s="42" t="n">
        <f aca="false">ROWS($K$2:$K385)</f>
        <v>384</v>
      </c>
    </row>
    <row r="386" customFormat="false" ht="12.8" hidden="false" customHeight="false" outlineLevel="0" collapsed="false">
      <c r="H386" s="42" t="str">
        <f aca="true" t="array" ref="H386:H386">IFERROR(INDEX(OFFSET('Transition types'!$A$6,1,0,'Transition types'!$B$4),SMALL(IF(OFFSET('Transition types'!$C$6,1,0,'Transition types'!$B$4)="IN",OFFSET($K$2,0,0,'Transition types'!$B$4)),ROWS($K$2:$K386))),"")</f>
        <v/>
      </c>
      <c r="I386" s="42" t="str">
        <f aca="true" t="array" ref="I386:I386">IFERROR(INDEX(OFFSET('Transition types'!$A$6,1,0,'Transition types'!$B$4),SMALL(IF(OFFSET('Transition types'!$C$6,1,0,'Transition types'!$B$4)="THROUGH",OFFSET($K$2,0,0,'Transition types'!$B$4)),ROWS($K$2:$K386))),"")</f>
        <v/>
      </c>
      <c r="J386" s="42" t="str">
        <f aca="true" t="array" ref="J386:J386">IFERROR(INDEX(OFFSET('Transition types'!$A$6,1,0,'Transition types'!$B$4),SMALL(IF(OFFSET('Transition types'!$C$6,1,0,'Transition types'!$B$4)="OUT",OFFSET($K$2,0,0,'Transition types'!$B$4)),ROWS($K$2:$K386))),"")</f>
        <v/>
      </c>
      <c r="K386" s="42" t="n">
        <f aca="false">ROWS($K$2:$K386)</f>
        <v>385</v>
      </c>
    </row>
    <row r="387" customFormat="false" ht="12.8" hidden="false" customHeight="false" outlineLevel="0" collapsed="false">
      <c r="H387" s="42" t="str">
        <f aca="true" t="array" ref="H387:H387">IFERROR(INDEX(OFFSET('Transition types'!$A$6,1,0,'Transition types'!$B$4),SMALL(IF(OFFSET('Transition types'!$C$6,1,0,'Transition types'!$B$4)="IN",OFFSET($K$2,0,0,'Transition types'!$B$4)),ROWS($K$2:$K387))),"")</f>
        <v/>
      </c>
      <c r="I387" s="42" t="str">
        <f aca="true" t="array" ref="I387:I387">IFERROR(INDEX(OFFSET('Transition types'!$A$6,1,0,'Transition types'!$B$4),SMALL(IF(OFFSET('Transition types'!$C$6,1,0,'Transition types'!$B$4)="THROUGH",OFFSET($K$2,0,0,'Transition types'!$B$4)),ROWS($K$2:$K387))),"")</f>
        <v/>
      </c>
      <c r="J387" s="42" t="str">
        <f aca="true" t="array" ref="J387:J387">IFERROR(INDEX(OFFSET('Transition types'!$A$6,1,0,'Transition types'!$B$4),SMALL(IF(OFFSET('Transition types'!$C$6,1,0,'Transition types'!$B$4)="OUT",OFFSET($K$2,0,0,'Transition types'!$B$4)),ROWS($K$2:$K387))),"")</f>
        <v/>
      </c>
      <c r="K387" s="42" t="n">
        <f aca="false">ROWS($K$2:$K387)</f>
        <v>386</v>
      </c>
    </row>
    <row r="388" customFormat="false" ht="12.8" hidden="false" customHeight="false" outlineLevel="0" collapsed="false">
      <c r="H388" s="42" t="str">
        <f aca="true" t="array" ref="H388:H388">IFERROR(INDEX(OFFSET('Transition types'!$A$6,1,0,'Transition types'!$B$4),SMALL(IF(OFFSET('Transition types'!$C$6,1,0,'Transition types'!$B$4)="IN",OFFSET($K$2,0,0,'Transition types'!$B$4)),ROWS($K$2:$K388))),"")</f>
        <v/>
      </c>
      <c r="I388" s="42" t="str">
        <f aca="true" t="array" ref="I388:I388">IFERROR(INDEX(OFFSET('Transition types'!$A$6,1,0,'Transition types'!$B$4),SMALL(IF(OFFSET('Transition types'!$C$6,1,0,'Transition types'!$B$4)="THROUGH",OFFSET($K$2,0,0,'Transition types'!$B$4)),ROWS($K$2:$K388))),"")</f>
        <v/>
      </c>
      <c r="J388" s="42" t="str">
        <f aca="true" t="array" ref="J388:J388">IFERROR(INDEX(OFFSET('Transition types'!$A$6,1,0,'Transition types'!$B$4),SMALL(IF(OFFSET('Transition types'!$C$6,1,0,'Transition types'!$B$4)="OUT",OFFSET($K$2,0,0,'Transition types'!$B$4)),ROWS($K$2:$K388))),"")</f>
        <v/>
      </c>
      <c r="K388" s="42" t="n">
        <f aca="false">ROWS($K$2:$K388)</f>
        <v>387</v>
      </c>
    </row>
    <row r="389" customFormat="false" ht="12.8" hidden="false" customHeight="false" outlineLevel="0" collapsed="false">
      <c r="H389" s="42" t="str">
        <f aca="true" t="array" ref="H389:H389">IFERROR(INDEX(OFFSET('Transition types'!$A$6,1,0,'Transition types'!$B$4),SMALL(IF(OFFSET('Transition types'!$C$6,1,0,'Transition types'!$B$4)="IN",OFFSET($K$2,0,0,'Transition types'!$B$4)),ROWS($K$2:$K389))),"")</f>
        <v/>
      </c>
      <c r="I389" s="42" t="str">
        <f aca="true" t="array" ref="I389:I389">IFERROR(INDEX(OFFSET('Transition types'!$A$6,1,0,'Transition types'!$B$4),SMALL(IF(OFFSET('Transition types'!$C$6,1,0,'Transition types'!$B$4)="THROUGH",OFFSET($K$2,0,0,'Transition types'!$B$4)),ROWS($K$2:$K389))),"")</f>
        <v/>
      </c>
      <c r="J389" s="42" t="str">
        <f aca="true" t="array" ref="J389:J389">IFERROR(INDEX(OFFSET('Transition types'!$A$6,1,0,'Transition types'!$B$4),SMALL(IF(OFFSET('Transition types'!$C$6,1,0,'Transition types'!$B$4)="OUT",OFFSET($K$2,0,0,'Transition types'!$B$4)),ROWS($K$2:$K389))),"")</f>
        <v/>
      </c>
      <c r="K389" s="42" t="n">
        <f aca="false">ROWS($K$2:$K389)</f>
        <v>388</v>
      </c>
    </row>
    <row r="390" customFormat="false" ht="12.8" hidden="false" customHeight="false" outlineLevel="0" collapsed="false">
      <c r="H390" s="42" t="str">
        <f aca="true" t="array" ref="H390:H390">IFERROR(INDEX(OFFSET('Transition types'!$A$6,1,0,'Transition types'!$B$4),SMALL(IF(OFFSET('Transition types'!$C$6,1,0,'Transition types'!$B$4)="IN",OFFSET($K$2,0,0,'Transition types'!$B$4)),ROWS($K$2:$K390))),"")</f>
        <v/>
      </c>
      <c r="I390" s="42" t="str">
        <f aca="true" t="array" ref="I390:I390">IFERROR(INDEX(OFFSET('Transition types'!$A$6,1,0,'Transition types'!$B$4),SMALL(IF(OFFSET('Transition types'!$C$6,1,0,'Transition types'!$B$4)="THROUGH",OFFSET($K$2,0,0,'Transition types'!$B$4)),ROWS($K$2:$K390))),"")</f>
        <v/>
      </c>
      <c r="J390" s="42" t="str">
        <f aca="true" t="array" ref="J390:J390">IFERROR(INDEX(OFFSET('Transition types'!$A$6,1,0,'Transition types'!$B$4),SMALL(IF(OFFSET('Transition types'!$C$6,1,0,'Transition types'!$B$4)="OUT",OFFSET($K$2,0,0,'Transition types'!$B$4)),ROWS($K$2:$K390))),"")</f>
        <v/>
      </c>
      <c r="K390" s="42" t="n">
        <f aca="false">ROWS($K$2:$K390)</f>
        <v>389</v>
      </c>
    </row>
    <row r="391" customFormat="false" ht="12.8" hidden="false" customHeight="false" outlineLevel="0" collapsed="false">
      <c r="H391" s="42" t="str">
        <f aca="true" t="array" ref="H391:H391">IFERROR(INDEX(OFFSET('Transition types'!$A$6,1,0,'Transition types'!$B$4),SMALL(IF(OFFSET('Transition types'!$C$6,1,0,'Transition types'!$B$4)="IN",OFFSET($K$2,0,0,'Transition types'!$B$4)),ROWS($K$2:$K391))),"")</f>
        <v/>
      </c>
      <c r="I391" s="42" t="str">
        <f aca="true" t="array" ref="I391:I391">IFERROR(INDEX(OFFSET('Transition types'!$A$6,1,0,'Transition types'!$B$4),SMALL(IF(OFFSET('Transition types'!$C$6,1,0,'Transition types'!$B$4)="THROUGH",OFFSET($K$2,0,0,'Transition types'!$B$4)),ROWS($K$2:$K391))),"")</f>
        <v/>
      </c>
      <c r="J391" s="42" t="str">
        <f aca="true" t="array" ref="J391:J391">IFERROR(INDEX(OFFSET('Transition types'!$A$6,1,0,'Transition types'!$B$4),SMALL(IF(OFFSET('Transition types'!$C$6,1,0,'Transition types'!$B$4)="OUT",OFFSET($K$2,0,0,'Transition types'!$B$4)),ROWS($K$2:$K391))),"")</f>
        <v/>
      </c>
      <c r="K391" s="42" t="n">
        <f aca="false">ROWS($K$2:$K391)</f>
        <v>390</v>
      </c>
    </row>
    <row r="392" customFormat="false" ht="12.8" hidden="false" customHeight="false" outlineLevel="0" collapsed="false">
      <c r="H392" s="42" t="str">
        <f aca="true" t="array" ref="H392:H392">IFERROR(INDEX(OFFSET('Transition types'!$A$6,1,0,'Transition types'!$B$4),SMALL(IF(OFFSET('Transition types'!$C$6,1,0,'Transition types'!$B$4)="IN",OFFSET($K$2,0,0,'Transition types'!$B$4)),ROWS($K$2:$K392))),"")</f>
        <v/>
      </c>
      <c r="I392" s="42" t="str">
        <f aca="true" t="array" ref="I392:I392">IFERROR(INDEX(OFFSET('Transition types'!$A$6,1,0,'Transition types'!$B$4),SMALL(IF(OFFSET('Transition types'!$C$6,1,0,'Transition types'!$B$4)="THROUGH",OFFSET($K$2,0,0,'Transition types'!$B$4)),ROWS($K$2:$K392))),"")</f>
        <v/>
      </c>
      <c r="J392" s="42" t="str">
        <f aca="true" t="array" ref="J392:J392">IFERROR(INDEX(OFFSET('Transition types'!$A$6,1,0,'Transition types'!$B$4),SMALL(IF(OFFSET('Transition types'!$C$6,1,0,'Transition types'!$B$4)="OUT",OFFSET($K$2,0,0,'Transition types'!$B$4)),ROWS($K$2:$K392))),"")</f>
        <v/>
      </c>
      <c r="K392" s="42" t="n">
        <f aca="false">ROWS($K$2:$K392)</f>
        <v>391</v>
      </c>
    </row>
    <row r="393" customFormat="false" ht="12.8" hidden="false" customHeight="false" outlineLevel="0" collapsed="false">
      <c r="H393" s="42" t="str">
        <f aca="true" t="array" ref="H393:H393">IFERROR(INDEX(OFFSET('Transition types'!$A$6,1,0,'Transition types'!$B$4),SMALL(IF(OFFSET('Transition types'!$C$6,1,0,'Transition types'!$B$4)="IN",OFFSET($K$2,0,0,'Transition types'!$B$4)),ROWS($K$2:$K393))),"")</f>
        <v/>
      </c>
      <c r="I393" s="42" t="str">
        <f aca="true" t="array" ref="I393:I393">IFERROR(INDEX(OFFSET('Transition types'!$A$6,1,0,'Transition types'!$B$4),SMALL(IF(OFFSET('Transition types'!$C$6,1,0,'Transition types'!$B$4)="THROUGH",OFFSET($K$2,0,0,'Transition types'!$B$4)),ROWS($K$2:$K393))),"")</f>
        <v/>
      </c>
      <c r="J393" s="42" t="str">
        <f aca="true" t="array" ref="J393:J393">IFERROR(INDEX(OFFSET('Transition types'!$A$6,1,0,'Transition types'!$B$4),SMALL(IF(OFFSET('Transition types'!$C$6,1,0,'Transition types'!$B$4)="OUT",OFFSET($K$2,0,0,'Transition types'!$B$4)),ROWS($K$2:$K393))),"")</f>
        <v/>
      </c>
      <c r="K393" s="42" t="n">
        <f aca="false">ROWS($K$2:$K393)</f>
        <v>392</v>
      </c>
    </row>
    <row r="394" customFormat="false" ht="12.8" hidden="false" customHeight="false" outlineLevel="0" collapsed="false">
      <c r="H394" s="42" t="str">
        <f aca="true" t="array" ref="H394:H394">IFERROR(INDEX(OFFSET('Transition types'!$A$6,1,0,'Transition types'!$B$4),SMALL(IF(OFFSET('Transition types'!$C$6,1,0,'Transition types'!$B$4)="IN",OFFSET($K$2,0,0,'Transition types'!$B$4)),ROWS($K$2:$K394))),"")</f>
        <v/>
      </c>
      <c r="I394" s="42" t="str">
        <f aca="true" t="array" ref="I394:I394">IFERROR(INDEX(OFFSET('Transition types'!$A$6,1,0,'Transition types'!$B$4),SMALL(IF(OFFSET('Transition types'!$C$6,1,0,'Transition types'!$B$4)="THROUGH",OFFSET($K$2,0,0,'Transition types'!$B$4)),ROWS($K$2:$K394))),"")</f>
        <v/>
      </c>
      <c r="J394" s="42" t="str">
        <f aca="true" t="array" ref="J394:J394">IFERROR(INDEX(OFFSET('Transition types'!$A$6,1,0,'Transition types'!$B$4),SMALL(IF(OFFSET('Transition types'!$C$6,1,0,'Transition types'!$B$4)="OUT",OFFSET($K$2,0,0,'Transition types'!$B$4)),ROWS($K$2:$K394))),"")</f>
        <v/>
      </c>
      <c r="K394" s="42" t="n">
        <f aca="false">ROWS($K$2:$K394)</f>
        <v>393</v>
      </c>
    </row>
    <row r="395" customFormat="false" ht="12.8" hidden="false" customHeight="false" outlineLevel="0" collapsed="false">
      <c r="H395" s="42" t="str">
        <f aca="true" t="array" ref="H395:H395">IFERROR(INDEX(OFFSET('Transition types'!$A$6,1,0,'Transition types'!$B$4),SMALL(IF(OFFSET('Transition types'!$C$6,1,0,'Transition types'!$B$4)="IN",OFFSET($K$2,0,0,'Transition types'!$B$4)),ROWS($K$2:$K395))),"")</f>
        <v/>
      </c>
      <c r="I395" s="42" t="str">
        <f aca="true" t="array" ref="I395:I395">IFERROR(INDEX(OFFSET('Transition types'!$A$6,1,0,'Transition types'!$B$4),SMALL(IF(OFFSET('Transition types'!$C$6,1,0,'Transition types'!$B$4)="THROUGH",OFFSET($K$2,0,0,'Transition types'!$B$4)),ROWS($K$2:$K395))),"")</f>
        <v/>
      </c>
      <c r="J395" s="42" t="str">
        <f aca="true" t="array" ref="J395:J395">IFERROR(INDEX(OFFSET('Transition types'!$A$6,1,0,'Transition types'!$B$4),SMALL(IF(OFFSET('Transition types'!$C$6,1,0,'Transition types'!$B$4)="OUT",OFFSET($K$2,0,0,'Transition types'!$B$4)),ROWS($K$2:$K395))),"")</f>
        <v/>
      </c>
      <c r="K395" s="42" t="n">
        <f aca="false">ROWS($K$2:$K395)</f>
        <v>394</v>
      </c>
    </row>
    <row r="396" customFormat="false" ht="12.8" hidden="false" customHeight="false" outlineLevel="0" collapsed="false">
      <c r="H396" s="42" t="str">
        <f aca="true" t="array" ref="H396:H396">IFERROR(INDEX(OFFSET('Transition types'!$A$6,1,0,'Transition types'!$B$4),SMALL(IF(OFFSET('Transition types'!$C$6,1,0,'Transition types'!$B$4)="IN",OFFSET($K$2,0,0,'Transition types'!$B$4)),ROWS($K$2:$K396))),"")</f>
        <v/>
      </c>
      <c r="I396" s="42" t="str">
        <f aca="true" t="array" ref="I396:I396">IFERROR(INDEX(OFFSET('Transition types'!$A$6,1,0,'Transition types'!$B$4),SMALL(IF(OFFSET('Transition types'!$C$6,1,0,'Transition types'!$B$4)="THROUGH",OFFSET($K$2,0,0,'Transition types'!$B$4)),ROWS($K$2:$K396))),"")</f>
        <v/>
      </c>
      <c r="J396" s="42" t="str">
        <f aca="true" t="array" ref="J396:J396">IFERROR(INDEX(OFFSET('Transition types'!$A$6,1,0,'Transition types'!$B$4),SMALL(IF(OFFSET('Transition types'!$C$6,1,0,'Transition types'!$B$4)="OUT",OFFSET($K$2,0,0,'Transition types'!$B$4)),ROWS($K$2:$K396))),"")</f>
        <v/>
      </c>
      <c r="K396" s="42" t="n">
        <f aca="false">ROWS($K$2:$K396)</f>
        <v>395</v>
      </c>
    </row>
    <row r="397" customFormat="false" ht="12.8" hidden="false" customHeight="false" outlineLevel="0" collapsed="false">
      <c r="H397" s="42" t="str">
        <f aca="true" t="array" ref="H397:H397">IFERROR(INDEX(OFFSET('Transition types'!$A$6,1,0,'Transition types'!$B$4),SMALL(IF(OFFSET('Transition types'!$C$6,1,0,'Transition types'!$B$4)="IN",OFFSET($K$2,0,0,'Transition types'!$B$4)),ROWS($K$2:$K397))),"")</f>
        <v/>
      </c>
      <c r="I397" s="42" t="str">
        <f aca="true" t="array" ref="I397:I397">IFERROR(INDEX(OFFSET('Transition types'!$A$6,1,0,'Transition types'!$B$4),SMALL(IF(OFFSET('Transition types'!$C$6,1,0,'Transition types'!$B$4)="THROUGH",OFFSET($K$2,0,0,'Transition types'!$B$4)),ROWS($K$2:$K397))),"")</f>
        <v/>
      </c>
      <c r="J397" s="42" t="str">
        <f aca="true" t="array" ref="J397:J397">IFERROR(INDEX(OFFSET('Transition types'!$A$6,1,0,'Transition types'!$B$4),SMALL(IF(OFFSET('Transition types'!$C$6,1,0,'Transition types'!$B$4)="OUT",OFFSET($K$2,0,0,'Transition types'!$B$4)),ROWS($K$2:$K397))),"")</f>
        <v/>
      </c>
      <c r="K397" s="42" t="n">
        <f aca="false">ROWS($K$2:$K397)</f>
        <v>396</v>
      </c>
    </row>
    <row r="398" customFormat="false" ht="12.8" hidden="false" customHeight="false" outlineLevel="0" collapsed="false">
      <c r="H398" s="42" t="str">
        <f aca="true" t="array" ref="H398:H398">IFERROR(INDEX(OFFSET('Transition types'!$A$6,1,0,'Transition types'!$B$4),SMALL(IF(OFFSET('Transition types'!$C$6,1,0,'Transition types'!$B$4)="IN",OFFSET($K$2,0,0,'Transition types'!$B$4)),ROWS($K$2:$K398))),"")</f>
        <v/>
      </c>
      <c r="I398" s="42" t="str">
        <f aca="true" t="array" ref="I398:I398">IFERROR(INDEX(OFFSET('Transition types'!$A$6,1,0,'Transition types'!$B$4),SMALL(IF(OFFSET('Transition types'!$C$6,1,0,'Transition types'!$B$4)="THROUGH",OFFSET($K$2,0,0,'Transition types'!$B$4)),ROWS($K$2:$K398))),"")</f>
        <v/>
      </c>
      <c r="J398" s="42" t="str">
        <f aca="true" t="array" ref="J398:J398">IFERROR(INDEX(OFFSET('Transition types'!$A$6,1,0,'Transition types'!$B$4),SMALL(IF(OFFSET('Transition types'!$C$6,1,0,'Transition types'!$B$4)="OUT",OFFSET($K$2,0,0,'Transition types'!$B$4)),ROWS($K$2:$K398))),"")</f>
        <v/>
      </c>
      <c r="K398" s="42" t="n">
        <f aca="false">ROWS($K$2:$K398)</f>
        <v>397</v>
      </c>
    </row>
    <row r="399" customFormat="false" ht="12.8" hidden="false" customHeight="false" outlineLevel="0" collapsed="false">
      <c r="H399" s="42" t="str">
        <f aca="true" t="array" ref="H399:H399">IFERROR(INDEX(OFFSET('Transition types'!$A$6,1,0,'Transition types'!$B$4),SMALL(IF(OFFSET('Transition types'!$C$6,1,0,'Transition types'!$B$4)="IN",OFFSET($K$2,0,0,'Transition types'!$B$4)),ROWS($K$2:$K399))),"")</f>
        <v/>
      </c>
      <c r="I399" s="42" t="str">
        <f aca="true" t="array" ref="I399:I399">IFERROR(INDEX(OFFSET('Transition types'!$A$6,1,0,'Transition types'!$B$4),SMALL(IF(OFFSET('Transition types'!$C$6,1,0,'Transition types'!$B$4)="THROUGH",OFFSET($K$2,0,0,'Transition types'!$B$4)),ROWS($K$2:$K399))),"")</f>
        <v/>
      </c>
      <c r="J399" s="42" t="str">
        <f aca="true" t="array" ref="J399:J399">IFERROR(INDEX(OFFSET('Transition types'!$A$6,1,0,'Transition types'!$B$4),SMALL(IF(OFFSET('Transition types'!$C$6,1,0,'Transition types'!$B$4)="OUT",OFFSET($K$2,0,0,'Transition types'!$B$4)),ROWS($K$2:$K399))),"")</f>
        <v/>
      </c>
      <c r="K399" s="42" t="n">
        <f aca="false">ROWS($K$2:$K399)</f>
        <v>398</v>
      </c>
    </row>
    <row r="400" customFormat="false" ht="12.8" hidden="false" customHeight="false" outlineLevel="0" collapsed="false">
      <c r="H400" s="42" t="str">
        <f aca="true" t="array" ref="H400:H400">IFERROR(INDEX(OFFSET('Transition types'!$A$6,1,0,'Transition types'!$B$4),SMALL(IF(OFFSET('Transition types'!$C$6,1,0,'Transition types'!$B$4)="IN",OFFSET($K$2,0,0,'Transition types'!$B$4)),ROWS($K$2:$K400))),"")</f>
        <v/>
      </c>
      <c r="I400" s="42" t="str">
        <f aca="true" t="array" ref="I400:I400">IFERROR(INDEX(OFFSET('Transition types'!$A$6,1,0,'Transition types'!$B$4),SMALL(IF(OFFSET('Transition types'!$C$6,1,0,'Transition types'!$B$4)="THROUGH",OFFSET($K$2,0,0,'Transition types'!$B$4)),ROWS($K$2:$K400))),"")</f>
        <v/>
      </c>
      <c r="J400" s="42" t="str">
        <f aca="true" t="array" ref="J400:J400">IFERROR(INDEX(OFFSET('Transition types'!$A$6,1,0,'Transition types'!$B$4),SMALL(IF(OFFSET('Transition types'!$C$6,1,0,'Transition types'!$B$4)="OUT",OFFSET($K$2,0,0,'Transition types'!$B$4)),ROWS($K$2:$K400))),"")</f>
        <v/>
      </c>
      <c r="K400" s="42" t="n">
        <f aca="false">ROWS($K$2:$K400)</f>
        <v>399</v>
      </c>
    </row>
    <row r="401" customFormat="false" ht="12.8" hidden="false" customHeight="false" outlineLevel="0" collapsed="false">
      <c r="H401" s="42" t="str">
        <f aca="true" t="array" ref="H401:H401">IFERROR(INDEX(OFFSET('Transition types'!$A$6,1,0,'Transition types'!$B$4),SMALL(IF(OFFSET('Transition types'!$C$6,1,0,'Transition types'!$B$4)="IN",OFFSET($K$2,0,0,'Transition types'!$B$4)),ROWS($K$2:$K401))),"")</f>
        <v/>
      </c>
      <c r="I401" s="42" t="str">
        <f aca="true" t="array" ref="I401:I401">IFERROR(INDEX(OFFSET('Transition types'!$A$6,1,0,'Transition types'!$B$4),SMALL(IF(OFFSET('Transition types'!$C$6,1,0,'Transition types'!$B$4)="THROUGH",OFFSET($K$2,0,0,'Transition types'!$B$4)),ROWS($K$2:$K401))),"")</f>
        <v/>
      </c>
      <c r="J401" s="42" t="str">
        <f aca="true" t="array" ref="J401:J401">IFERROR(INDEX(OFFSET('Transition types'!$A$6,1,0,'Transition types'!$B$4),SMALL(IF(OFFSET('Transition types'!$C$6,1,0,'Transition types'!$B$4)="OUT",OFFSET($K$2,0,0,'Transition types'!$B$4)),ROWS($K$2:$K401))),"")</f>
        <v/>
      </c>
      <c r="K401" s="42" t="n">
        <f aca="false">ROWS($K$2:$K401)</f>
        <v>400</v>
      </c>
    </row>
    <row r="402" customFormat="false" ht="12.8" hidden="false" customHeight="false" outlineLevel="0" collapsed="false">
      <c r="H402" s="42" t="str">
        <f aca="true" t="array" ref="H402:H402">IFERROR(INDEX(OFFSET('Transition types'!$A$6,1,0,'Transition types'!$B$4),SMALL(IF(OFFSET('Transition types'!$C$6,1,0,'Transition types'!$B$4)="IN",OFFSET($K$2,0,0,'Transition types'!$B$4)),ROWS($K$2:$K402))),"")</f>
        <v/>
      </c>
      <c r="I402" s="42" t="str">
        <f aca="true" t="array" ref="I402:I402">IFERROR(INDEX(OFFSET('Transition types'!$A$6,1,0,'Transition types'!$B$4),SMALL(IF(OFFSET('Transition types'!$C$6,1,0,'Transition types'!$B$4)="THROUGH",OFFSET($K$2,0,0,'Transition types'!$B$4)),ROWS($K$2:$K402))),"")</f>
        <v/>
      </c>
      <c r="J402" s="42" t="str">
        <f aca="true" t="array" ref="J402:J402">IFERROR(INDEX(OFFSET('Transition types'!$A$6,1,0,'Transition types'!$B$4),SMALL(IF(OFFSET('Transition types'!$C$6,1,0,'Transition types'!$B$4)="OUT",OFFSET($K$2,0,0,'Transition types'!$B$4)),ROWS($K$2:$K402))),"")</f>
        <v/>
      </c>
      <c r="K402" s="42" t="n">
        <f aca="false">ROWS($K$2:$K402)</f>
        <v>401</v>
      </c>
    </row>
    <row r="403" customFormat="false" ht="12.8" hidden="false" customHeight="false" outlineLevel="0" collapsed="false">
      <c r="H403" s="42" t="str">
        <f aca="true" t="array" ref="H403:H403">IFERROR(INDEX(OFFSET('Transition types'!$A$6,1,0,'Transition types'!$B$4),SMALL(IF(OFFSET('Transition types'!$C$6,1,0,'Transition types'!$B$4)="IN",OFFSET($K$2,0,0,'Transition types'!$B$4)),ROWS($K$2:$K403))),"")</f>
        <v/>
      </c>
      <c r="I403" s="42" t="str">
        <f aca="true" t="array" ref="I403:I403">IFERROR(INDEX(OFFSET('Transition types'!$A$6,1,0,'Transition types'!$B$4),SMALL(IF(OFFSET('Transition types'!$C$6,1,0,'Transition types'!$B$4)="THROUGH",OFFSET($K$2,0,0,'Transition types'!$B$4)),ROWS($K$2:$K403))),"")</f>
        <v/>
      </c>
      <c r="J403" s="42" t="str">
        <f aca="true" t="array" ref="J403:J403">IFERROR(INDEX(OFFSET('Transition types'!$A$6,1,0,'Transition types'!$B$4),SMALL(IF(OFFSET('Transition types'!$C$6,1,0,'Transition types'!$B$4)="OUT",OFFSET($K$2,0,0,'Transition types'!$B$4)),ROWS($K$2:$K403))),"")</f>
        <v/>
      </c>
      <c r="K403" s="42" t="n">
        <f aca="false">ROWS($K$2:$K403)</f>
        <v>402</v>
      </c>
    </row>
    <row r="404" customFormat="false" ht="12.8" hidden="false" customHeight="false" outlineLevel="0" collapsed="false">
      <c r="H404" s="42" t="str">
        <f aca="true" t="array" ref="H404:H404">IFERROR(INDEX(OFFSET('Transition types'!$A$6,1,0,'Transition types'!$B$4),SMALL(IF(OFFSET('Transition types'!$C$6,1,0,'Transition types'!$B$4)="IN",OFFSET($K$2,0,0,'Transition types'!$B$4)),ROWS($K$2:$K404))),"")</f>
        <v/>
      </c>
      <c r="I404" s="42" t="str">
        <f aca="true" t="array" ref="I404:I404">IFERROR(INDEX(OFFSET('Transition types'!$A$6,1,0,'Transition types'!$B$4),SMALL(IF(OFFSET('Transition types'!$C$6,1,0,'Transition types'!$B$4)="THROUGH",OFFSET($K$2,0,0,'Transition types'!$B$4)),ROWS($K$2:$K404))),"")</f>
        <v/>
      </c>
      <c r="J404" s="42" t="str">
        <f aca="true" t="array" ref="J404:J404">IFERROR(INDEX(OFFSET('Transition types'!$A$6,1,0,'Transition types'!$B$4),SMALL(IF(OFFSET('Transition types'!$C$6,1,0,'Transition types'!$B$4)="OUT",OFFSET($K$2,0,0,'Transition types'!$B$4)),ROWS($K$2:$K404))),"")</f>
        <v/>
      </c>
      <c r="K404" s="42" t="n">
        <f aca="false">ROWS($K$2:$K404)</f>
        <v>403</v>
      </c>
    </row>
    <row r="405" customFormat="false" ht="12.8" hidden="false" customHeight="false" outlineLevel="0" collapsed="false">
      <c r="H405" s="42" t="str">
        <f aca="true" t="array" ref="H405:H405">IFERROR(INDEX(OFFSET('Transition types'!$A$6,1,0,'Transition types'!$B$4),SMALL(IF(OFFSET('Transition types'!$C$6,1,0,'Transition types'!$B$4)="IN",OFFSET($K$2,0,0,'Transition types'!$B$4)),ROWS($K$2:$K405))),"")</f>
        <v/>
      </c>
      <c r="I405" s="42" t="str">
        <f aca="true" t="array" ref="I405:I405">IFERROR(INDEX(OFFSET('Transition types'!$A$6,1,0,'Transition types'!$B$4),SMALL(IF(OFFSET('Transition types'!$C$6,1,0,'Transition types'!$B$4)="THROUGH",OFFSET($K$2,0,0,'Transition types'!$B$4)),ROWS($K$2:$K405))),"")</f>
        <v/>
      </c>
      <c r="J405" s="42" t="str">
        <f aca="true" t="array" ref="J405:J405">IFERROR(INDEX(OFFSET('Transition types'!$A$6,1,0,'Transition types'!$B$4),SMALL(IF(OFFSET('Transition types'!$C$6,1,0,'Transition types'!$B$4)="OUT",OFFSET($K$2,0,0,'Transition types'!$B$4)),ROWS($K$2:$K405))),"")</f>
        <v/>
      </c>
      <c r="K405" s="42" t="n">
        <f aca="false">ROWS($K$2:$K405)</f>
        <v>404</v>
      </c>
    </row>
    <row r="406" customFormat="false" ht="12.8" hidden="false" customHeight="false" outlineLevel="0" collapsed="false">
      <c r="H406" s="42" t="str">
        <f aca="true" t="array" ref="H406:H406">IFERROR(INDEX(OFFSET('Transition types'!$A$6,1,0,'Transition types'!$B$4),SMALL(IF(OFFSET('Transition types'!$C$6,1,0,'Transition types'!$B$4)="IN",OFFSET($K$2,0,0,'Transition types'!$B$4)),ROWS($K$2:$K406))),"")</f>
        <v/>
      </c>
      <c r="I406" s="42" t="str">
        <f aca="true" t="array" ref="I406:I406">IFERROR(INDEX(OFFSET('Transition types'!$A$6,1,0,'Transition types'!$B$4),SMALL(IF(OFFSET('Transition types'!$C$6,1,0,'Transition types'!$B$4)="THROUGH",OFFSET($K$2,0,0,'Transition types'!$B$4)),ROWS($K$2:$K406))),"")</f>
        <v/>
      </c>
      <c r="J406" s="42" t="str">
        <f aca="true" t="array" ref="J406:J406">IFERROR(INDEX(OFFSET('Transition types'!$A$6,1,0,'Transition types'!$B$4),SMALL(IF(OFFSET('Transition types'!$C$6,1,0,'Transition types'!$B$4)="OUT",OFFSET($K$2,0,0,'Transition types'!$B$4)),ROWS($K$2:$K406))),"")</f>
        <v/>
      </c>
      <c r="K406" s="42" t="n">
        <f aca="false">ROWS($K$2:$K406)</f>
        <v>405</v>
      </c>
    </row>
    <row r="407" customFormat="false" ht="12.8" hidden="false" customHeight="false" outlineLevel="0" collapsed="false">
      <c r="H407" s="42" t="str">
        <f aca="true" t="array" ref="H407:H407">IFERROR(INDEX(OFFSET('Transition types'!$A$6,1,0,'Transition types'!$B$4),SMALL(IF(OFFSET('Transition types'!$C$6,1,0,'Transition types'!$B$4)="IN",OFFSET($K$2,0,0,'Transition types'!$B$4)),ROWS($K$2:$K407))),"")</f>
        <v/>
      </c>
      <c r="I407" s="42" t="str">
        <f aca="true" t="array" ref="I407:I407">IFERROR(INDEX(OFFSET('Transition types'!$A$6,1,0,'Transition types'!$B$4),SMALL(IF(OFFSET('Transition types'!$C$6,1,0,'Transition types'!$B$4)="THROUGH",OFFSET($K$2,0,0,'Transition types'!$B$4)),ROWS($K$2:$K407))),"")</f>
        <v/>
      </c>
      <c r="J407" s="42" t="str">
        <f aca="true" t="array" ref="J407:J407">IFERROR(INDEX(OFFSET('Transition types'!$A$6,1,0,'Transition types'!$B$4),SMALL(IF(OFFSET('Transition types'!$C$6,1,0,'Transition types'!$B$4)="OUT",OFFSET($K$2,0,0,'Transition types'!$B$4)),ROWS($K$2:$K407))),"")</f>
        <v/>
      </c>
      <c r="K407" s="42" t="n">
        <f aca="false">ROWS($K$2:$K407)</f>
        <v>406</v>
      </c>
    </row>
    <row r="408" customFormat="false" ht="12.8" hidden="false" customHeight="false" outlineLevel="0" collapsed="false">
      <c r="H408" s="42" t="str">
        <f aca="true" t="array" ref="H408:H408">IFERROR(INDEX(OFFSET('Transition types'!$A$6,1,0,'Transition types'!$B$4),SMALL(IF(OFFSET('Transition types'!$C$6,1,0,'Transition types'!$B$4)="IN",OFFSET($K$2,0,0,'Transition types'!$B$4)),ROWS($K$2:$K408))),"")</f>
        <v/>
      </c>
      <c r="I408" s="42" t="str">
        <f aca="true" t="array" ref="I408:I408">IFERROR(INDEX(OFFSET('Transition types'!$A$6,1,0,'Transition types'!$B$4),SMALL(IF(OFFSET('Transition types'!$C$6,1,0,'Transition types'!$B$4)="THROUGH",OFFSET($K$2,0,0,'Transition types'!$B$4)),ROWS($K$2:$K408))),"")</f>
        <v/>
      </c>
      <c r="J408" s="42" t="str">
        <f aca="true" t="array" ref="J408:J408">IFERROR(INDEX(OFFSET('Transition types'!$A$6,1,0,'Transition types'!$B$4),SMALL(IF(OFFSET('Transition types'!$C$6,1,0,'Transition types'!$B$4)="OUT",OFFSET($K$2,0,0,'Transition types'!$B$4)),ROWS($K$2:$K408))),"")</f>
        <v/>
      </c>
      <c r="K408" s="42" t="n">
        <f aca="false">ROWS($K$2:$K408)</f>
        <v>407</v>
      </c>
    </row>
    <row r="409" customFormat="false" ht="12.8" hidden="false" customHeight="false" outlineLevel="0" collapsed="false">
      <c r="H409" s="42" t="str">
        <f aca="true" t="array" ref="H409:H409">IFERROR(INDEX(OFFSET('Transition types'!$A$6,1,0,'Transition types'!$B$4),SMALL(IF(OFFSET('Transition types'!$C$6,1,0,'Transition types'!$B$4)="IN",OFFSET($K$2,0,0,'Transition types'!$B$4)),ROWS($K$2:$K409))),"")</f>
        <v/>
      </c>
      <c r="I409" s="42" t="str">
        <f aca="true" t="array" ref="I409:I409">IFERROR(INDEX(OFFSET('Transition types'!$A$6,1,0,'Transition types'!$B$4),SMALL(IF(OFFSET('Transition types'!$C$6,1,0,'Transition types'!$B$4)="THROUGH",OFFSET($K$2,0,0,'Transition types'!$B$4)),ROWS($K$2:$K409))),"")</f>
        <v/>
      </c>
      <c r="J409" s="42" t="str">
        <f aca="true" t="array" ref="J409:J409">IFERROR(INDEX(OFFSET('Transition types'!$A$6,1,0,'Transition types'!$B$4),SMALL(IF(OFFSET('Transition types'!$C$6,1,0,'Transition types'!$B$4)="OUT",OFFSET($K$2,0,0,'Transition types'!$B$4)),ROWS($K$2:$K409))),"")</f>
        <v/>
      </c>
      <c r="K409" s="42" t="n">
        <f aca="false">ROWS($K$2:$K409)</f>
        <v>408</v>
      </c>
    </row>
    <row r="410" customFormat="false" ht="12.8" hidden="false" customHeight="false" outlineLevel="0" collapsed="false">
      <c r="H410" s="42" t="str">
        <f aca="true" t="array" ref="H410:H410">IFERROR(INDEX(OFFSET('Transition types'!$A$6,1,0,'Transition types'!$B$4),SMALL(IF(OFFSET('Transition types'!$C$6,1,0,'Transition types'!$B$4)="IN",OFFSET($K$2,0,0,'Transition types'!$B$4)),ROWS($K$2:$K410))),"")</f>
        <v/>
      </c>
      <c r="I410" s="42" t="str">
        <f aca="true" t="array" ref="I410:I410">IFERROR(INDEX(OFFSET('Transition types'!$A$6,1,0,'Transition types'!$B$4),SMALL(IF(OFFSET('Transition types'!$C$6,1,0,'Transition types'!$B$4)="THROUGH",OFFSET($K$2,0,0,'Transition types'!$B$4)),ROWS($K$2:$K410))),"")</f>
        <v/>
      </c>
      <c r="J410" s="42" t="str">
        <f aca="true" t="array" ref="J410:J410">IFERROR(INDEX(OFFSET('Transition types'!$A$6,1,0,'Transition types'!$B$4),SMALL(IF(OFFSET('Transition types'!$C$6,1,0,'Transition types'!$B$4)="OUT",OFFSET($K$2,0,0,'Transition types'!$B$4)),ROWS($K$2:$K410))),"")</f>
        <v/>
      </c>
      <c r="K410" s="42" t="n">
        <f aca="false">ROWS($K$2:$K410)</f>
        <v>409</v>
      </c>
    </row>
    <row r="411" customFormat="false" ht="12.8" hidden="false" customHeight="false" outlineLevel="0" collapsed="false">
      <c r="H411" s="42" t="str">
        <f aca="true" t="array" ref="H411:H411">IFERROR(INDEX(OFFSET('Transition types'!$A$6,1,0,'Transition types'!$B$4),SMALL(IF(OFFSET('Transition types'!$C$6,1,0,'Transition types'!$B$4)="IN",OFFSET($K$2,0,0,'Transition types'!$B$4)),ROWS($K$2:$K411))),"")</f>
        <v/>
      </c>
      <c r="I411" s="42" t="str">
        <f aca="true" t="array" ref="I411:I411">IFERROR(INDEX(OFFSET('Transition types'!$A$6,1,0,'Transition types'!$B$4),SMALL(IF(OFFSET('Transition types'!$C$6,1,0,'Transition types'!$B$4)="THROUGH",OFFSET($K$2,0,0,'Transition types'!$B$4)),ROWS($K$2:$K411))),"")</f>
        <v/>
      </c>
      <c r="J411" s="42" t="str">
        <f aca="true" t="array" ref="J411:J411">IFERROR(INDEX(OFFSET('Transition types'!$A$6,1,0,'Transition types'!$B$4),SMALL(IF(OFFSET('Transition types'!$C$6,1,0,'Transition types'!$B$4)="OUT",OFFSET($K$2,0,0,'Transition types'!$B$4)),ROWS($K$2:$K411))),"")</f>
        <v/>
      </c>
      <c r="K411" s="42" t="n">
        <f aca="false">ROWS($K$2:$K411)</f>
        <v>410</v>
      </c>
    </row>
    <row r="412" customFormat="false" ht="12.8" hidden="false" customHeight="false" outlineLevel="0" collapsed="false">
      <c r="H412" s="42" t="str">
        <f aca="true" t="array" ref="H412:H412">IFERROR(INDEX(OFFSET('Transition types'!$A$6,1,0,'Transition types'!$B$4),SMALL(IF(OFFSET('Transition types'!$C$6,1,0,'Transition types'!$B$4)="IN",OFFSET($K$2,0,0,'Transition types'!$B$4)),ROWS($K$2:$K412))),"")</f>
        <v/>
      </c>
      <c r="I412" s="42" t="str">
        <f aca="true" t="array" ref="I412:I412">IFERROR(INDEX(OFFSET('Transition types'!$A$6,1,0,'Transition types'!$B$4),SMALL(IF(OFFSET('Transition types'!$C$6,1,0,'Transition types'!$B$4)="THROUGH",OFFSET($K$2,0,0,'Transition types'!$B$4)),ROWS($K$2:$K412))),"")</f>
        <v/>
      </c>
      <c r="J412" s="42" t="str">
        <f aca="true" t="array" ref="J412:J412">IFERROR(INDEX(OFFSET('Transition types'!$A$6,1,0,'Transition types'!$B$4),SMALL(IF(OFFSET('Transition types'!$C$6,1,0,'Transition types'!$B$4)="OUT",OFFSET($K$2,0,0,'Transition types'!$B$4)),ROWS($K$2:$K412))),"")</f>
        <v/>
      </c>
      <c r="K412" s="42" t="n">
        <f aca="false">ROWS($K$2:$K412)</f>
        <v>411</v>
      </c>
    </row>
    <row r="413" customFormat="false" ht="12.8" hidden="false" customHeight="false" outlineLevel="0" collapsed="false">
      <c r="H413" s="42" t="str">
        <f aca="true" t="array" ref="H413:H413">IFERROR(INDEX(OFFSET('Transition types'!$A$6,1,0,'Transition types'!$B$4),SMALL(IF(OFFSET('Transition types'!$C$6,1,0,'Transition types'!$B$4)="IN",OFFSET($K$2,0,0,'Transition types'!$B$4)),ROWS($K$2:$K413))),"")</f>
        <v/>
      </c>
      <c r="I413" s="42" t="str">
        <f aca="true" t="array" ref="I413:I413">IFERROR(INDEX(OFFSET('Transition types'!$A$6,1,0,'Transition types'!$B$4),SMALL(IF(OFFSET('Transition types'!$C$6,1,0,'Transition types'!$B$4)="THROUGH",OFFSET($K$2,0,0,'Transition types'!$B$4)),ROWS($K$2:$K413))),"")</f>
        <v/>
      </c>
      <c r="J413" s="42" t="str">
        <f aca="true" t="array" ref="J413:J413">IFERROR(INDEX(OFFSET('Transition types'!$A$6,1,0,'Transition types'!$B$4),SMALL(IF(OFFSET('Transition types'!$C$6,1,0,'Transition types'!$B$4)="OUT",OFFSET($K$2,0,0,'Transition types'!$B$4)),ROWS($K$2:$K413))),"")</f>
        <v/>
      </c>
      <c r="K413" s="42" t="n">
        <f aca="false">ROWS($K$2:$K413)</f>
        <v>412</v>
      </c>
    </row>
    <row r="414" customFormat="false" ht="12.8" hidden="false" customHeight="false" outlineLevel="0" collapsed="false">
      <c r="H414" s="42" t="str">
        <f aca="true" t="array" ref="H414:H414">IFERROR(INDEX(OFFSET('Transition types'!$A$6,1,0,'Transition types'!$B$4),SMALL(IF(OFFSET('Transition types'!$C$6,1,0,'Transition types'!$B$4)="IN",OFFSET($K$2,0,0,'Transition types'!$B$4)),ROWS($K$2:$K414))),"")</f>
        <v/>
      </c>
      <c r="I414" s="42" t="str">
        <f aca="true" t="array" ref="I414:I414">IFERROR(INDEX(OFFSET('Transition types'!$A$6,1,0,'Transition types'!$B$4),SMALL(IF(OFFSET('Transition types'!$C$6,1,0,'Transition types'!$B$4)="THROUGH",OFFSET($K$2,0,0,'Transition types'!$B$4)),ROWS($K$2:$K414))),"")</f>
        <v/>
      </c>
      <c r="J414" s="42" t="str">
        <f aca="true" t="array" ref="J414:J414">IFERROR(INDEX(OFFSET('Transition types'!$A$6,1,0,'Transition types'!$B$4),SMALL(IF(OFFSET('Transition types'!$C$6,1,0,'Transition types'!$B$4)="OUT",OFFSET($K$2,0,0,'Transition types'!$B$4)),ROWS($K$2:$K414))),"")</f>
        <v/>
      </c>
      <c r="K414" s="42" t="n">
        <f aca="false">ROWS($K$2:$K414)</f>
        <v>413</v>
      </c>
    </row>
    <row r="415" customFormat="false" ht="12.8" hidden="false" customHeight="false" outlineLevel="0" collapsed="false">
      <c r="H415" s="42" t="str">
        <f aca="true" t="array" ref="H415:H415">IFERROR(INDEX(OFFSET('Transition types'!$A$6,1,0,'Transition types'!$B$4),SMALL(IF(OFFSET('Transition types'!$C$6,1,0,'Transition types'!$B$4)="IN",OFFSET($K$2,0,0,'Transition types'!$B$4)),ROWS($K$2:$K415))),"")</f>
        <v/>
      </c>
      <c r="I415" s="42" t="str">
        <f aca="true" t="array" ref="I415:I415">IFERROR(INDEX(OFFSET('Transition types'!$A$6,1,0,'Transition types'!$B$4),SMALL(IF(OFFSET('Transition types'!$C$6,1,0,'Transition types'!$B$4)="THROUGH",OFFSET($K$2,0,0,'Transition types'!$B$4)),ROWS($K$2:$K415))),"")</f>
        <v/>
      </c>
      <c r="J415" s="42" t="str">
        <f aca="true" t="array" ref="J415:J415">IFERROR(INDEX(OFFSET('Transition types'!$A$6,1,0,'Transition types'!$B$4),SMALL(IF(OFFSET('Transition types'!$C$6,1,0,'Transition types'!$B$4)="OUT",OFFSET($K$2,0,0,'Transition types'!$B$4)),ROWS($K$2:$K415))),"")</f>
        <v/>
      </c>
      <c r="K415" s="42" t="n">
        <f aca="false">ROWS($K$2:$K415)</f>
        <v>414</v>
      </c>
    </row>
    <row r="416" customFormat="false" ht="12.8" hidden="false" customHeight="false" outlineLevel="0" collapsed="false">
      <c r="H416" s="42" t="str">
        <f aca="true" t="array" ref="H416:H416">IFERROR(INDEX(OFFSET('Transition types'!$A$6,1,0,'Transition types'!$B$4),SMALL(IF(OFFSET('Transition types'!$C$6,1,0,'Transition types'!$B$4)="IN",OFFSET($K$2,0,0,'Transition types'!$B$4)),ROWS($K$2:$K416))),"")</f>
        <v/>
      </c>
      <c r="I416" s="42" t="str">
        <f aca="true" t="array" ref="I416:I416">IFERROR(INDEX(OFFSET('Transition types'!$A$6,1,0,'Transition types'!$B$4),SMALL(IF(OFFSET('Transition types'!$C$6,1,0,'Transition types'!$B$4)="THROUGH",OFFSET($K$2,0,0,'Transition types'!$B$4)),ROWS($K$2:$K416))),"")</f>
        <v/>
      </c>
      <c r="J416" s="42" t="str">
        <f aca="true" t="array" ref="J416:J416">IFERROR(INDEX(OFFSET('Transition types'!$A$6,1,0,'Transition types'!$B$4),SMALL(IF(OFFSET('Transition types'!$C$6,1,0,'Transition types'!$B$4)="OUT",OFFSET($K$2,0,0,'Transition types'!$B$4)),ROWS($K$2:$K416))),"")</f>
        <v/>
      </c>
      <c r="K416" s="42" t="n">
        <f aca="false">ROWS($K$2:$K416)</f>
        <v>415</v>
      </c>
    </row>
    <row r="417" customFormat="false" ht="12.8" hidden="false" customHeight="false" outlineLevel="0" collapsed="false">
      <c r="H417" s="42" t="str">
        <f aca="true" t="array" ref="H417:H417">IFERROR(INDEX(OFFSET('Transition types'!$A$6,1,0,'Transition types'!$B$4),SMALL(IF(OFFSET('Transition types'!$C$6,1,0,'Transition types'!$B$4)="IN",OFFSET($K$2,0,0,'Transition types'!$B$4)),ROWS($K$2:$K417))),"")</f>
        <v/>
      </c>
      <c r="I417" s="42" t="str">
        <f aca="true" t="array" ref="I417:I417">IFERROR(INDEX(OFFSET('Transition types'!$A$6,1,0,'Transition types'!$B$4),SMALL(IF(OFFSET('Transition types'!$C$6,1,0,'Transition types'!$B$4)="THROUGH",OFFSET($K$2,0,0,'Transition types'!$B$4)),ROWS($K$2:$K417))),"")</f>
        <v/>
      </c>
      <c r="J417" s="42" t="str">
        <f aca="true" t="array" ref="J417:J417">IFERROR(INDEX(OFFSET('Transition types'!$A$6,1,0,'Transition types'!$B$4),SMALL(IF(OFFSET('Transition types'!$C$6,1,0,'Transition types'!$B$4)="OUT",OFFSET($K$2,0,0,'Transition types'!$B$4)),ROWS($K$2:$K417))),"")</f>
        <v/>
      </c>
      <c r="K417" s="42" t="n">
        <f aca="false">ROWS($K$2:$K417)</f>
        <v>416</v>
      </c>
    </row>
    <row r="418" customFormat="false" ht="12.8" hidden="false" customHeight="false" outlineLevel="0" collapsed="false">
      <c r="H418" s="42" t="str">
        <f aca="true" t="array" ref="H418:H418">IFERROR(INDEX(OFFSET('Transition types'!$A$6,1,0,'Transition types'!$B$4),SMALL(IF(OFFSET('Transition types'!$C$6,1,0,'Transition types'!$B$4)="IN",OFFSET($K$2,0,0,'Transition types'!$B$4)),ROWS($K$2:$K418))),"")</f>
        <v/>
      </c>
      <c r="I418" s="42" t="str">
        <f aca="true" t="array" ref="I418:I418">IFERROR(INDEX(OFFSET('Transition types'!$A$6,1,0,'Transition types'!$B$4),SMALL(IF(OFFSET('Transition types'!$C$6,1,0,'Transition types'!$B$4)="THROUGH",OFFSET($K$2,0,0,'Transition types'!$B$4)),ROWS($K$2:$K418))),"")</f>
        <v/>
      </c>
      <c r="J418" s="42" t="str">
        <f aca="true" t="array" ref="J418:J418">IFERROR(INDEX(OFFSET('Transition types'!$A$6,1,0,'Transition types'!$B$4),SMALL(IF(OFFSET('Transition types'!$C$6,1,0,'Transition types'!$B$4)="OUT",OFFSET($K$2,0,0,'Transition types'!$B$4)),ROWS($K$2:$K418))),"")</f>
        <v/>
      </c>
      <c r="K418" s="42" t="n">
        <f aca="false">ROWS($K$2:$K418)</f>
        <v>417</v>
      </c>
    </row>
    <row r="419" customFormat="false" ht="12.8" hidden="false" customHeight="false" outlineLevel="0" collapsed="false">
      <c r="H419" s="42" t="str">
        <f aca="true" t="array" ref="H419:H419">IFERROR(INDEX(OFFSET('Transition types'!$A$6,1,0,'Transition types'!$B$4),SMALL(IF(OFFSET('Transition types'!$C$6,1,0,'Transition types'!$B$4)="IN",OFFSET($K$2,0,0,'Transition types'!$B$4)),ROWS($K$2:$K419))),"")</f>
        <v/>
      </c>
      <c r="I419" s="42" t="str">
        <f aca="true" t="array" ref="I419:I419">IFERROR(INDEX(OFFSET('Transition types'!$A$6,1,0,'Transition types'!$B$4),SMALL(IF(OFFSET('Transition types'!$C$6,1,0,'Transition types'!$B$4)="THROUGH",OFFSET($K$2,0,0,'Transition types'!$B$4)),ROWS($K$2:$K419))),"")</f>
        <v/>
      </c>
      <c r="J419" s="42" t="str">
        <f aca="true" t="array" ref="J419:J419">IFERROR(INDEX(OFFSET('Transition types'!$A$6,1,0,'Transition types'!$B$4),SMALL(IF(OFFSET('Transition types'!$C$6,1,0,'Transition types'!$B$4)="OUT",OFFSET($K$2,0,0,'Transition types'!$B$4)),ROWS($K$2:$K419))),"")</f>
        <v/>
      </c>
      <c r="K419" s="42" t="n">
        <f aca="false">ROWS($K$2:$K419)</f>
        <v>418</v>
      </c>
    </row>
    <row r="420" customFormat="false" ht="12.8" hidden="false" customHeight="false" outlineLevel="0" collapsed="false">
      <c r="H420" s="42" t="str">
        <f aca="true" t="array" ref="H420:H420">IFERROR(INDEX(OFFSET('Transition types'!$A$6,1,0,'Transition types'!$B$4),SMALL(IF(OFFSET('Transition types'!$C$6,1,0,'Transition types'!$B$4)="IN",OFFSET($K$2,0,0,'Transition types'!$B$4)),ROWS($K$2:$K420))),"")</f>
        <v/>
      </c>
      <c r="I420" s="42" t="str">
        <f aca="true" t="array" ref="I420:I420">IFERROR(INDEX(OFFSET('Transition types'!$A$6,1,0,'Transition types'!$B$4),SMALL(IF(OFFSET('Transition types'!$C$6,1,0,'Transition types'!$B$4)="THROUGH",OFFSET($K$2,0,0,'Transition types'!$B$4)),ROWS($K$2:$K420))),"")</f>
        <v/>
      </c>
      <c r="J420" s="42" t="str">
        <f aca="true" t="array" ref="J420:J420">IFERROR(INDEX(OFFSET('Transition types'!$A$6,1,0,'Transition types'!$B$4),SMALL(IF(OFFSET('Transition types'!$C$6,1,0,'Transition types'!$B$4)="OUT",OFFSET($K$2,0,0,'Transition types'!$B$4)),ROWS($K$2:$K420))),"")</f>
        <v/>
      </c>
      <c r="K420" s="42" t="n">
        <f aca="false">ROWS($K$2:$K420)</f>
        <v>419</v>
      </c>
    </row>
    <row r="421" customFormat="false" ht="12.8" hidden="false" customHeight="false" outlineLevel="0" collapsed="false">
      <c r="H421" s="42" t="str">
        <f aca="true" t="array" ref="H421:H421">IFERROR(INDEX(OFFSET('Transition types'!$A$6,1,0,'Transition types'!$B$4),SMALL(IF(OFFSET('Transition types'!$C$6,1,0,'Transition types'!$B$4)="IN",OFFSET($K$2,0,0,'Transition types'!$B$4)),ROWS($K$2:$K421))),"")</f>
        <v/>
      </c>
      <c r="I421" s="42" t="str">
        <f aca="true" t="array" ref="I421:I421">IFERROR(INDEX(OFFSET('Transition types'!$A$6,1,0,'Transition types'!$B$4),SMALL(IF(OFFSET('Transition types'!$C$6,1,0,'Transition types'!$B$4)="THROUGH",OFFSET($K$2,0,0,'Transition types'!$B$4)),ROWS($K$2:$K421))),"")</f>
        <v/>
      </c>
      <c r="J421" s="42" t="str">
        <f aca="true" t="array" ref="J421:J421">IFERROR(INDEX(OFFSET('Transition types'!$A$6,1,0,'Transition types'!$B$4),SMALL(IF(OFFSET('Transition types'!$C$6,1,0,'Transition types'!$B$4)="OUT",OFFSET($K$2,0,0,'Transition types'!$B$4)),ROWS($K$2:$K421))),"")</f>
        <v/>
      </c>
      <c r="K421" s="42" t="n">
        <f aca="false">ROWS($K$2:$K421)</f>
        <v>420</v>
      </c>
    </row>
    <row r="422" customFormat="false" ht="12.8" hidden="false" customHeight="false" outlineLevel="0" collapsed="false">
      <c r="H422" s="42" t="str">
        <f aca="true" t="array" ref="H422:H422">IFERROR(INDEX(OFFSET('Transition types'!$A$6,1,0,'Transition types'!$B$4),SMALL(IF(OFFSET('Transition types'!$C$6,1,0,'Transition types'!$B$4)="IN",OFFSET($K$2,0,0,'Transition types'!$B$4)),ROWS($K$2:$K422))),"")</f>
        <v/>
      </c>
      <c r="I422" s="42" t="str">
        <f aca="true" t="array" ref="I422:I422">IFERROR(INDEX(OFFSET('Transition types'!$A$6,1,0,'Transition types'!$B$4),SMALL(IF(OFFSET('Transition types'!$C$6,1,0,'Transition types'!$B$4)="THROUGH",OFFSET($K$2,0,0,'Transition types'!$B$4)),ROWS($K$2:$K422))),"")</f>
        <v/>
      </c>
      <c r="J422" s="42" t="str">
        <f aca="true" t="array" ref="J422:J422">IFERROR(INDEX(OFFSET('Transition types'!$A$6,1,0,'Transition types'!$B$4),SMALL(IF(OFFSET('Transition types'!$C$6,1,0,'Transition types'!$B$4)="OUT",OFFSET($K$2,0,0,'Transition types'!$B$4)),ROWS($K$2:$K422))),"")</f>
        <v/>
      </c>
      <c r="K422" s="42" t="n">
        <f aca="false">ROWS($K$2:$K422)</f>
        <v>421</v>
      </c>
    </row>
    <row r="423" customFormat="false" ht="12.8" hidden="false" customHeight="false" outlineLevel="0" collapsed="false">
      <c r="H423" s="42" t="str">
        <f aca="true" t="array" ref="H423:H423">IFERROR(INDEX(OFFSET('Transition types'!$A$6,1,0,'Transition types'!$B$4),SMALL(IF(OFFSET('Transition types'!$C$6,1,0,'Transition types'!$B$4)="IN",OFFSET($K$2,0,0,'Transition types'!$B$4)),ROWS($K$2:$K423))),"")</f>
        <v/>
      </c>
      <c r="I423" s="42" t="str">
        <f aca="true" t="array" ref="I423:I423">IFERROR(INDEX(OFFSET('Transition types'!$A$6,1,0,'Transition types'!$B$4),SMALL(IF(OFFSET('Transition types'!$C$6,1,0,'Transition types'!$B$4)="THROUGH",OFFSET($K$2,0,0,'Transition types'!$B$4)),ROWS($K$2:$K423))),"")</f>
        <v/>
      </c>
      <c r="J423" s="42" t="str">
        <f aca="true" t="array" ref="J423:J423">IFERROR(INDEX(OFFSET('Transition types'!$A$6,1,0,'Transition types'!$B$4),SMALL(IF(OFFSET('Transition types'!$C$6,1,0,'Transition types'!$B$4)="OUT",OFFSET($K$2,0,0,'Transition types'!$B$4)),ROWS($K$2:$K423))),"")</f>
        <v/>
      </c>
      <c r="K423" s="42" t="n">
        <f aca="false">ROWS($K$2:$K423)</f>
        <v>422</v>
      </c>
    </row>
    <row r="424" customFormat="false" ht="12.8" hidden="false" customHeight="false" outlineLevel="0" collapsed="false">
      <c r="H424" s="42" t="str">
        <f aca="true" t="array" ref="H424:H424">IFERROR(INDEX(OFFSET('Transition types'!$A$6,1,0,'Transition types'!$B$4),SMALL(IF(OFFSET('Transition types'!$C$6,1,0,'Transition types'!$B$4)="IN",OFFSET($K$2,0,0,'Transition types'!$B$4)),ROWS($K$2:$K424))),"")</f>
        <v/>
      </c>
      <c r="I424" s="42" t="str">
        <f aca="true" t="array" ref="I424:I424">IFERROR(INDEX(OFFSET('Transition types'!$A$6,1,0,'Transition types'!$B$4),SMALL(IF(OFFSET('Transition types'!$C$6,1,0,'Transition types'!$B$4)="THROUGH",OFFSET($K$2,0,0,'Transition types'!$B$4)),ROWS($K$2:$K424))),"")</f>
        <v/>
      </c>
      <c r="J424" s="42" t="str">
        <f aca="true" t="array" ref="J424:J424">IFERROR(INDEX(OFFSET('Transition types'!$A$6,1,0,'Transition types'!$B$4),SMALL(IF(OFFSET('Transition types'!$C$6,1,0,'Transition types'!$B$4)="OUT",OFFSET($K$2,0,0,'Transition types'!$B$4)),ROWS($K$2:$K424))),"")</f>
        <v/>
      </c>
      <c r="K424" s="42" t="n">
        <f aca="false">ROWS($K$2:$K424)</f>
        <v>423</v>
      </c>
    </row>
    <row r="425" customFormat="false" ht="12.8" hidden="false" customHeight="false" outlineLevel="0" collapsed="false">
      <c r="H425" s="42" t="str">
        <f aca="true" t="array" ref="H425:H425">IFERROR(INDEX(OFFSET('Transition types'!$A$6,1,0,'Transition types'!$B$4),SMALL(IF(OFFSET('Transition types'!$C$6,1,0,'Transition types'!$B$4)="IN",OFFSET($K$2,0,0,'Transition types'!$B$4)),ROWS($K$2:$K425))),"")</f>
        <v/>
      </c>
      <c r="I425" s="42" t="str">
        <f aca="true" t="array" ref="I425:I425">IFERROR(INDEX(OFFSET('Transition types'!$A$6,1,0,'Transition types'!$B$4),SMALL(IF(OFFSET('Transition types'!$C$6,1,0,'Transition types'!$B$4)="THROUGH",OFFSET($K$2,0,0,'Transition types'!$B$4)),ROWS($K$2:$K425))),"")</f>
        <v/>
      </c>
      <c r="J425" s="42" t="str">
        <f aca="true" t="array" ref="J425:J425">IFERROR(INDEX(OFFSET('Transition types'!$A$6,1,0,'Transition types'!$B$4),SMALL(IF(OFFSET('Transition types'!$C$6,1,0,'Transition types'!$B$4)="OUT",OFFSET($K$2,0,0,'Transition types'!$B$4)),ROWS($K$2:$K425))),"")</f>
        <v/>
      </c>
      <c r="K425" s="42" t="n">
        <f aca="false">ROWS($K$2:$K425)</f>
        <v>424</v>
      </c>
    </row>
    <row r="426" customFormat="false" ht="12.8" hidden="false" customHeight="false" outlineLevel="0" collapsed="false">
      <c r="H426" s="42" t="str">
        <f aca="true" t="array" ref="H426:H426">IFERROR(INDEX(OFFSET('Transition types'!$A$6,1,0,'Transition types'!$B$4),SMALL(IF(OFFSET('Transition types'!$C$6,1,0,'Transition types'!$B$4)="IN",OFFSET($K$2,0,0,'Transition types'!$B$4)),ROWS($K$2:$K426))),"")</f>
        <v/>
      </c>
      <c r="I426" s="42" t="str">
        <f aca="true" t="array" ref="I426:I426">IFERROR(INDEX(OFFSET('Transition types'!$A$6,1,0,'Transition types'!$B$4),SMALL(IF(OFFSET('Transition types'!$C$6,1,0,'Transition types'!$B$4)="THROUGH",OFFSET($K$2,0,0,'Transition types'!$B$4)),ROWS($K$2:$K426))),"")</f>
        <v/>
      </c>
      <c r="J426" s="42" t="str">
        <f aca="true" t="array" ref="J426:J426">IFERROR(INDEX(OFFSET('Transition types'!$A$6,1,0,'Transition types'!$B$4),SMALL(IF(OFFSET('Transition types'!$C$6,1,0,'Transition types'!$B$4)="OUT",OFFSET($K$2,0,0,'Transition types'!$B$4)),ROWS($K$2:$K426))),"")</f>
        <v/>
      </c>
      <c r="K426" s="42" t="n">
        <f aca="false">ROWS($K$2:$K426)</f>
        <v>425</v>
      </c>
    </row>
    <row r="427" customFormat="false" ht="12.8" hidden="false" customHeight="false" outlineLevel="0" collapsed="false">
      <c r="H427" s="42" t="str">
        <f aca="true" t="array" ref="H427:H427">IFERROR(INDEX(OFFSET('Transition types'!$A$6,1,0,'Transition types'!$B$4),SMALL(IF(OFFSET('Transition types'!$C$6,1,0,'Transition types'!$B$4)="IN",OFFSET($K$2,0,0,'Transition types'!$B$4)),ROWS($K$2:$K427))),"")</f>
        <v/>
      </c>
      <c r="I427" s="42" t="str">
        <f aca="true" t="array" ref="I427:I427">IFERROR(INDEX(OFFSET('Transition types'!$A$6,1,0,'Transition types'!$B$4),SMALL(IF(OFFSET('Transition types'!$C$6,1,0,'Transition types'!$B$4)="THROUGH",OFFSET($K$2,0,0,'Transition types'!$B$4)),ROWS($K$2:$K427))),"")</f>
        <v/>
      </c>
      <c r="J427" s="42" t="str">
        <f aca="true" t="array" ref="J427:J427">IFERROR(INDEX(OFFSET('Transition types'!$A$6,1,0,'Transition types'!$B$4),SMALL(IF(OFFSET('Transition types'!$C$6,1,0,'Transition types'!$B$4)="OUT",OFFSET($K$2,0,0,'Transition types'!$B$4)),ROWS($K$2:$K427))),"")</f>
        <v/>
      </c>
      <c r="K427" s="42" t="n">
        <f aca="false">ROWS($K$2:$K427)</f>
        <v>426</v>
      </c>
    </row>
    <row r="428" customFormat="false" ht="12.8" hidden="false" customHeight="false" outlineLevel="0" collapsed="false">
      <c r="H428" s="42" t="str">
        <f aca="true" t="array" ref="H428:H428">IFERROR(INDEX(OFFSET('Transition types'!$A$6,1,0,'Transition types'!$B$4),SMALL(IF(OFFSET('Transition types'!$C$6,1,0,'Transition types'!$B$4)="IN",OFFSET($K$2,0,0,'Transition types'!$B$4)),ROWS($K$2:$K428))),"")</f>
        <v/>
      </c>
      <c r="I428" s="42" t="str">
        <f aca="true" t="array" ref="I428:I428">IFERROR(INDEX(OFFSET('Transition types'!$A$6,1,0,'Transition types'!$B$4),SMALL(IF(OFFSET('Transition types'!$C$6,1,0,'Transition types'!$B$4)="THROUGH",OFFSET($K$2,0,0,'Transition types'!$B$4)),ROWS($K$2:$K428))),"")</f>
        <v/>
      </c>
      <c r="J428" s="42" t="str">
        <f aca="true" t="array" ref="J428:J428">IFERROR(INDEX(OFFSET('Transition types'!$A$6,1,0,'Transition types'!$B$4),SMALL(IF(OFFSET('Transition types'!$C$6,1,0,'Transition types'!$B$4)="OUT",OFFSET($K$2,0,0,'Transition types'!$B$4)),ROWS($K$2:$K428))),"")</f>
        <v/>
      </c>
      <c r="K428" s="42" t="n">
        <f aca="false">ROWS($K$2:$K428)</f>
        <v>427</v>
      </c>
    </row>
    <row r="429" customFormat="false" ht="12.8" hidden="false" customHeight="false" outlineLevel="0" collapsed="false">
      <c r="H429" s="42" t="str">
        <f aca="true" t="array" ref="H429:H429">IFERROR(INDEX(OFFSET('Transition types'!$A$6,1,0,'Transition types'!$B$4),SMALL(IF(OFFSET('Transition types'!$C$6,1,0,'Transition types'!$B$4)="IN",OFFSET($K$2,0,0,'Transition types'!$B$4)),ROWS($K$2:$K429))),"")</f>
        <v/>
      </c>
      <c r="I429" s="42" t="str">
        <f aca="true" t="array" ref="I429:I429">IFERROR(INDEX(OFFSET('Transition types'!$A$6,1,0,'Transition types'!$B$4),SMALL(IF(OFFSET('Transition types'!$C$6,1,0,'Transition types'!$B$4)="THROUGH",OFFSET($K$2,0,0,'Transition types'!$B$4)),ROWS($K$2:$K429))),"")</f>
        <v/>
      </c>
      <c r="J429" s="42" t="str">
        <f aca="true" t="array" ref="J429:J429">IFERROR(INDEX(OFFSET('Transition types'!$A$6,1,0,'Transition types'!$B$4),SMALL(IF(OFFSET('Transition types'!$C$6,1,0,'Transition types'!$B$4)="OUT",OFFSET($K$2,0,0,'Transition types'!$B$4)),ROWS($K$2:$K429))),"")</f>
        <v/>
      </c>
      <c r="K429" s="42" t="n">
        <f aca="false">ROWS($K$2:$K429)</f>
        <v>428</v>
      </c>
    </row>
    <row r="430" customFormat="false" ht="12.8" hidden="false" customHeight="false" outlineLevel="0" collapsed="false">
      <c r="H430" s="42" t="str">
        <f aca="true" t="array" ref="H430:H430">IFERROR(INDEX(OFFSET('Transition types'!$A$6,1,0,'Transition types'!$B$4),SMALL(IF(OFFSET('Transition types'!$C$6,1,0,'Transition types'!$B$4)="IN",OFFSET($K$2,0,0,'Transition types'!$B$4)),ROWS($K$2:$K430))),"")</f>
        <v/>
      </c>
      <c r="I430" s="42" t="str">
        <f aca="true" t="array" ref="I430:I430">IFERROR(INDEX(OFFSET('Transition types'!$A$6,1,0,'Transition types'!$B$4),SMALL(IF(OFFSET('Transition types'!$C$6,1,0,'Transition types'!$B$4)="THROUGH",OFFSET($K$2,0,0,'Transition types'!$B$4)),ROWS($K$2:$K430))),"")</f>
        <v/>
      </c>
      <c r="J430" s="42" t="str">
        <f aca="true" t="array" ref="J430:J430">IFERROR(INDEX(OFFSET('Transition types'!$A$6,1,0,'Transition types'!$B$4),SMALL(IF(OFFSET('Transition types'!$C$6,1,0,'Transition types'!$B$4)="OUT",OFFSET($K$2,0,0,'Transition types'!$B$4)),ROWS($K$2:$K430))),"")</f>
        <v/>
      </c>
      <c r="K430" s="42" t="n">
        <f aca="false">ROWS($K$2:$K430)</f>
        <v>429</v>
      </c>
    </row>
    <row r="431" customFormat="false" ht="12.8" hidden="false" customHeight="false" outlineLevel="0" collapsed="false">
      <c r="H431" s="42" t="str">
        <f aca="true" t="array" ref="H431:H431">IFERROR(INDEX(OFFSET('Transition types'!$A$6,1,0,'Transition types'!$B$4),SMALL(IF(OFFSET('Transition types'!$C$6,1,0,'Transition types'!$B$4)="IN",OFFSET($K$2,0,0,'Transition types'!$B$4)),ROWS($K$2:$K431))),"")</f>
        <v/>
      </c>
      <c r="I431" s="42" t="str">
        <f aca="true" t="array" ref="I431:I431">IFERROR(INDEX(OFFSET('Transition types'!$A$6,1,0,'Transition types'!$B$4),SMALL(IF(OFFSET('Transition types'!$C$6,1,0,'Transition types'!$B$4)="THROUGH",OFFSET($K$2,0,0,'Transition types'!$B$4)),ROWS($K$2:$K431))),"")</f>
        <v/>
      </c>
      <c r="J431" s="42" t="str">
        <f aca="true" t="array" ref="J431:J431">IFERROR(INDEX(OFFSET('Transition types'!$A$6,1,0,'Transition types'!$B$4),SMALL(IF(OFFSET('Transition types'!$C$6,1,0,'Transition types'!$B$4)="OUT",OFFSET($K$2,0,0,'Transition types'!$B$4)),ROWS($K$2:$K431))),"")</f>
        <v/>
      </c>
      <c r="K431" s="42" t="n">
        <f aca="false">ROWS($K$2:$K431)</f>
        <v>430</v>
      </c>
    </row>
    <row r="432" customFormat="false" ht="12.8" hidden="false" customHeight="false" outlineLevel="0" collapsed="false">
      <c r="H432" s="42" t="str">
        <f aca="true" t="array" ref="H432:H432">IFERROR(INDEX(OFFSET('Transition types'!$A$6,1,0,'Transition types'!$B$4),SMALL(IF(OFFSET('Transition types'!$C$6,1,0,'Transition types'!$B$4)="IN",OFFSET($K$2,0,0,'Transition types'!$B$4)),ROWS($K$2:$K432))),"")</f>
        <v/>
      </c>
      <c r="I432" s="42" t="str">
        <f aca="true" t="array" ref="I432:I432">IFERROR(INDEX(OFFSET('Transition types'!$A$6,1,0,'Transition types'!$B$4),SMALL(IF(OFFSET('Transition types'!$C$6,1,0,'Transition types'!$B$4)="THROUGH",OFFSET($K$2,0,0,'Transition types'!$B$4)),ROWS($K$2:$K432))),"")</f>
        <v/>
      </c>
      <c r="J432" s="42" t="str">
        <f aca="true" t="array" ref="J432:J432">IFERROR(INDEX(OFFSET('Transition types'!$A$6,1,0,'Transition types'!$B$4),SMALL(IF(OFFSET('Transition types'!$C$6,1,0,'Transition types'!$B$4)="OUT",OFFSET($K$2,0,0,'Transition types'!$B$4)),ROWS($K$2:$K432))),"")</f>
        <v/>
      </c>
      <c r="K432" s="42" t="n">
        <f aca="false">ROWS($K$2:$K432)</f>
        <v>431</v>
      </c>
    </row>
    <row r="433" customFormat="false" ht="12.8" hidden="false" customHeight="false" outlineLevel="0" collapsed="false">
      <c r="H433" s="42" t="str">
        <f aca="true" t="array" ref="H433:H433">IFERROR(INDEX(OFFSET('Transition types'!$A$6,1,0,'Transition types'!$B$4),SMALL(IF(OFFSET('Transition types'!$C$6,1,0,'Transition types'!$B$4)="IN",OFFSET($K$2,0,0,'Transition types'!$B$4)),ROWS($K$2:$K433))),"")</f>
        <v/>
      </c>
      <c r="I433" s="42" t="str">
        <f aca="true" t="array" ref="I433:I433">IFERROR(INDEX(OFFSET('Transition types'!$A$6,1,0,'Transition types'!$B$4),SMALL(IF(OFFSET('Transition types'!$C$6,1,0,'Transition types'!$B$4)="THROUGH",OFFSET($K$2,0,0,'Transition types'!$B$4)),ROWS($K$2:$K433))),"")</f>
        <v/>
      </c>
      <c r="J433" s="42" t="str">
        <f aca="true" t="array" ref="J433:J433">IFERROR(INDEX(OFFSET('Transition types'!$A$6,1,0,'Transition types'!$B$4),SMALL(IF(OFFSET('Transition types'!$C$6,1,0,'Transition types'!$B$4)="OUT",OFFSET($K$2,0,0,'Transition types'!$B$4)),ROWS($K$2:$K433))),"")</f>
        <v/>
      </c>
      <c r="K433" s="42" t="n">
        <f aca="false">ROWS($K$2:$K433)</f>
        <v>432</v>
      </c>
    </row>
    <row r="434" customFormat="false" ht="12.8" hidden="false" customHeight="false" outlineLevel="0" collapsed="false">
      <c r="H434" s="42" t="str">
        <f aca="true" t="array" ref="H434:H434">IFERROR(INDEX(OFFSET('Transition types'!$A$6,1,0,'Transition types'!$B$4),SMALL(IF(OFFSET('Transition types'!$C$6,1,0,'Transition types'!$B$4)="IN",OFFSET($K$2,0,0,'Transition types'!$B$4)),ROWS($K$2:$K434))),"")</f>
        <v/>
      </c>
      <c r="I434" s="42" t="str">
        <f aca="true" t="array" ref="I434:I434">IFERROR(INDEX(OFFSET('Transition types'!$A$6,1,0,'Transition types'!$B$4),SMALL(IF(OFFSET('Transition types'!$C$6,1,0,'Transition types'!$B$4)="THROUGH",OFFSET($K$2,0,0,'Transition types'!$B$4)),ROWS($K$2:$K434))),"")</f>
        <v/>
      </c>
      <c r="J434" s="42" t="str">
        <f aca="true" t="array" ref="J434:J434">IFERROR(INDEX(OFFSET('Transition types'!$A$6,1,0,'Transition types'!$B$4),SMALL(IF(OFFSET('Transition types'!$C$6,1,0,'Transition types'!$B$4)="OUT",OFFSET($K$2,0,0,'Transition types'!$B$4)),ROWS($K$2:$K434))),"")</f>
        <v/>
      </c>
      <c r="K434" s="42" t="n">
        <f aca="false">ROWS($K$2:$K434)</f>
        <v>433</v>
      </c>
    </row>
    <row r="435" customFormat="false" ht="12.8" hidden="false" customHeight="false" outlineLevel="0" collapsed="false">
      <c r="H435" s="42" t="str">
        <f aca="true" t="array" ref="H435:H435">IFERROR(INDEX(OFFSET('Transition types'!$A$6,1,0,'Transition types'!$B$4),SMALL(IF(OFFSET('Transition types'!$C$6,1,0,'Transition types'!$B$4)="IN",OFFSET($K$2,0,0,'Transition types'!$B$4)),ROWS($K$2:$K435))),"")</f>
        <v/>
      </c>
      <c r="I435" s="42" t="str">
        <f aca="true" t="array" ref="I435:I435">IFERROR(INDEX(OFFSET('Transition types'!$A$6,1,0,'Transition types'!$B$4),SMALL(IF(OFFSET('Transition types'!$C$6,1,0,'Transition types'!$B$4)="THROUGH",OFFSET($K$2,0,0,'Transition types'!$B$4)),ROWS($K$2:$K435))),"")</f>
        <v/>
      </c>
      <c r="J435" s="42" t="str">
        <f aca="true" t="array" ref="J435:J435">IFERROR(INDEX(OFFSET('Transition types'!$A$6,1,0,'Transition types'!$B$4),SMALL(IF(OFFSET('Transition types'!$C$6,1,0,'Transition types'!$B$4)="OUT",OFFSET($K$2,0,0,'Transition types'!$B$4)),ROWS($K$2:$K435))),"")</f>
        <v/>
      </c>
      <c r="K435" s="42" t="n">
        <f aca="false">ROWS($K$2:$K435)</f>
        <v>434</v>
      </c>
    </row>
    <row r="436" customFormat="false" ht="12.8" hidden="false" customHeight="false" outlineLevel="0" collapsed="false">
      <c r="H436" s="42" t="str">
        <f aca="true" t="array" ref="H436:H436">IFERROR(INDEX(OFFSET('Transition types'!$A$6,1,0,'Transition types'!$B$4),SMALL(IF(OFFSET('Transition types'!$C$6,1,0,'Transition types'!$B$4)="IN",OFFSET($K$2,0,0,'Transition types'!$B$4)),ROWS($K$2:$K436))),"")</f>
        <v/>
      </c>
      <c r="I436" s="42" t="str">
        <f aca="true" t="array" ref="I436:I436">IFERROR(INDEX(OFFSET('Transition types'!$A$6,1,0,'Transition types'!$B$4),SMALL(IF(OFFSET('Transition types'!$C$6,1,0,'Transition types'!$B$4)="THROUGH",OFFSET($K$2,0,0,'Transition types'!$B$4)),ROWS($K$2:$K436))),"")</f>
        <v/>
      </c>
      <c r="J436" s="42" t="str">
        <f aca="true" t="array" ref="J436:J436">IFERROR(INDEX(OFFSET('Transition types'!$A$6,1,0,'Transition types'!$B$4),SMALL(IF(OFFSET('Transition types'!$C$6,1,0,'Transition types'!$B$4)="OUT",OFFSET($K$2,0,0,'Transition types'!$B$4)),ROWS($K$2:$K436))),"")</f>
        <v/>
      </c>
      <c r="K436" s="42" t="n">
        <f aca="false">ROWS($K$2:$K436)</f>
        <v>435</v>
      </c>
    </row>
    <row r="437" customFormat="false" ht="12.8" hidden="false" customHeight="false" outlineLevel="0" collapsed="false">
      <c r="H437" s="42" t="str">
        <f aca="true" t="array" ref="H437:H437">IFERROR(INDEX(OFFSET('Transition types'!$A$6,1,0,'Transition types'!$B$4),SMALL(IF(OFFSET('Transition types'!$C$6,1,0,'Transition types'!$B$4)="IN",OFFSET($K$2,0,0,'Transition types'!$B$4)),ROWS($K$2:$K437))),"")</f>
        <v/>
      </c>
      <c r="I437" s="42" t="str">
        <f aca="true" t="array" ref="I437:I437">IFERROR(INDEX(OFFSET('Transition types'!$A$6,1,0,'Transition types'!$B$4),SMALL(IF(OFFSET('Transition types'!$C$6,1,0,'Transition types'!$B$4)="THROUGH",OFFSET($K$2,0,0,'Transition types'!$B$4)),ROWS($K$2:$K437))),"")</f>
        <v/>
      </c>
      <c r="J437" s="42" t="str">
        <f aca="true" t="array" ref="J437:J437">IFERROR(INDEX(OFFSET('Transition types'!$A$6,1,0,'Transition types'!$B$4),SMALL(IF(OFFSET('Transition types'!$C$6,1,0,'Transition types'!$B$4)="OUT",OFFSET($K$2,0,0,'Transition types'!$B$4)),ROWS($K$2:$K437))),"")</f>
        <v/>
      </c>
      <c r="K437" s="42" t="n">
        <f aca="false">ROWS($K$2:$K437)</f>
        <v>436</v>
      </c>
    </row>
    <row r="438" customFormat="false" ht="12.8" hidden="false" customHeight="false" outlineLevel="0" collapsed="false">
      <c r="H438" s="42" t="str">
        <f aca="true" t="array" ref="H438:H438">IFERROR(INDEX(OFFSET('Transition types'!$A$6,1,0,'Transition types'!$B$4),SMALL(IF(OFFSET('Transition types'!$C$6,1,0,'Transition types'!$B$4)="IN",OFFSET($K$2,0,0,'Transition types'!$B$4)),ROWS($K$2:$K438))),"")</f>
        <v/>
      </c>
      <c r="I438" s="42" t="str">
        <f aca="true" t="array" ref="I438:I438">IFERROR(INDEX(OFFSET('Transition types'!$A$6,1,0,'Transition types'!$B$4),SMALL(IF(OFFSET('Transition types'!$C$6,1,0,'Transition types'!$B$4)="THROUGH",OFFSET($K$2,0,0,'Transition types'!$B$4)),ROWS($K$2:$K438))),"")</f>
        <v/>
      </c>
      <c r="J438" s="42" t="str">
        <f aca="true" t="array" ref="J438:J438">IFERROR(INDEX(OFFSET('Transition types'!$A$6,1,0,'Transition types'!$B$4),SMALL(IF(OFFSET('Transition types'!$C$6,1,0,'Transition types'!$B$4)="OUT",OFFSET($K$2,0,0,'Transition types'!$B$4)),ROWS($K$2:$K438))),"")</f>
        <v/>
      </c>
      <c r="K438" s="42" t="n">
        <f aca="false">ROWS($K$2:$K438)</f>
        <v>437</v>
      </c>
    </row>
    <row r="439" customFormat="false" ht="12.8" hidden="false" customHeight="false" outlineLevel="0" collapsed="false">
      <c r="H439" s="42" t="str">
        <f aca="true" t="array" ref="H439:H439">IFERROR(INDEX(OFFSET('Transition types'!$A$6,1,0,'Transition types'!$B$4),SMALL(IF(OFFSET('Transition types'!$C$6,1,0,'Transition types'!$B$4)="IN",OFFSET($K$2,0,0,'Transition types'!$B$4)),ROWS($K$2:$K439))),"")</f>
        <v/>
      </c>
      <c r="I439" s="42" t="str">
        <f aca="true" t="array" ref="I439:I439">IFERROR(INDEX(OFFSET('Transition types'!$A$6,1,0,'Transition types'!$B$4),SMALL(IF(OFFSET('Transition types'!$C$6,1,0,'Transition types'!$B$4)="THROUGH",OFFSET($K$2,0,0,'Transition types'!$B$4)),ROWS($K$2:$K439))),"")</f>
        <v/>
      </c>
      <c r="J439" s="42" t="str">
        <f aca="true" t="array" ref="J439:J439">IFERROR(INDEX(OFFSET('Transition types'!$A$6,1,0,'Transition types'!$B$4),SMALL(IF(OFFSET('Transition types'!$C$6,1,0,'Transition types'!$B$4)="OUT",OFFSET($K$2,0,0,'Transition types'!$B$4)),ROWS($K$2:$K439))),"")</f>
        <v/>
      </c>
      <c r="K439" s="42" t="n">
        <f aca="false">ROWS($K$2:$K439)</f>
        <v>438</v>
      </c>
    </row>
    <row r="440" customFormat="false" ht="12.8" hidden="false" customHeight="false" outlineLevel="0" collapsed="false">
      <c r="H440" s="42" t="str">
        <f aca="true" t="array" ref="H440:H440">IFERROR(INDEX(OFFSET('Transition types'!$A$6,1,0,'Transition types'!$B$4),SMALL(IF(OFFSET('Transition types'!$C$6,1,0,'Transition types'!$B$4)="IN",OFFSET($K$2,0,0,'Transition types'!$B$4)),ROWS($K$2:$K440))),"")</f>
        <v/>
      </c>
      <c r="I440" s="42" t="str">
        <f aca="true" t="array" ref="I440:I440">IFERROR(INDEX(OFFSET('Transition types'!$A$6,1,0,'Transition types'!$B$4),SMALL(IF(OFFSET('Transition types'!$C$6,1,0,'Transition types'!$B$4)="THROUGH",OFFSET($K$2,0,0,'Transition types'!$B$4)),ROWS($K$2:$K440))),"")</f>
        <v/>
      </c>
      <c r="J440" s="42" t="str">
        <f aca="true" t="array" ref="J440:J440">IFERROR(INDEX(OFFSET('Transition types'!$A$6,1,0,'Transition types'!$B$4),SMALL(IF(OFFSET('Transition types'!$C$6,1,0,'Transition types'!$B$4)="OUT",OFFSET($K$2,0,0,'Transition types'!$B$4)),ROWS($K$2:$K440))),"")</f>
        <v/>
      </c>
      <c r="K440" s="42" t="n">
        <f aca="false">ROWS($K$2:$K440)</f>
        <v>439</v>
      </c>
    </row>
    <row r="441" customFormat="false" ht="12.8" hidden="false" customHeight="false" outlineLevel="0" collapsed="false">
      <c r="H441" s="42" t="str">
        <f aca="true" t="array" ref="H441:H441">IFERROR(INDEX(OFFSET('Transition types'!$A$6,1,0,'Transition types'!$B$4),SMALL(IF(OFFSET('Transition types'!$C$6,1,0,'Transition types'!$B$4)="IN",OFFSET($K$2,0,0,'Transition types'!$B$4)),ROWS($K$2:$K441))),"")</f>
        <v/>
      </c>
      <c r="I441" s="42" t="str">
        <f aca="true" t="array" ref="I441:I441">IFERROR(INDEX(OFFSET('Transition types'!$A$6,1,0,'Transition types'!$B$4),SMALL(IF(OFFSET('Transition types'!$C$6,1,0,'Transition types'!$B$4)="THROUGH",OFFSET($K$2,0,0,'Transition types'!$B$4)),ROWS($K$2:$K441))),"")</f>
        <v/>
      </c>
      <c r="J441" s="42" t="str">
        <f aca="true" t="array" ref="J441:J441">IFERROR(INDEX(OFFSET('Transition types'!$A$6,1,0,'Transition types'!$B$4),SMALL(IF(OFFSET('Transition types'!$C$6,1,0,'Transition types'!$B$4)="OUT",OFFSET($K$2,0,0,'Transition types'!$B$4)),ROWS($K$2:$K441))),"")</f>
        <v/>
      </c>
      <c r="K441" s="42" t="n">
        <f aca="false">ROWS($K$2:$K441)</f>
        <v>440</v>
      </c>
    </row>
    <row r="442" customFormat="false" ht="12.8" hidden="false" customHeight="false" outlineLevel="0" collapsed="false">
      <c r="H442" s="42" t="str">
        <f aca="true" t="array" ref="H442:H442">IFERROR(INDEX(OFFSET('Transition types'!$A$6,1,0,'Transition types'!$B$4),SMALL(IF(OFFSET('Transition types'!$C$6,1,0,'Transition types'!$B$4)="IN",OFFSET($K$2,0,0,'Transition types'!$B$4)),ROWS($K$2:$K442))),"")</f>
        <v/>
      </c>
      <c r="I442" s="42" t="str">
        <f aca="true" t="array" ref="I442:I442">IFERROR(INDEX(OFFSET('Transition types'!$A$6,1,0,'Transition types'!$B$4),SMALL(IF(OFFSET('Transition types'!$C$6,1,0,'Transition types'!$B$4)="THROUGH",OFFSET($K$2,0,0,'Transition types'!$B$4)),ROWS($K$2:$K442))),"")</f>
        <v/>
      </c>
      <c r="J442" s="42" t="str">
        <f aca="true" t="array" ref="J442:J442">IFERROR(INDEX(OFFSET('Transition types'!$A$6,1,0,'Transition types'!$B$4),SMALL(IF(OFFSET('Transition types'!$C$6,1,0,'Transition types'!$B$4)="OUT",OFFSET($K$2,0,0,'Transition types'!$B$4)),ROWS($K$2:$K442))),"")</f>
        <v/>
      </c>
      <c r="K442" s="42" t="n">
        <f aca="false">ROWS($K$2:$K442)</f>
        <v>441</v>
      </c>
    </row>
    <row r="443" customFormat="false" ht="12.8" hidden="false" customHeight="false" outlineLevel="0" collapsed="false">
      <c r="H443" s="42" t="str">
        <f aca="true" t="array" ref="H443:H443">IFERROR(INDEX(OFFSET('Transition types'!$A$6,1,0,'Transition types'!$B$4),SMALL(IF(OFFSET('Transition types'!$C$6,1,0,'Transition types'!$B$4)="IN",OFFSET($K$2,0,0,'Transition types'!$B$4)),ROWS($K$2:$K443))),"")</f>
        <v/>
      </c>
      <c r="I443" s="42" t="str">
        <f aca="true" t="array" ref="I443:I443">IFERROR(INDEX(OFFSET('Transition types'!$A$6,1,0,'Transition types'!$B$4),SMALL(IF(OFFSET('Transition types'!$C$6,1,0,'Transition types'!$B$4)="THROUGH",OFFSET($K$2,0,0,'Transition types'!$B$4)),ROWS($K$2:$K443))),"")</f>
        <v/>
      </c>
      <c r="J443" s="42" t="str">
        <f aca="true" t="array" ref="J443:J443">IFERROR(INDEX(OFFSET('Transition types'!$A$6,1,0,'Transition types'!$B$4),SMALL(IF(OFFSET('Transition types'!$C$6,1,0,'Transition types'!$B$4)="OUT",OFFSET($K$2,0,0,'Transition types'!$B$4)),ROWS($K$2:$K443))),"")</f>
        <v/>
      </c>
      <c r="K443" s="42" t="n">
        <f aca="false">ROWS($K$2:$K443)</f>
        <v>442</v>
      </c>
    </row>
    <row r="444" customFormat="false" ht="12.8" hidden="false" customHeight="false" outlineLevel="0" collapsed="false">
      <c r="H444" s="42" t="str">
        <f aca="true" t="array" ref="H444:H444">IFERROR(INDEX(OFFSET('Transition types'!$A$6,1,0,'Transition types'!$B$4),SMALL(IF(OFFSET('Transition types'!$C$6,1,0,'Transition types'!$B$4)="IN",OFFSET($K$2,0,0,'Transition types'!$B$4)),ROWS($K$2:$K444))),"")</f>
        <v/>
      </c>
      <c r="I444" s="42" t="str">
        <f aca="true" t="array" ref="I444:I444">IFERROR(INDEX(OFFSET('Transition types'!$A$6,1,0,'Transition types'!$B$4),SMALL(IF(OFFSET('Transition types'!$C$6,1,0,'Transition types'!$B$4)="THROUGH",OFFSET($K$2,0,0,'Transition types'!$B$4)),ROWS($K$2:$K444))),"")</f>
        <v/>
      </c>
      <c r="J444" s="42" t="str">
        <f aca="true" t="array" ref="J444:J444">IFERROR(INDEX(OFFSET('Transition types'!$A$6,1,0,'Transition types'!$B$4),SMALL(IF(OFFSET('Transition types'!$C$6,1,0,'Transition types'!$B$4)="OUT",OFFSET($K$2,0,0,'Transition types'!$B$4)),ROWS($K$2:$K444))),"")</f>
        <v/>
      </c>
      <c r="K444" s="42" t="n">
        <f aca="false">ROWS($K$2:$K444)</f>
        <v>443</v>
      </c>
    </row>
    <row r="445" customFormat="false" ht="12.8" hidden="false" customHeight="false" outlineLevel="0" collapsed="false">
      <c r="H445" s="42" t="str">
        <f aca="true" t="array" ref="H445:H445">IFERROR(INDEX(OFFSET('Transition types'!$A$6,1,0,'Transition types'!$B$4),SMALL(IF(OFFSET('Transition types'!$C$6,1,0,'Transition types'!$B$4)="IN",OFFSET($K$2,0,0,'Transition types'!$B$4)),ROWS($K$2:$K445))),"")</f>
        <v/>
      </c>
      <c r="I445" s="42" t="str">
        <f aca="true" t="array" ref="I445:I445">IFERROR(INDEX(OFFSET('Transition types'!$A$6,1,0,'Transition types'!$B$4),SMALL(IF(OFFSET('Transition types'!$C$6,1,0,'Transition types'!$B$4)="THROUGH",OFFSET($K$2,0,0,'Transition types'!$B$4)),ROWS($K$2:$K445))),"")</f>
        <v/>
      </c>
      <c r="J445" s="42" t="str">
        <f aca="true" t="array" ref="J445:J445">IFERROR(INDEX(OFFSET('Transition types'!$A$6,1,0,'Transition types'!$B$4),SMALL(IF(OFFSET('Transition types'!$C$6,1,0,'Transition types'!$B$4)="OUT",OFFSET($K$2,0,0,'Transition types'!$B$4)),ROWS($K$2:$K445))),"")</f>
        <v/>
      </c>
      <c r="K445" s="42" t="n">
        <f aca="false">ROWS($K$2:$K445)</f>
        <v>444</v>
      </c>
    </row>
    <row r="446" customFormat="false" ht="12.8" hidden="false" customHeight="false" outlineLevel="0" collapsed="false">
      <c r="H446" s="42" t="str">
        <f aca="true" t="array" ref="H446:H446">IFERROR(INDEX(OFFSET('Transition types'!$A$6,1,0,'Transition types'!$B$4),SMALL(IF(OFFSET('Transition types'!$C$6,1,0,'Transition types'!$B$4)="IN",OFFSET($K$2,0,0,'Transition types'!$B$4)),ROWS($K$2:$K446))),"")</f>
        <v/>
      </c>
      <c r="I446" s="42" t="str">
        <f aca="true" t="array" ref="I446:I446">IFERROR(INDEX(OFFSET('Transition types'!$A$6,1,0,'Transition types'!$B$4),SMALL(IF(OFFSET('Transition types'!$C$6,1,0,'Transition types'!$B$4)="THROUGH",OFFSET($K$2,0,0,'Transition types'!$B$4)),ROWS($K$2:$K446))),"")</f>
        <v/>
      </c>
      <c r="J446" s="42" t="str">
        <f aca="true" t="array" ref="J446:J446">IFERROR(INDEX(OFFSET('Transition types'!$A$6,1,0,'Transition types'!$B$4),SMALL(IF(OFFSET('Transition types'!$C$6,1,0,'Transition types'!$B$4)="OUT",OFFSET($K$2,0,0,'Transition types'!$B$4)),ROWS($K$2:$K446))),"")</f>
        <v/>
      </c>
      <c r="K446" s="42" t="n">
        <f aca="false">ROWS($K$2:$K446)</f>
        <v>445</v>
      </c>
    </row>
    <row r="447" customFormat="false" ht="12.8" hidden="false" customHeight="false" outlineLevel="0" collapsed="false">
      <c r="H447" s="42" t="str">
        <f aca="true" t="array" ref="H447:H447">IFERROR(INDEX(OFFSET('Transition types'!$A$6,1,0,'Transition types'!$B$4),SMALL(IF(OFFSET('Transition types'!$C$6,1,0,'Transition types'!$B$4)="IN",OFFSET($K$2,0,0,'Transition types'!$B$4)),ROWS($K$2:$K447))),"")</f>
        <v/>
      </c>
      <c r="I447" s="42" t="str">
        <f aca="true" t="array" ref="I447:I447">IFERROR(INDEX(OFFSET('Transition types'!$A$6,1,0,'Transition types'!$B$4),SMALL(IF(OFFSET('Transition types'!$C$6,1,0,'Transition types'!$B$4)="THROUGH",OFFSET($K$2,0,0,'Transition types'!$B$4)),ROWS($K$2:$K447))),"")</f>
        <v/>
      </c>
      <c r="J447" s="42" t="str">
        <f aca="true" t="array" ref="J447:J447">IFERROR(INDEX(OFFSET('Transition types'!$A$6,1,0,'Transition types'!$B$4),SMALL(IF(OFFSET('Transition types'!$C$6,1,0,'Transition types'!$B$4)="OUT",OFFSET($K$2,0,0,'Transition types'!$B$4)),ROWS($K$2:$K447))),"")</f>
        <v/>
      </c>
      <c r="K447" s="42" t="n">
        <f aca="false">ROWS($K$2:$K447)</f>
        <v>446</v>
      </c>
    </row>
    <row r="448" customFormat="false" ht="12.8" hidden="false" customHeight="false" outlineLevel="0" collapsed="false">
      <c r="H448" s="42" t="str">
        <f aca="true" t="array" ref="H448:H448">IFERROR(INDEX(OFFSET('Transition types'!$A$6,1,0,'Transition types'!$B$4),SMALL(IF(OFFSET('Transition types'!$C$6,1,0,'Transition types'!$B$4)="IN",OFFSET($K$2,0,0,'Transition types'!$B$4)),ROWS($K$2:$K448))),"")</f>
        <v/>
      </c>
      <c r="I448" s="42" t="str">
        <f aca="true" t="array" ref="I448:I448">IFERROR(INDEX(OFFSET('Transition types'!$A$6,1,0,'Transition types'!$B$4),SMALL(IF(OFFSET('Transition types'!$C$6,1,0,'Transition types'!$B$4)="THROUGH",OFFSET($K$2,0,0,'Transition types'!$B$4)),ROWS($K$2:$K448))),"")</f>
        <v/>
      </c>
      <c r="J448" s="42" t="str">
        <f aca="true" t="array" ref="J448:J448">IFERROR(INDEX(OFFSET('Transition types'!$A$6,1,0,'Transition types'!$B$4),SMALL(IF(OFFSET('Transition types'!$C$6,1,0,'Transition types'!$B$4)="OUT",OFFSET($K$2,0,0,'Transition types'!$B$4)),ROWS($K$2:$K448))),"")</f>
        <v/>
      </c>
      <c r="K448" s="42" t="n">
        <f aca="false">ROWS($K$2:$K448)</f>
        <v>447</v>
      </c>
    </row>
    <row r="449" customFormat="false" ht="12.8" hidden="false" customHeight="false" outlineLevel="0" collapsed="false">
      <c r="H449" s="42" t="str">
        <f aca="true" t="array" ref="H449:H449">IFERROR(INDEX(OFFSET('Transition types'!$A$6,1,0,'Transition types'!$B$4),SMALL(IF(OFFSET('Transition types'!$C$6,1,0,'Transition types'!$B$4)="IN",OFFSET($K$2,0,0,'Transition types'!$B$4)),ROWS($K$2:$K449))),"")</f>
        <v/>
      </c>
      <c r="I449" s="42" t="str">
        <f aca="true" t="array" ref="I449:I449">IFERROR(INDEX(OFFSET('Transition types'!$A$6,1,0,'Transition types'!$B$4),SMALL(IF(OFFSET('Transition types'!$C$6,1,0,'Transition types'!$B$4)="THROUGH",OFFSET($K$2,0,0,'Transition types'!$B$4)),ROWS($K$2:$K449))),"")</f>
        <v/>
      </c>
      <c r="J449" s="42" t="str">
        <f aca="true" t="array" ref="J449:J449">IFERROR(INDEX(OFFSET('Transition types'!$A$6,1,0,'Transition types'!$B$4),SMALL(IF(OFFSET('Transition types'!$C$6,1,0,'Transition types'!$B$4)="OUT",OFFSET($K$2,0,0,'Transition types'!$B$4)),ROWS($K$2:$K449))),"")</f>
        <v/>
      </c>
      <c r="K449" s="42" t="n">
        <f aca="false">ROWS($K$2:$K449)</f>
        <v>448</v>
      </c>
    </row>
    <row r="450" customFormat="false" ht="12.8" hidden="false" customHeight="false" outlineLevel="0" collapsed="false">
      <c r="H450" s="42" t="str">
        <f aca="true" t="array" ref="H450:H450">IFERROR(INDEX(OFFSET('Transition types'!$A$6,1,0,'Transition types'!$B$4),SMALL(IF(OFFSET('Transition types'!$C$6,1,0,'Transition types'!$B$4)="IN",OFFSET($K$2,0,0,'Transition types'!$B$4)),ROWS($K$2:$K450))),"")</f>
        <v/>
      </c>
      <c r="I450" s="42" t="str">
        <f aca="true" t="array" ref="I450:I450">IFERROR(INDEX(OFFSET('Transition types'!$A$6,1,0,'Transition types'!$B$4),SMALL(IF(OFFSET('Transition types'!$C$6,1,0,'Transition types'!$B$4)="THROUGH",OFFSET($K$2,0,0,'Transition types'!$B$4)),ROWS($K$2:$K450))),"")</f>
        <v/>
      </c>
      <c r="J450" s="42" t="str">
        <f aca="true" t="array" ref="J450:J450">IFERROR(INDEX(OFFSET('Transition types'!$A$6,1,0,'Transition types'!$B$4),SMALL(IF(OFFSET('Transition types'!$C$6,1,0,'Transition types'!$B$4)="OUT",OFFSET($K$2,0,0,'Transition types'!$B$4)),ROWS($K$2:$K450))),"")</f>
        <v/>
      </c>
      <c r="K450" s="42" t="n">
        <f aca="false">ROWS($K$2:$K450)</f>
        <v>449</v>
      </c>
    </row>
    <row r="451" customFormat="false" ht="12.8" hidden="false" customHeight="false" outlineLevel="0" collapsed="false">
      <c r="H451" s="42" t="str">
        <f aca="true" t="array" ref="H451:H451">IFERROR(INDEX(OFFSET('Transition types'!$A$6,1,0,'Transition types'!$B$4),SMALL(IF(OFFSET('Transition types'!$C$6,1,0,'Transition types'!$B$4)="IN",OFFSET($K$2,0,0,'Transition types'!$B$4)),ROWS($K$2:$K451))),"")</f>
        <v/>
      </c>
      <c r="I451" s="42" t="str">
        <f aca="true" t="array" ref="I451:I451">IFERROR(INDEX(OFFSET('Transition types'!$A$6,1,0,'Transition types'!$B$4),SMALL(IF(OFFSET('Transition types'!$C$6,1,0,'Transition types'!$B$4)="THROUGH",OFFSET($K$2,0,0,'Transition types'!$B$4)),ROWS($K$2:$K451))),"")</f>
        <v/>
      </c>
      <c r="J451" s="42" t="str">
        <f aca="true" t="array" ref="J451:J451">IFERROR(INDEX(OFFSET('Transition types'!$A$6,1,0,'Transition types'!$B$4),SMALL(IF(OFFSET('Transition types'!$C$6,1,0,'Transition types'!$B$4)="OUT",OFFSET($K$2,0,0,'Transition types'!$B$4)),ROWS($K$2:$K451))),"")</f>
        <v/>
      </c>
      <c r="K451" s="42" t="n">
        <f aca="false">ROWS($K$2:$K451)</f>
        <v>450</v>
      </c>
    </row>
    <row r="452" customFormat="false" ht="12.8" hidden="false" customHeight="false" outlineLevel="0" collapsed="false">
      <c r="H452" s="42" t="str">
        <f aca="true" t="array" ref="H452:H452">IFERROR(INDEX(OFFSET('Transition types'!$A$6,1,0,'Transition types'!$B$4),SMALL(IF(OFFSET('Transition types'!$C$6,1,0,'Transition types'!$B$4)="IN",OFFSET($K$2,0,0,'Transition types'!$B$4)),ROWS($K$2:$K452))),"")</f>
        <v/>
      </c>
      <c r="I452" s="42" t="str">
        <f aca="true" t="array" ref="I452:I452">IFERROR(INDEX(OFFSET('Transition types'!$A$6,1,0,'Transition types'!$B$4),SMALL(IF(OFFSET('Transition types'!$C$6,1,0,'Transition types'!$B$4)="THROUGH",OFFSET($K$2,0,0,'Transition types'!$B$4)),ROWS($K$2:$K452))),"")</f>
        <v/>
      </c>
      <c r="J452" s="42" t="str">
        <f aca="true" t="array" ref="J452:J452">IFERROR(INDEX(OFFSET('Transition types'!$A$6,1,0,'Transition types'!$B$4),SMALL(IF(OFFSET('Transition types'!$C$6,1,0,'Transition types'!$B$4)="OUT",OFFSET($K$2,0,0,'Transition types'!$B$4)),ROWS($K$2:$K452))),"")</f>
        <v/>
      </c>
      <c r="K452" s="42" t="n">
        <f aca="false">ROWS($K$2:$K452)</f>
        <v>451</v>
      </c>
    </row>
    <row r="453" customFormat="false" ht="12.8" hidden="false" customHeight="false" outlineLevel="0" collapsed="false">
      <c r="H453" s="42" t="str">
        <f aca="true" t="array" ref="H453:H453">IFERROR(INDEX(OFFSET('Transition types'!$A$6,1,0,'Transition types'!$B$4),SMALL(IF(OFFSET('Transition types'!$C$6,1,0,'Transition types'!$B$4)="IN",OFFSET($K$2,0,0,'Transition types'!$B$4)),ROWS($K$2:$K453))),"")</f>
        <v/>
      </c>
      <c r="I453" s="42" t="str">
        <f aca="true" t="array" ref="I453:I453">IFERROR(INDEX(OFFSET('Transition types'!$A$6,1,0,'Transition types'!$B$4),SMALL(IF(OFFSET('Transition types'!$C$6,1,0,'Transition types'!$B$4)="THROUGH",OFFSET($K$2,0,0,'Transition types'!$B$4)),ROWS($K$2:$K453))),"")</f>
        <v/>
      </c>
      <c r="J453" s="42" t="str">
        <f aca="true" t="array" ref="J453:J453">IFERROR(INDEX(OFFSET('Transition types'!$A$6,1,0,'Transition types'!$B$4),SMALL(IF(OFFSET('Transition types'!$C$6,1,0,'Transition types'!$B$4)="OUT",OFFSET($K$2,0,0,'Transition types'!$B$4)),ROWS($K$2:$K453))),"")</f>
        <v/>
      </c>
      <c r="K453" s="42" t="n">
        <f aca="false">ROWS($K$2:$K453)</f>
        <v>452</v>
      </c>
    </row>
    <row r="454" customFormat="false" ht="12.8" hidden="false" customHeight="false" outlineLevel="0" collapsed="false">
      <c r="H454" s="42" t="str">
        <f aca="true" t="array" ref="H454:H454">IFERROR(INDEX(OFFSET('Transition types'!$A$6,1,0,'Transition types'!$B$4),SMALL(IF(OFFSET('Transition types'!$C$6,1,0,'Transition types'!$B$4)="IN",OFFSET($K$2,0,0,'Transition types'!$B$4)),ROWS($K$2:$K454))),"")</f>
        <v/>
      </c>
      <c r="I454" s="42" t="str">
        <f aca="true" t="array" ref="I454:I454">IFERROR(INDEX(OFFSET('Transition types'!$A$6,1,0,'Transition types'!$B$4),SMALL(IF(OFFSET('Transition types'!$C$6,1,0,'Transition types'!$B$4)="THROUGH",OFFSET($K$2,0,0,'Transition types'!$B$4)),ROWS($K$2:$K454))),"")</f>
        <v/>
      </c>
      <c r="J454" s="42" t="str">
        <f aca="true" t="array" ref="J454:J454">IFERROR(INDEX(OFFSET('Transition types'!$A$6,1,0,'Transition types'!$B$4),SMALL(IF(OFFSET('Transition types'!$C$6,1,0,'Transition types'!$B$4)="OUT",OFFSET($K$2,0,0,'Transition types'!$B$4)),ROWS($K$2:$K454))),"")</f>
        <v/>
      </c>
      <c r="K454" s="42" t="n">
        <f aca="false">ROWS($K$2:$K454)</f>
        <v>453</v>
      </c>
    </row>
    <row r="455" customFormat="false" ht="12.8" hidden="false" customHeight="false" outlineLevel="0" collapsed="false">
      <c r="H455" s="42" t="str">
        <f aca="true" t="array" ref="H455:H455">IFERROR(INDEX(OFFSET('Transition types'!$A$6,1,0,'Transition types'!$B$4),SMALL(IF(OFFSET('Transition types'!$C$6,1,0,'Transition types'!$B$4)="IN",OFFSET($K$2,0,0,'Transition types'!$B$4)),ROWS($K$2:$K455))),"")</f>
        <v/>
      </c>
      <c r="I455" s="42" t="str">
        <f aca="true" t="array" ref="I455:I455">IFERROR(INDEX(OFFSET('Transition types'!$A$6,1,0,'Transition types'!$B$4),SMALL(IF(OFFSET('Transition types'!$C$6,1,0,'Transition types'!$B$4)="THROUGH",OFFSET($K$2,0,0,'Transition types'!$B$4)),ROWS($K$2:$K455))),"")</f>
        <v/>
      </c>
      <c r="J455" s="42" t="str">
        <f aca="true" t="array" ref="J455:J455">IFERROR(INDEX(OFFSET('Transition types'!$A$6,1,0,'Transition types'!$B$4),SMALL(IF(OFFSET('Transition types'!$C$6,1,0,'Transition types'!$B$4)="OUT",OFFSET($K$2,0,0,'Transition types'!$B$4)),ROWS($K$2:$K455))),"")</f>
        <v/>
      </c>
      <c r="K455" s="42" t="n">
        <f aca="false">ROWS($K$2:$K455)</f>
        <v>454</v>
      </c>
    </row>
    <row r="456" customFormat="false" ht="12.8" hidden="false" customHeight="false" outlineLevel="0" collapsed="false">
      <c r="H456" s="42" t="str">
        <f aca="true" t="array" ref="H456:H456">IFERROR(INDEX(OFFSET('Transition types'!$A$6,1,0,'Transition types'!$B$4),SMALL(IF(OFFSET('Transition types'!$C$6,1,0,'Transition types'!$B$4)="IN",OFFSET($K$2,0,0,'Transition types'!$B$4)),ROWS($K$2:$K456))),"")</f>
        <v/>
      </c>
      <c r="I456" s="42" t="str">
        <f aca="true" t="array" ref="I456:I456">IFERROR(INDEX(OFFSET('Transition types'!$A$6,1,0,'Transition types'!$B$4),SMALL(IF(OFFSET('Transition types'!$C$6,1,0,'Transition types'!$B$4)="THROUGH",OFFSET($K$2,0,0,'Transition types'!$B$4)),ROWS($K$2:$K456))),"")</f>
        <v/>
      </c>
      <c r="J456" s="42" t="str">
        <f aca="true" t="array" ref="J456:J456">IFERROR(INDEX(OFFSET('Transition types'!$A$6,1,0,'Transition types'!$B$4),SMALL(IF(OFFSET('Transition types'!$C$6,1,0,'Transition types'!$B$4)="OUT",OFFSET($K$2,0,0,'Transition types'!$B$4)),ROWS($K$2:$K456))),"")</f>
        <v/>
      </c>
      <c r="K456" s="42" t="n">
        <f aca="false">ROWS($K$2:$K456)</f>
        <v>455</v>
      </c>
    </row>
    <row r="457" customFormat="false" ht="12.8" hidden="false" customHeight="false" outlineLevel="0" collapsed="false">
      <c r="H457" s="42" t="str">
        <f aca="true" t="array" ref="H457:H457">IFERROR(INDEX(OFFSET('Transition types'!$A$6,1,0,'Transition types'!$B$4),SMALL(IF(OFFSET('Transition types'!$C$6,1,0,'Transition types'!$B$4)="IN",OFFSET($K$2,0,0,'Transition types'!$B$4)),ROWS($K$2:$K457))),"")</f>
        <v/>
      </c>
      <c r="I457" s="42" t="str">
        <f aca="true" t="array" ref="I457:I457">IFERROR(INDEX(OFFSET('Transition types'!$A$6,1,0,'Transition types'!$B$4),SMALL(IF(OFFSET('Transition types'!$C$6,1,0,'Transition types'!$B$4)="THROUGH",OFFSET($K$2,0,0,'Transition types'!$B$4)),ROWS($K$2:$K457))),"")</f>
        <v/>
      </c>
      <c r="J457" s="42" t="str">
        <f aca="true" t="array" ref="J457:J457">IFERROR(INDEX(OFFSET('Transition types'!$A$6,1,0,'Transition types'!$B$4),SMALL(IF(OFFSET('Transition types'!$C$6,1,0,'Transition types'!$B$4)="OUT",OFFSET($K$2,0,0,'Transition types'!$B$4)),ROWS($K$2:$K457))),"")</f>
        <v/>
      </c>
      <c r="K457" s="42" t="n">
        <f aca="false">ROWS($K$2:$K457)</f>
        <v>456</v>
      </c>
    </row>
    <row r="458" customFormat="false" ht="12.8" hidden="false" customHeight="false" outlineLevel="0" collapsed="false">
      <c r="H458" s="42" t="str">
        <f aca="true" t="array" ref="H458:H458">IFERROR(INDEX(OFFSET('Transition types'!$A$6,1,0,'Transition types'!$B$4),SMALL(IF(OFFSET('Transition types'!$C$6,1,0,'Transition types'!$B$4)="IN",OFFSET($K$2,0,0,'Transition types'!$B$4)),ROWS($K$2:$K458))),"")</f>
        <v/>
      </c>
      <c r="I458" s="42" t="str">
        <f aca="true" t="array" ref="I458:I458">IFERROR(INDEX(OFFSET('Transition types'!$A$6,1,0,'Transition types'!$B$4),SMALL(IF(OFFSET('Transition types'!$C$6,1,0,'Transition types'!$B$4)="THROUGH",OFFSET($K$2,0,0,'Transition types'!$B$4)),ROWS($K$2:$K458))),"")</f>
        <v/>
      </c>
      <c r="J458" s="42" t="str">
        <f aca="true" t="array" ref="J458:J458">IFERROR(INDEX(OFFSET('Transition types'!$A$6,1,0,'Transition types'!$B$4),SMALL(IF(OFFSET('Transition types'!$C$6,1,0,'Transition types'!$B$4)="OUT",OFFSET($K$2,0,0,'Transition types'!$B$4)),ROWS($K$2:$K458))),"")</f>
        <v/>
      </c>
      <c r="K458" s="42" t="n">
        <f aca="false">ROWS($K$2:$K458)</f>
        <v>457</v>
      </c>
    </row>
    <row r="459" customFormat="false" ht="12.8" hidden="false" customHeight="false" outlineLevel="0" collapsed="false">
      <c r="H459" s="42" t="str">
        <f aca="true" t="array" ref="H459:H459">IFERROR(INDEX(OFFSET('Transition types'!$A$6,1,0,'Transition types'!$B$4),SMALL(IF(OFFSET('Transition types'!$C$6,1,0,'Transition types'!$B$4)="IN",OFFSET($K$2,0,0,'Transition types'!$B$4)),ROWS($K$2:$K459))),"")</f>
        <v/>
      </c>
      <c r="I459" s="42" t="str">
        <f aca="true" t="array" ref="I459:I459">IFERROR(INDEX(OFFSET('Transition types'!$A$6,1,0,'Transition types'!$B$4),SMALL(IF(OFFSET('Transition types'!$C$6,1,0,'Transition types'!$B$4)="THROUGH",OFFSET($K$2,0,0,'Transition types'!$B$4)),ROWS($K$2:$K459))),"")</f>
        <v/>
      </c>
      <c r="J459" s="42" t="str">
        <f aca="true" t="array" ref="J459:J459">IFERROR(INDEX(OFFSET('Transition types'!$A$6,1,0,'Transition types'!$B$4),SMALL(IF(OFFSET('Transition types'!$C$6,1,0,'Transition types'!$B$4)="OUT",OFFSET($K$2,0,0,'Transition types'!$B$4)),ROWS($K$2:$K459))),"")</f>
        <v/>
      </c>
      <c r="K459" s="42" t="n">
        <f aca="false">ROWS($K$2:$K459)</f>
        <v>458</v>
      </c>
    </row>
    <row r="460" customFormat="false" ht="12.8" hidden="false" customHeight="false" outlineLevel="0" collapsed="false">
      <c r="H460" s="42" t="str">
        <f aca="true" t="array" ref="H460:H460">IFERROR(INDEX(OFFSET('Transition types'!$A$6,1,0,'Transition types'!$B$4),SMALL(IF(OFFSET('Transition types'!$C$6,1,0,'Transition types'!$B$4)="IN",OFFSET($K$2,0,0,'Transition types'!$B$4)),ROWS($K$2:$K460))),"")</f>
        <v/>
      </c>
      <c r="I460" s="42" t="str">
        <f aca="true" t="array" ref="I460:I460">IFERROR(INDEX(OFFSET('Transition types'!$A$6,1,0,'Transition types'!$B$4),SMALL(IF(OFFSET('Transition types'!$C$6,1,0,'Transition types'!$B$4)="THROUGH",OFFSET($K$2,0,0,'Transition types'!$B$4)),ROWS($K$2:$K460))),"")</f>
        <v/>
      </c>
      <c r="J460" s="42" t="str">
        <f aca="true" t="array" ref="J460:J460">IFERROR(INDEX(OFFSET('Transition types'!$A$6,1,0,'Transition types'!$B$4),SMALL(IF(OFFSET('Transition types'!$C$6,1,0,'Transition types'!$B$4)="OUT",OFFSET($K$2,0,0,'Transition types'!$B$4)),ROWS($K$2:$K460))),"")</f>
        <v/>
      </c>
      <c r="K460" s="42" t="n">
        <f aca="false">ROWS($K$2:$K460)</f>
        <v>459</v>
      </c>
    </row>
    <row r="461" customFormat="false" ht="12.8" hidden="false" customHeight="false" outlineLevel="0" collapsed="false">
      <c r="H461" s="42" t="str">
        <f aca="true" t="array" ref="H461:H461">IFERROR(INDEX(OFFSET('Transition types'!$A$6,1,0,'Transition types'!$B$4),SMALL(IF(OFFSET('Transition types'!$C$6,1,0,'Transition types'!$B$4)="IN",OFFSET($K$2,0,0,'Transition types'!$B$4)),ROWS($K$2:$K461))),"")</f>
        <v/>
      </c>
      <c r="I461" s="42" t="str">
        <f aca="true" t="array" ref="I461:I461">IFERROR(INDEX(OFFSET('Transition types'!$A$6,1,0,'Transition types'!$B$4),SMALL(IF(OFFSET('Transition types'!$C$6,1,0,'Transition types'!$B$4)="THROUGH",OFFSET($K$2,0,0,'Transition types'!$B$4)),ROWS($K$2:$K461))),"")</f>
        <v/>
      </c>
      <c r="J461" s="42" t="str">
        <f aca="true" t="array" ref="J461:J461">IFERROR(INDEX(OFFSET('Transition types'!$A$6,1,0,'Transition types'!$B$4),SMALL(IF(OFFSET('Transition types'!$C$6,1,0,'Transition types'!$B$4)="OUT",OFFSET($K$2,0,0,'Transition types'!$B$4)),ROWS($K$2:$K461))),"")</f>
        <v/>
      </c>
      <c r="K461" s="42" t="n">
        <f aca="false">ROWS($K$2:$K461)</f>
        <v>460</v>
      </c>
    </row>
    <row r="462" customFormat="false" ht="12.8" hidden="false" customHeight="false" outlineLevel="0" collapsed="false">
      <c r="H462" s="42" t="str">
        <f aca="true" t="array" ref="H462:H462">IFERROR(INDEX(OFFSET('Transition types'!$A$6,1,0,'Transition types'!$B$4),SMALL(IF(OFFSET('Transition types'!$C$6,1,0,'Transition types'!$B$4)="IN",OFFSET($K$2,0,0,'Transition types'!$B$4)),ROWS($K$2:$K462))),"")</f>
        <v/>
      </c>
      <c r="I462" s="42" t="str">
        <f aca="true" t="array" ref="I462:I462">IFERROR(INDEX(OFFSET('Transition types'!$A$6,1,0,'Transition types'!$B$4),SMALL(IF(OFFSET('Transition types'!$C$6,1,0,'Transition types'!$B$4)="THROUGH",OFFSET($K$2,0,0,'Transition types'!$B$4)),ROWS($K$2:$K462))),"")</f>
        <v/>
      </c>
      <c r="J462" s="42" t="str">
        <f aca="true" t="array" ref="J462:J462">IFERROR(INDEX(OFFSET('Transition types'!$A$6,1,0,'Transition types'!$B$4),SMALL(IF(OFFSET('Transition types'!$C$6,1,0,'Transition types'!$B$4)="OUT",OFFSET($K$2,0,0,'Transition types'!$B$4)),ROWS($K$2:$K462))),"")</f>
        <v/>
      </c>
      <c r="K462" s="42" t="n">
        <f aca="false">ROWS($K$2:$K462)</f>
        <v>461</v>
      </c>
    </row>
    <row r="463" customFormat="false" ht="12.8" hidden="false" customHeight="false" outlineLevel="0" collapsed="false">
      <c r="H463" s="42" t="str">
        <f aca="true" t="array" ref="H463:H463">IFERROR(INDEX(OFFSET('Transition types'!$A$6,1,0,'Transition types'!$B$4),SMALL(IF(OFFSET('Transition types'!$C$6,1,0,'Transition types'!$B$4)="IN",OFFSET($K$2,0,0,'Transition types'!$B$4)),ROWS($K$2:$K463))),"")</f>
        <v/>
      </c>
      <c r="I463" s="42" t="str">
        <f aca="true" t="array" ref="I463:I463">IFERROR(INDEX(OFFSET('Transition types'!$A$6,1,0,'Transition types'!$B$4),SMALL(IF(OFFSET('Transition types'!$C$6,1,0,'Transition types'!$B$4)="THROUGH",OFFSET($K$2,0,0,'Transition types'!$B$4)),ROWS($K$2:$K463))),"")</f>
        <v/>
      </c>
      <c r="J463" s="42" t="str">
        <f aca="true" t="array" ref="J463:J463">IFERROR(INDEX(OFFSET('Transition types'!$A$6,1,0,'Transition types'!$B$4),SMALL(IF(OFFSET('Transition types'!$C$6,1,0,'Transition types'!$B$4)="OUT",OFFSET($K$2,0,0,'Transition types'!$B$4)),ROWS($K$2:$K463))),"")</f>
        <v/>
      </c>
      <c r="K463" s="42" t="n">
        <f aca="false">ROWS($K$2:$K463)</f>
        <v>462</v>
      </c>
    </row>
    <row r="464" customFormat="false" ht="12.8" hidden="false" customHeight="false" outlineLevel="0" collapsed="false">
      <c r="H464" s="42" t="str">
        <f aca="true" t="array" ref="H464:H464">IFERROR(INDEX(OFFSET('Transition types'!$A$6,1,0,'Transition types'!$B$4),SMALL(IF(OFFSET('Transition types'!$C$6,1,0,'Transition types'!$B$4)="IN",OFFSET($K$2,0,0,'Transition types'!$B$4)),ROWS($K$2:$K464))),"")</f>
        <v/>
      </c>
      <c r="I464" s="42" t="str">
        <f aca="true" t="array" ref="I464:I464">IFERROR(INDEX(OFFSET('Transition types'!$A$6,1,0,'Transition types'!$B$4),SMALL(IF(OFFSET('Transition types'!$C$6,1,0,'Transition types'!$B$4)="THROUGH",OFFSET($K$2,0,0,'Transition types'!$B$4)),ROWS($K$2:$K464))),"")</f>
        <v/>
      </c>
      <c r="J464" s="42" t="str">
        <f aca="true" t="array" ref="J464:J464">IFERROR(INDEX(OFFSET('Transition types'!$A$6,1,0,'Transition types'!$B$4),SMALL(IF(OFFSET('Transition types'!$C$6,1,0,'Transition types'!$B$4)="OUT",OFFSET($K$2,0,0,'Transition types'!$B$4)),ROWS($K$2:$K464))),"")</f>
        <v/>
      </c>
      <c r="K464" s="42" t="n">
        <f aca="false">ROWS($K$2:$K464)</f>
        <v>463</v>
      </c>
    </row>
    <row r="465" customFormat="false" ht="12.8" hidden="false" customHeight="false" outlineLevel="0" collapsed="false">
      <c r="H465" s="42" t="str">
        <f aca="true" t="array" ref="H465:H465">IFERROR(INDEX(OFFSET('Transition types'!$A$6,1,0,'Transition types'!$B$4),SMALL(IF(OFFSET('Transition types'!$C$6,1,0,'Transition types'!$B$4)="IN",OFFSET($K$2,0,0,'Transition types'!$B$4)),ROWS($K$2:$K465))),"")</f>
        <v/>
      </c>
      <c r="I465" s="42" t="str">
        <f aca="true" t="array" ref="I465:I465">IFERROR(INDEX(OFFSET('Transition types'!$A$6,1,0,'Transition types'!$B$4),SMALL(IF(OFFSET('Transition types'!$C$6,1,0,'Transition types'!$B$4)="THROUGH",OFFSET($K$2,0,0,'Transition types'!$B$4)),ROWS($K$2:$K465))),"")</f>
        <v/>
      </c>
      <c r="J465" s="42" t="str">
        <f aca="true" t="array" ref="J465:J465">IFERROR(INDEX(OFFSET('Transition types'!$A$6,1,0,'Transition types'!$B$4),SMALL(IF(OFFSET('Transition types'!$C$6,1,0,'Transition types'!$B$4)="OUT",OFFSET($K$2,0,0,'Transition types'!$B$4)),ROWS($K$2:$K465))),"")</f>
        <v/>
      </c>
      <c r="K465" s="42" t="n">
        <f aca="false">ROWS($K$2:$K465)</f>
        <v>464</v>
      </c>
    </row>
    <row r="466" customFormat="false" ht="12.8" hidden="false" customHeight="false" outlineLevel="0" collapsed="false">
      <c r="H466" s="42" t="str">
        <f aca="true" t="array" ref="H466:H466">IFERROR(INDEX(OFFSET('Transition types'!$A$6,1,0,'Transition types'!$B$4),SMALL(IF(OFFSET('Transition types'!$C$6,1,0,'Transition types'!$B$4)="IN",OFFSET($K$2,0,0,'Transition types'!$B$4)),ROWS($K$2:$K466))),"")</f>
        <v/>
      </c>
      <c r="I466" s="42" t="str">
        <f aca="true" t="array" ref="I466:I466">IFERROR(INDEX(OFFSET('Transition types'!$A$6,1,0,'Transition types'!$B$4),SMALL(IF(OFFSET('Transition types'!$C$6,1,0,'Transition types'!$B$4)="THROUGH",OFFSET($K$2,0,0,'Transition types'!$B$4)),ROWS($K$2:$K466))),"")</f>
        <v/>
      </c>
      <c r="J466" s="42" t="str">
        <f aca="true" t="array" ref="J466:J466">IFERROR(INDEX(OFFSET('Transition types'!$A$6,1,0,'Transition types'!$B$4),SMALL(IF(OFFSET('Transition types'!$C$6,1,0,'Transition types'!$B$4)="OUT",OFFSET($K$2,0,0,'Transition types'!$B$4)),ROWS($K$2:$K466))),"")</f>
        <v/>
      </c>
      <c r="K466" s="42" t="n">
        <f aca="false">ROWS($K$2:$K466)</f>
        <v>465</v>
      </c>
    </row>
    <row r="467" customFormat="false" ht="12.8" hidden="false" customHeight="false" outlineLevel="0" collapsed="false">
      <c r="H467" s="42" t="str">
        <f aca="true" t="array" ref="H467:H467">IFERROR(INDEX(OFFSET('Transition types'!$A$6,1,0,'Transition types'!$B$4),SMALL(IF(OFFSET('Transition types'!$C$6,1,0,'Transition types'!$B$4)="IN",OFFSET($K$2,0,0,'Transition types'!$B$4)),ROWS($K$2:$K467))),"")</f>
        <v/>
      </c>
      <c r="I467" s="42" t="str">
        <f aca="true" t="array" ref="I467:I467">IFERROR(INDEX(OFFSET('Transition types'!$A$6,1,0,'Transition types'!$B$4),SMALL(IF(OFFSET('Transition types'!$C$6,1,0,'Transition types'!$B$4)="THROUGH",OFFSET($K$2,0,0,'Transition types'!$B$4)),ROWS($K$2:$K467))),"")</f>
        <v/>
      </c>
      <c r="J467" s="42" t="str">
        <f aca="true" t="array" ref="J467:J467">IFERROR(INDEX(OFFSET('Transition types'!$A$6,1,0,'Transition types'!$B$4),SMALL(IF(OFFSET('Transition types'!$C$6,1,0,'Transition types'!$B$4)="OUT",OFFSET($K$2,0,0,'Transition types'!$B$4)),ROWS($K$2:$K467))),"")</f>
        <v/>
      </c>
      <c r="K467" s="42" t="n">
        <f aca="false">ROWS($K$2:$K467)</f>
        <v>466</v>
      </c>
    </row>
    <row r="468" customFormat="false" ht="12.8" hidden="false" customHeight="false" outlineLevel="0" collapsed="false">
      <c r="H468" s="42" t="str">
        <f aca="true" t="array" ref="H468:H468">IFERROR(INDEX(OFFSET('Transition types'!$A$6,1,0,'Transition types'!$B$4),SMALL(IF(OFFSET('Transition types'!$C$6,1,0,'Transition types'!$B$4)="IN",OFFSET($K$2,0,0,'Transition types'!$B$4)),ROWS($K$2:$K468))),"")</f>
        <v/>
      </c>
      <c r="I468" s="42" t="str">
        <f aca="true" t="array" ref="I468:I468">IFERROR(INDEX(OFFSET('Transition types'!$A$6,1,0,'Transition types'!$B$4),SMALL(IF(OFFSET('Transition types'!$C$6,1,0,'Transition types'!$B$4)="THROUGH",OFFSET($K$2,0,0,'Transition types'!$B$4)),ROWS($K$2:$K468))),"")</f>
        <v/>
      </c>
      <c r="J468" s="42" t="str">
        <f aca="true" t="array" ref="J468:J468">IFERROR(INDEX(OFFSET('Transition types'!$A$6,1,0,'Transition types'!$B$4),SMALL(IF(OFFSET('Transition types'!$C$6,1,0,'Transition types'!$B$4)="OUT",OFFSET($K$2,0,0,'Transition types'!$B$4)),ROWS($K$2:$K468))),"")</f>
        <v/>
      </c>
      <c r="K468" s="42" t="n">
        <f aca="false">ROWS($K$2:$K468)</f>
        <v>467</v>
      </c>
    </row>
    <row r="469" customFormat="false" ht="12.8" hidden="false" customHeight="false" outlineLevel="0" collapsed="false">
      <c r="H469" s="42" t="str">
        <f aca="true" t="array" ref="H469:H469">IFERROR(INDEX(OFFSET('Transition types'!$A$6,1,0,'Transition types'!$B$4),SMALL(IF(OFFSET('Transition types'!$C$6,1,0,'Transition types'!$B$4)="IN",OFFSET($K$2,0,0,'Transition types'!$B$4)),ROWS($K$2:$K469))),"")</f>
        <v/>
      </c>
      <c r="I469" s="42" t="str">
        <f aca="true" t="array" ref="I469:I469">IFERROR(INDEX(OFFSET('Transition types'!$A$6,1,0,'Transition types'!$B$4),SMALL(IF(OFFSET('Transition types'!$C$6,1,0,'Transition types'!$B$4)="THROUGH",OFFSET($K$2,0,0,'Transition types'!$B$4)),ROWS($K$2:$K469))),"")</f>
        <v/>
      </c>
      <c r="J469" s="42" t="str">
        <f aca="true" t="array" ref="J469:J469">IFERROR(INDEX(OFFSET('Transition types'!$A$6,1,0,'Transition types'!$B$4),SMALL(IF(OFFSET('Transition types'!$C$6,1,0,'Transition types'!$B$4)="OUT",OFFSET($K$2,0,0,'Transition types'!$B$4)),ROWS($K$2:$K469))),"")</f>
        <v/>
      </c>
      <c r="K469" s="42" t="n">
        <f aca="false">ROWS($K$2:$K469)</f>
        <v>468</v>
      </c>
    </row>
    <row r="470" customFormat="false" ht="12.8" hidden="false" customHeight="false" outlineLevel="0" collapsed="false">
      <c r="H470" s="42" t="str">
        <f aca="true" t="array" ref="H470:H470">IFERROR(INDEX(OFFSET('Transition types'!$A$6,1,0,'Transition types'!$B$4),SMALL(IF(OFFSET('Transition types'!$C$6,1,0,'Transition types'!$B$4)="IN",OFFSET($K$2,0,0,'Transition types'!$B$4)),ROWS($K$2:$K470))),"")</f>
        <v/>
      </c>
      <c r="I470" s="42" t="str">
        <f aca="true" t="array" ref="I470:I470">IFERROR(INDEX(OFFSET('Transition types'!$A$6,1,0,'Transition types'!$B$4),SMALL(IF(OFFSET('Transition types'!$C$6,1,0,'Transition types'!$B$4)="THROUGH",OFFSET($K$2,0,0,'Transition types'!$B$4)),ROWS($K$2:$K470))),"")</f>
        <v/>
      </c>
      <c r="J470" s="42" t="str">
        <f aca="true" t="array" ref="J470:J470">IFERROR(INDEX(OFFSET('Transition types'!$A$6,1,0,'Transition types'!$B$4),SMALL(IF(OFFSET('Transition types'!$C$6,1,0,'Transition types'!$B$4)="OUT",OFFSET($K$2,0,0,'Transition types'!$B$4)),ROWS($K$2:$K470))),"")</f>
        <v/>
      </c>
      <c r="K470" s="42" t="n">
        <f aca="false">ROWS($K$2:$K470)</f>
        <v>469</v>
      </c>
    </row>
    <row r="471" customFormat="false" ht="12.8" hidden="false" customHeight="false" outlineLevel="0" collapsed="false">
      <c r="H471" s="42" t="str">
        <f aca="true" t="array" ref="H471:H471">IFERROR(INDEX(OFFSET('Transition types'!$A$6,1,0,'Transition types'!$B$4),SMALL(IF(OFFSET('Transition types'!$C$6,1,0,'Transition types'!$B$4)="IN",OFFSET($K$2,0,0,'Transition types'!$B$4)),ROWS($K$2:$K471))),"")</f>
        <v/>
      </c>
      <c r="I471" s="42" t="str">
        <f aca="true" t="array" ref="I471:I471">IFERROR(INDEX(OFFSET('Transition types'!$A$6,1,0,'Transition types'!$B$4),SMALL(IF(OFFSET('Transition types'!$C$6,1,0,'Transition types'!$B$4)="THROUGH",OFFSET($K$2,0,0,'Transition types'!$B$4)),ROWS($K$2:$K471))),"")</f>
        <v/>
      </c>
      <c r="J471" s="42" t="str">
        <f aca="true" t="array" ref="J471:J471">IFERROR(INDEX(OFFSET('Transition types'!$A$6,1,0,'Transition types'!$B$4),SMALL(IF(OFFSET('Transition types'!$C$6,1,0,'Transition types'!$B$4)="OUT",OFFSET($K$2,0,0,'Transition types'!$B$4)),ROWS($K$2:$K471))),"")</f>
        <v/>
      </c>
      <c r="K471" s="42" t="n">
        <f aca="false">ROWS($K$2:$K471)</f>
        <v>470</v>
      </c>
    </row>
    <row r="472" customFormat="false" ht="12.8" hidden="false" customHeight="false" outlineLevel="0" collapsed="false">
      <c r="H472" s="42" t="str">
        <f aca="true" t="array" ref="H472:H472">IFERROR(INDEX(OFFSET('Transition types'!$A$6,1,0,'Transition types'!$B$4),SMALL(IF(OFFSET('Transition types'!$C$6,1,0,'Transition types'!$B$4)="IN",OFFSET($K$2,0,0,'Transition types'!$B$4)),ROWS($K$2:$K472))),"")</f>
        <v/>
      </c>
      <c r="I472" s="42" t="str">
        <f aca="true" t="array" ref="I472:I472">IFERROR(INDEX(OFFSET('Transition types'!$A$6,1,0,'Transition types'!$B$4),SMALL(IF(OFFSET('Transition types'!$C$6,1,0,'Transition types'!$B$4)="THROUGH",OFFSET($K$2,0,0,'Transition types'!$B$4)),ROWS($K$2:$K472))),"")</f>
        <v/>
      </c>
      <c r="J472" s="42" t="str">
        <f aca="true" t="array" ref="J472:J472">IFERROR(INDEX(OFFSET('Transition types'!$A$6,1,0,'Transition types'!$B$4),SMALL(IF(OFFSET('Transition types'!$C$6,1,0,'Transition types'!$B$4)="OUT",OFFSET($K$2,0,0,'Transition types'!$B$4)),ROWS($K$2:$K472))),"")</f>
        <v/>
      </c>
      <c r="K472" s="42" t="n">
        <f aca="false">ROWS($K$2:$K472)</f>
        <v>471</v>
      </c>
    </row>
    <row r="473" customFormat="false" ht="12.8" hidden="false" customHeight="false" outlineLevel="0" collapsed="false">
      <c r="H473" s="42" t="str">
        <f aca="true" t="array" ref="H473:H473">IFERROR(INDEX(OFFSET('Transition types'!$A$6,1,0,'Transition types'!$B$4),SMALL(IF(OFFSET('Transition types'!$C$6,1,0,'Transition types'!$B$4)="IN",OFFSET($K$2,0,0,'Transition types'!$B$4)),ROWS($K$2:$K473))),"")</f>
        <v/>
      </c>
      <c r="I473" s="42" t="str">
        <f aca="true" t="array" ref="I473:I473">IFERROR(INDEX(OFFSET('Transition types'!$A$6,1,0,'Transition types'!$B$4),SMALL(IF(OFFSET('Transition types'!$C$6,1,0,'Transition types'!$B$4)="THROUGH",OFFSET($K$2,0,0,'Transition types'!$B$4)),ROWS($K$2:$K473))),"")</f>
        <v/>
      </c>
      <c r="J473" s="42" t="str">
        <f aca="true" t="array" ref="J473:J473">IFERROR(INDEX(OFFSET('Transition types'!$A$6,1,0,'Transition types'!$B$4),SMALL(IF(OFFSET('Transition types'!$C$6,1,0,'Transition types'!$B$4)="OUT",OFFSET($K$2,0,0,'Transition types'!$B$4)),ROWS($K$2:$K473))),"")</f>
        <v/>
      </c>
      <c r="K473" s="42" t="n">
        <f aca="false">ROWS($K$2:$K473)</f>
        <v>472</v>
      </c>
    </row>
    <row r="474" customFormat="false" ht="12.8" hidden="false" customHeight="false" outlineLevel="0" collapsed="false">
      <c r="H474" s="42" t="str">
        <f aca="true" t="array" ref="H474:H474">IFERROR(INDEX(OFFSET('Transition types'!$A$6,1,0,'Transition types'!$B$4),SMALL(IF(OFFSET('Transition types'!$C$6,1,0,'Transition types'!$B$4)="IN",OFFSET($K$2,0,0,'Transition types'!$B$4)),ROWS($K$2:$K474))),"")</f>
        <v/>
      </c>
      <c r="I474" s="42" t="str">
        <f aca="true" t="array" ref="I474:I474">IFERROR(INDEX(OFFSET('Transition types'!$A$6,1,0,'Transition types'!$B$4),SMALL(IF(OFFSET('Transition types'!$C$6,1,0,'Transition types'!$B$4)="THROUGH",OFFSET($K$2,0,0,'Transition types'!$B$4)),ROWS($K$2:$K474))),"")</f>
        <v/>
      </c>
      <c r="J474" s="42" t="str">
        <f aca="true" t="array" ref="J474:J474">IFERROR(INDEX(OFFSET('Transition types'!$A$6,1,0,'Transition types'!$B$4),SMALL(IF(OFFSET('Transition types'!$C$6,1,0,'Transition types'!$B$4)="OUT",OFFSET($K$2,0,0,'Transition types'!$B$4)),ROWS($K$2:$K474))),"")</f>
        <v/>
      </c>
      <c r="K474" s="42" t="n">
        <f aca="false">ROWS($K$2:$K474)</f>
        <v>473</v>
      </c>
    </row>
    <row r="475" customFormat="false" ht="12.8" hidden="false" customHeight="false" outlineLevel="0" collapsed="false">
      <c r="H475" s="42" t="str">
        <f aca="true" t="array" ref="H475:H475">IFERROR(INDEX(OFFSET('Transition types'!$A$6,1,0,'Transition types'!$B$4),SMALL(IF(OFFSET('Transition types'!$C$6,1,0,'Transition types'!$B$4)="IN",OFFSET($K$2,0,0,'Transition types'!$B$4)),ROWS($K$2:$K475))),"")</f>
        <v/>
      </c>
      <c r="I475" s="42" t="str">
        <f aca="true" t="array" ref="I475:I475">IFERROR(INDEX(OFFSET('Transition types'!$A$6,1,0,'Transition types'!$B$4),SMALL(IF(OFFSET('Transition types'!$C$6,1,0,'Transition types'!$B$4)="THROUGH",OFFSET($K$2,0,0,'Transition types'!$B$4)),ROWS($K$2:$K475))),"")</f>
        <v/>
      </c>
      <c r="J475" s="42" t="str">
        <f aca="true" t="array" ref="J475:J475">IFERROR(INDEX(OFFSET('Transition types'!$A$6,1,0,'Transition types'!$B$4),SMALL(IF(OFFSET('Transition types'!$C$6,1,0,'Transition types'!$B$4)="OUT",OFFSET($K$2,0,0,'Transition types'!$B$4)),ROWS($K$2:$K475))),"")</f>
        <v/>
      </c>
      <c r="K475" s="42" t="n">
        <f aca="false">ROWS($K$2:$K475)</f>
        <v>474</v>
      </c>
    </row>
    <row r="476" customFormat="false" ht="12.8" hidden="false" customHeight="false" outlineLevel="0" collapsed="false">
      <c r="H476" s="42" t="str">
        <f aca="true" t="array" ref="H476:H476">IFERROR(INDEX(OFFSET('Transition types'!$A$6,1,0,'Transition types'!$B$4),SMALL(IF(OFFSET('Transition types'!$C$6,1,0,'Transition types'!$B$4)="IN",OFFSET($K$2,0,0,'Transition types'!$B$4)),ROWS($K$2:$K476))),"")</f>
        <v/>
      </c>
      <c r="I476" s="42" t="str">
        <f aca="true" t="array" ref="I476:I476">IFERROR(INDEX(OFFSET('Transition types'!$A$6,1,0,'Transition types'!$B$4),SMALL(IF(OFFSET('Transition types'!$C$6,1,0,'Transition types'!$B$4)="THROUGH",OFFSET($K$2,0,0,'Transition types'!$B$4)),ROWS($K$2:$K476))),"")</f>
        <v/>
      </c>
      <c r="J476" s="42" t="str">
        <f aca="true" t="array" ref="J476:J476">IFERROR(INDEX(OFFSET('Transition types'!$A$6,1,0,'Transition types'!$B$4),SMALL(IF(OFFSET('Transition types'!$C$6,1,0,'Transition types'!$B$4)="OUT",OFFSET($K$2,0,0,'Transition types'!$B$4)),ROWS($K$2:$K476))),"")</f>
        <v/>
      </c>
      <c r="K476" s="42" t="n">
        <f aca="false">ROWS($K$2:$K476)</f>
        <v>475</v>
      </c>
    </row>
    <row r="477" customFormat="false" ht="12.8" hidden="false" customHeight="false" outlineLevel="0" collapsed="false">
      <c r="H477" s="42" t="str">
        <f aca="true" t="array" ref="H477:H477">IFERROR(INDEX(OFFSET('Transition types'!$A$6,1,0,'Transition types'!$B$4),SMALL(IF(OFFSET('Transition types'!$C$6,1,0,'Transition types'!$B$4)="IN",OFFSET($K$2,0,0,'Transition types'!$B$4)),ROWS($K$2:$K477))),"")</f>
        <v/>
      </c>
      <c r="I477" s="42" t="str">
        <f aca="true" t="array" ref="I477:I477">IFERROR(INDEX(OFFSET('Transition types'!$A$6,1,0,'Transition types'!$B$4),SMALL(IF(OFFSET('Transition types'!$C$6,1,0,'Transition types'!$B$4)="THROUGH",OFFSET($K$2,0,0,'Transition types'!$B$4)),ROWS($K$2:$K477))),"")</f>
        <v/>
      </c>
      <c r="J477" s="42" t="str">
        <f aca="true" t="array" ref="J477:J477">IFERROR(INDEX(OFFSET('Transition types'!$A$6,1,0,'Transition types'!$B$4),SMALL(IF(OFFSET('Transition types'!$C$6,1,0,'Transition types'!$B$4)="OUT",OFFSET($K$2,0,0,'Transition types'!$B$4)),ROWS($K$2:$K477))),"")</f>
        <v/>
      </c>
      <c r="K477" s="42" t="n">
        <f aca="false">ROWS($K$2:$K477)</f>
        <v>476</v>
      </c>
    </row>
    <row r="478" customFormat="false" ht="12.8" hidden="false" customHeight="false" outlineLevel="0" collapsed="false">
      <c r="H478" s="42" t="str">
        <f aca="true" t="array" ref="H478:H478">IFERROR(INDEX(OFFSET('Transition types'!$A$6,1,0,'Transition types'!$B$4),SMALL(IF(OFFSET('Transition types'!$C$6,1,0,'Transition types'!$B$4)="IN",OFFSET($K$2,0,0,'Transition types'!$B$4)),ROWS($K$2:$K478))),"")</f>
        <v/>
      </c>
      <c r="I478" s="42" t="str">
        <f aca="true" t="array" ref="I478:I478">IFERROR(INDEX(OFFSET('Transition types'!$A$6,1,0,'Transition types'!$B$4),SMALL(IF(OFFSET('Transition types'!$C$6,1,0,'Transition types'!$B$4)="THROUGH",OFFSET($K$2,0,0,'Transition types'!$B$4)),ROWS($K$2:$K478))),"")</f>
        <v/>
      </c>
      <c r="J478" s="42" t="str">
        <f aca="true" t="array" ref="J478:J478">IFERROR(INDEX(OFFSET('Transition types'!$A$6,1,0,'Transition types'!$B$4),SMALL(IF(OFFSET('Transition types'!$C$6,1,0,'Transition types'!$B$4)="OUT",OFFSET($K$2,0,0,'Transition types'!$B$4)),ROWS($K$2:$K478))),"")</f>
        <v/>
      </c>
      <c r="K478" s="42" t="n">
        <f aca="false">ROWS($K$2:$K478)</f>
        <v>477</v>
      </c>
    </row>
    <row r="479" customFormat="false" ht="12.8" hidden="false" customHeight="false" outlineLevel="0" collapsed="false">
      <c r="H479" s="42" t="str">
        <f aca="true" t="array" ref="H479:H479">IFERROR(INDEX(OFFSET('Transition types'!$A$6,1,0,'Transition types'!$B$4),SMALL(IF(OFFSET('Transition types'!$C$6,1,0,'Transition types'!$B$4)="IN",OFFSET($K$2,0,0,'Transition types'!$B$4)),ROWS($K$2:$K479))),"")</f>
        <v/>
      </c>
      <c r="I479" s="42" t="str">
        <f aca="true" t="array" ref="I479:I479">IFERROR(INDEX(OFFSET('Transition types'!$A$6,1,0,'Transition types'!$B$4),SMALL(IF(OFFSET('Transition types'!$C$6,1,0,'Transition types'!$B$4)="THROUGH",OFFSET($K$2,0,0,'Transition types'!$B$4)),ROWS($K$2:$K479))),"")</f>
        <v/>
      </c>
      <c r="J479" s="42" t="str">
        <f aca="true" t="array" ref="J479:J479">IFERROR(INDEX(OFFSET('Transition types'!$A$6,1,0,'Transition types'!$B$4),SMALL(IF(OFFSET('Transition types'!$C$6,1,0,'Transition types'!$B$4)="OUT",OFFSET($K$2,0,0,'Transition types'!$B$4)),ROWS($K$2:$K479))),"")</f>
        <v/>
      </c>
      <c r="K479" s="42" t="n">
        <f aca="false">ROWS($K$2:$K479)</f>
        <v>478</v>
      </c>
    </row>
    <row r="480" customFormat="false" ht="12.8" hidden="false" customHeight="false" outlineLevel="0" collapsed="false">
      <c r="H480" s="42" t="str">
        <f aca="true" t="array" ref="H480:H480">IFERROR(INDEX(OFFSET('Transition types'!$A$6,1,0,'Transition types'!$B$4),SMALL(IF(OFFSET('Transition types'!$C$6,1,0,'Transition types'!$B$4)="IN",OFFSET($K$2,0,0,'Transition types'!$B$4)),ROWS($K$2:$K480))),"")</f>
        <v/>
      </c>
      <c r="I480" s="42" t="str">
        <f aca="true" t="array" ref="I480:I480">IFERROR(INDEX(OFFSET('Transition types'!$A$6,1,0,'Transition types'!$B$4),SMALL(IF(OFFSET('Transition types'!$C$6,1,0,'Transition types'!$B$4)="THROUGH",OFFSET($K$2,0,0,'Transition types'!$B$4)),ROWS($K$2:$K480))),"")</f>
        <v/>
      </c>
      <c r="J480" s="42" t="str">
        <f aca="true" t="array" ref="J480:J480">IFERROR(INDEX(OFFSET('Transition types'!$A$6,1,0,'Transition types'!$B$4),SMALL(IF(OFFSET('Transition types'!$C$6,1,0,'Transition types'!$B$4)="OUT",OFFSET($K$2,0,0,'Transition types'!$B$4)),ROWS($K$2:$K480))),"")</f>
        <v/>
      </c>
      <c r="K480" s="42" t="n">
        <f aca="false">ROWS($K$2:$K480)</f>
        <v>479</v>
      </c>
    </row>
    <row r="481" customFormat="false" ht="12.8" hidden="false" customHeight="false" outlineLevel="0" collapsed="false">
      <c r="H481" s="42" t="str">
        <f aca="true" t="array" ref="H481:H481">IFERROR(INDEX(OFFSET('Transition types'!$A$6,1,0,'Transition types'!$B$4),SMALL(IF(OFFSET('Transition types'!$C$6,1,0,'Transition types'!$B$4)="IN",OFFSET($K$2,0,0,'Transition types'!$B$4)),ROWS($K$2:$K481))),"")</f>
        <v/>
      </c>
      <c r="I481" s="42" t="str">
        <f aca="true" t="array" ref="I481:I481">IFERROR(INDEX(OFFSET('Transition types'!$A$6,1,0,'Transition types'!$B$4),SMALL(IF(OFFSET('Transition types'!$C$6,1,0,'Transition types'!$B$4)="THROUGH",OFFSET($K$2,0,0,'Transition types'!$B$4)),ROWS($K$2:$K481))),"")</f>
        <v/>
      </c>
      <c r="J481" s="42" t="str">
        <f aca="true" t="array" ref="J481:J481">IFERROR(INDEX(OFFSET('Transition types'!$A$6,1,0,'Transition types'!$B$4),SMALL(IF(OFFSET('Transition types'!$C$6,1,0,'Transition types'!$B$4)="OUT",OFFSET($K$2,0,0,'Transition types'!$B$4)),ROWS($K$2:$K481))),"")</f>
        <v/>
      </c>
      <c r="K481" s="42" t="n">
        <f aca="false">ROWS($K$2:$K481)</f>
        <v>480</v>
      </c>
    </row>
    <row r="482" customFormat="false" ht="12.8" hidden="false" customHeight="false" outlineLevel="0" collapsed="false">
      <c r="H482" s="42" t="str">
        <f aca="true" t="array" ref="H482:H482">IFERROR(INDEX(OFFSET('Transition types'!$A$6,1,0,'Transition types'!$B$4),SMALL(IF(OFFSET('Transition types'!$C$6,1,0,'Transition types'!$B$4)="IN",OFFSET($K$2,0,0,'Transition types'!$B$4)),ROWS($K$2:$K482))),"")</f>
        <v/>
      </c>
      <c r="I482" s="42" t="str">
        <f aca="true" t="array" ref="I482:I482">IFERROR(INDEX(OFFSET('Transition types'!$A$6,1,0,'Transition types'!$B$4),SMALL(IF(OFFSET('Transition types'!$C$6,1,0,'Transition types'!$B$4)="THROUGH",OFFSET($K$2,0,0,'Transition types'!$B$4)),ROWS($K$2:$K482))),"")</f>
        <v/>
      </c>
      <c r="J482" s="42" t="str">
        <f aca="true" t="array" ref="J482:J482">IFERROR(INDEX(OFFSET('Transition types'!$A$6,1,0,'Transition types'!$B$4),SMALL(IF(OFFSET('Transition types'!$C$6,1,0,'Transition types'!$B$4)="OUT",OFFSET($K$2,0,0,'Transition types'!$B$4)),ROWS($K$2:$K482))),"")</f>
        <v/>
      </c>
      <c r="K482" s="42" t="n">
        <f aca="false">ROWS($K$2:$K482)</f>
        <v>481</v>
      </c>
    </row>
    <row r="483" customFormat="false" ht="12.8" hidden="false" customHeight="false" outlineLevel="0" collapsed="false">
      <c r="H483" s="42" t="str">
        <f aca="true" t="array" ref="H483:H483">IFERROR(INDEX(OFFSET('Transition types'!$A$6,1,0,'Transition types'!$B$4),SMALL(IF(OFFSET('Transition types'!$C$6,1,0,'Transition types'!$B$4)="IN",OFFSET($K$2,0,0,'Transition types'!$B$4)),ROWS($K$2:$K483))),"")</f>
        <v/>
      </c>
      <c r="I483" s="42" t="str">
        <f aca="true" t="array" ref="I483:I483">IFERROR(INDEX(OFFSET('Transition types'!$A$6,1,0,'Transition types'!$B$4),SMALL(IF(OFFSET('Transition types'!$C$6,1,0,'Transition types'!$B$4)="THROUGH",OFFSET($K$2,0,0,'Transition types'!$B$4)),ROWS($K$2:$K483))),"")</f>
        <v/>
      </c>
      <c r="J483" s="42" t="str">
        <f aca="true" t="array" ref="J483:J483">IFERROR(INDEX(OFFSET('Transition types'!$A$6,1,0,'Transition types'!$B$4),SMALL(IF(OFFSET('Transition types'!$C$6,1,0,'Transition types'!$B$4)="OUT",OFFSET($K$2,0,0,'Transition types'!$B$4)),ROWS($K$2:$K483))),"")</f>
        <v/>
      </c>
      <c r="K483" s="42" t="n">
        <f aca="false">ROWS($K$2:$K483)</f>
        <v>482</v>
      </c>
    </row>
    <row r="484" customFormat="false" ht="12.8" hidden="false" customHeight="false" outlineLevel="0" collapsed="false">
      <c r="H484" s="42" t="str">
        <f aca="true" t="array" ref="H484:H484">IFERROR(INDEX(OFFSET('Transition types'!$A$6,1,0,'Transition types'!$B$4),SMALL(IF(OFFSET('Transition types'!$C$6,1,0,'Transition types'!$B$4)="IN",OFFSET($K$2,0,0,'Transition types'!$B$4)),ROWS($K$2:$K484))),"")</f>
        <v/>
      </c>
      <c r="I484" s="42" t="str">
        <f aca="true" t="array" ref="I484:I484">IFERROR(INDEX(OFFSET('Transition types'!$A$6,1,0,'Transition types'!$B$4),SMALL(IF(OFFSET('Transition types'!$C$6,1,0,'Transition types'!$B$4)="THROUGH",OFFSET($K$2,0,0,'Transition types'!$B$4)),ROWS($K$2:$K484))),"")</f>
        <v/>
      </c>
      <c r="J484" s="42" t="str">
        <f aca="true" t="array" ref="J484:J484">IFERROR(INDEX(OFFSET('Transition types'!$A$6,1,0,'Transition types'!$B$4),SMALL(IF(OFFSET('Transition types'!$C$6,1,0,'Transition types'!$B$4)="OUT",OFFSET($K$2,0,0,'Transition types'!$B$4)),ROWS($K$2:$K484))),"")</f>
        <v/>
      </c>
      <c r="K484" s="42" t="n">
        <f aca="false">ROWS($K$2:$K484)</f>
        <v>483</v>
      </c>
    </row>
    <row r="485" customFormat="false" ht="12.8" hidden="false" customHeight="false" outlineLevel="0" collapsed="false">
      <c r="H485" s="42" t="str">
        <f aca="true" t="array" ref="H485:H485">IFERROR(INDEX(OFFSET('Transition types'!$A$6,1,0,'Transition types'!$B$4),SMALL(IF(OFFSET('Transition types'!$C$6,1,0,'Transition types'!$B$4)="IN",OFFSET($K$2,0,0,'Transition types'!$B$4)),ROWS($K$2:$K485))),"")</f>
        <v/>
      </c>
      <c r="I485" s="42" t="str">
        <f aca="true" t="array" ref="I485:I485">IFERROR(INDEX(OFFSET('Transition types'!$A$6,1,0,'Transition types'!$B$4),SMALL(IF(OFFSET('Transition types'!$C$6,1,0,'Transition types'!$B$4)="THROUGH",OFFSET($K$2,0,0,'Transition types'!$B$4)),ROWS($K$2:$K485))),"")</f>
        <v/>
      </c>
      <c r="J485" s="42" t="str">
        <f aca="true" t="array" ref="J485:J485">IFERROR(INDEX(OFFSET('Transition types'!$A$6,1,0,'Transition types'!$B$4),SMALL(IF(OFFSET('Transition types'!$C$6,1,0,'Transition types'!$B$4)="OUT",OFFSET($K$2,0,0,'Transition types'!$B$4)),ROWS($K$2:$K485))),"")</f>
        <v/>
      </c>
      <c r="K485" s="42" t="n">
        <f aca="false">ROWS($K$2:$K485)</f>
        <v>484</v>
      </c>
    </row>
    <row r="486" customFormat="false" ht="12.8" hidden="false" customHeight="false" outlineLevel="0" collapsed="false">
      <c r="H486" s="42" t="str">
        <f aca="true" t="array" ref="H486:H486">IFERROR(INDEX(OFFSET('Transition types'!$A$6,1,0,'Transition types'!$B$4),SMALL(IF(OFFSET('Transition types'!$C$6,1,0,'Transition types'!$B$4)="IN",OFFSET($K$2,0,0,'Transition types'!$B$4)),ROWS($K$2:$K486))),"")</f>
        <v/>
      </c>
      <c r="I486" s="42" t="str">
        <f aca="true" t="array" ref="I486:I486">IFERROR(INDEX(OFFSET('Transition types'!$A$6,1,0,'Transition types'!$B$4),SMALL(IF(OFFSET('Transition types'!$C$6,1,0,'Transition types'!$B$4)="THROUGH",OFFSET($K$2,0,0,'Transition types'!$B$4)),ROWS($K$2:$K486))),"")</f>
        <v/>
      </c>
      <c r="J486" s="42" t="str">
        <f aca="true" t="array" ref="J486:J486">IFERROR(INDEX(OFFSET('Transition types'!$A$6,1,0,'Transition types'!$B$4),SMALL(IF(OFFSET('Transition types'!$C$6,1,0,'Transition types'!$B$4)="OUT",OFFSET($K$2,0,0,'Transition types'!$B$4)),ROWS($K$2:$K486))),"")</f>
        <v/>
      </c>
      <c r="K486" s="42" t="n">
        <f aca="false">ROWS($K$2:$K486)</f>
        <v>485</v>
      </c>
    </row>
    <row r="487" customFormat="false" ht="12.8" hidden="false" customHeight="false" outlineLevel="0" collapsed="false">
      <c r="H487" s="42" t="str">
        <f aca="true" t="array" ref="H487:H487">IFERROR(INDEX(OFFSET('Transition types'!$A$6,1,0,'Transition types'!$B$4),SMALL(IF(OFFSET('Transition types'!$C$6,1,0,'Transition types'!$B$4)="IN",OFFSET($K$2,0,0,'Transition types'!$B$4)),ROWS($K$2:$K487))),"")</f>
        <v/>
      </c>
      <c r="I487" s="42" t="str">
        <f aca="true" t="array" ref="I487:I487">IFERROR(INDEX(OFFSET('Transition types'!$A$6,1,0,'Transition types'!$B$4),SMALL(IF(OFFSET('Transition types'!$C$6,1,0,'Transition types'!$B$4)="THROUGH",OFFSET($K$2,0,0,'Transition types'!$B$4)),ROWS($K$2:$K487))),"")</f>
        <v/>
      </c>
      <c r="J487" s="42" t="str">
        <f aca="true" t="array" ref="J487:J487">IFERROR(INDEX(OFFSET('Transition types'!$A$6,1,0,'Transition types'!$B$4),SMALL(IF(OFFSET('Transition types'!$C$6,1,0,'Transition types'!$B$4)="OUT",OFFSET($K$2,0,0,'Transition types'!$B$4)),ROWS($K$2:$K487))),"")</f>
        <v/>
      </c>
      <c r="K487" s="42" t="n">
        <f aca="false">ROWS($K$2:$K487)</f>
        <v>486</v>
      </c>
    </row>
    <row r="488" customFormat="false" ht="12.8" hidden="false" customHeight="false" outlineLevel="0" collapsed="false">
      <c r="H488" s="42" t="str">
        <f aca="true" t="array" ref="H488:H488">IFERROR(INDEX(OFFSET('Transition types'!$A$6,1,0,'Transition types'!$B$4),SMALL(IF(OFFSET('Transition types'!$C$6,1,0,'Transition types'!$B$4)="IN",OFFSET($K$2,0,0,'Transition types'!$B$4)),ROWS($K$2:$K488))),"")</f>
        <v/>
      </c>
      <c r="I488" s="42" t="str">
        <f aca="true" t="array" ref="I488:I488">IFERROR(INDEX(OFFSET('Transition types'!$A$6,1,0,'Transition types'!$B$4),SMALL(IF(OFFSET('Transition types'!$C$6,1,0,'Transition types'!$B$4)="THROUGH",OFFSET($K$2,0,0,'Transition types'!$B$4)),ROWS($K$2:$K488))),"")</f>
        <v/>
      </c>
      <c r="J488" s="42" t="str">
        <f aca="true" t="array" ref="J488:J488">IFERROR(INDEX(OFFSET('Transition types'!$A$6,1,0,'Transition types'!$B$4),SMALL(IF(OFFSET('Transition types'!$C$6,1,0,'Transition types'!$B$4)="OUT",OFFSET($K$2,0,0,'Transition types'!$B$4)),ROWS($K$2:$K488))),"")</f>
        <v/>
      </c>
      <c r="K488" s="42" t="n">
        <f aca="false">ROWS($K$2:$K488)</f>
        <v>487</v>
      </c>
    </row>
    <row r="489" customFormat="false" ht="12.8" hidden="false" customHeight="false" outlineLevel="0" collapsed="false">
      <c r="H489" s="42" t="str">
        <f aca="true" t="array" ref="H489:H489">IFERROR(INDEX(OFFSET('Transition types'!$A$6,1,0,'Transition types'!$B$4),SMALL(IF(OFFSET('Transition types'!$C$6,1,0,'Transition types'!$B$4)="IN",OFFSET($K$2,0,0,'Transition types'!$B$4)),ROWS($K$2:$K489))),"")</f>
        <v/>
      </c>
      <c r="I489" s="42" t="str">
        <f aca="true" t="array" ref="I489:I489">IFERROR(INDEX(OFFSET('Transition types'!$A$6,1,0,'Transition types'!$B$4),SMALL(IF(OFFSET('Transition types'!$C$6,1,0,'Transition types'!$B$4)="THROUGH",OFFSET($K$2,0,0,'Transition types'!$B$4)),ROWS($K$2:$K489))),"")</f>
        <v/>
      </c>
      <c r="J489" s="42" t="str">
        <f aca="true" t="array" ref="J489:J489">IFERROR(INDEX(OFFSET('Transition types'!$A$6,1,0,'Transition types'!$B$4),SMALL(IF(OFFSET('Transition types'!$C$6,1,0,'Transition types'!$B$4)="OUT",OFFSET($K$2,0,0,'Transition types'!$B$4)),ROWS($K$2:$K489))),"")</f>
        <v/>
      </c>
      <c r="K489" s="42" t="n">
        <f aca="false">ROWS($K$2:$K489)</f>
        <v>488</v>
      </c>
    </row>
    <row r="490" customFormat="false" ht="12.8" hidden="false" customHeight="false" outlineLevel="0" collapsed="false">
      <c r="H490" s="42" t="str">
        <f aca="true" t="array" ref="H490:H490">IFERROR(INDEX(OFFSET('Transition types'!$A$6,1,0,'Transition types'!$B$4),SMALL(IF(OFFSET('Transition types'!$C$6,1,0,'Transition types'!$B$4)="IN",OFFSET($K$2,0,0,'Transition types'!$B$4)),ROWS($K$2:$K490))),"")</f>
        <v/>
      </c>
      <c r="I490" s="42" t="str">
        <f aca="true" t="array" ref="I490:I490">IFERROR(INDEX(OFFSET('Transition types'!$A$6,1,0,'Transition types'!$B$4),SMALL(IF(OFFSET('Transition types'!$C$6,1,0,'Transition types'!$B$4)="THROUGH",OFFSET($K$2,0,0,'Transition types'!$B$4)),ROWS($K$2:$K490))),"")</f>
        <v/>
      </c>
      <c r="J490" s="42" t="str">
        <f aca="true" t="array" ref="J490:J490">IFERROR(INDEX(OFFSET('Transition types'!$A$6,1,0,'Transition types'!$B$4),SMALL(IF(OFFSET('Transition types'!$C$6,1,0,'Transition types'!$B$4)="OUT",OFFSET($K$2,0,0,'Transition types'!$B$4)),ROWS($K$2:$K490))),"")</f>
        <v/>
      </c>
      <c r="K490" s="42" t="n">
        <f aca="false">ROWS($K$2:$K490)</f>
        <v>489</v>
      </c>
    </row>
    <row r="491" customFormat="false" ht="12.8" hidden="false" customHeight="false" outlineLevel="0" collapsed="false">
      <c r="H491" s="42" t="str">
        <f aca="true" t="array" ref="H491:H491">IFERROR(INDEX(OFFSET('Transition types'!$A$6,1,0,'Transition types'!$B$4),SMALL(IF(OFFSET('Transition types'!$C$6,1,0,'Transition types'!$B$4)="IN",OFFSET($K$2,0,0,'Transition types'!$B$4)),ROWS($K$2:$K491))),"")</f>
        <v/>
      </c>
      <c r="I491" s="42" t="str">
        <f aca="true" t="array" ref="I491:I491">IFERROR(INDEX(OFFSET('Transition types'!$A$6,1,0,'Transition types'!$B$4),SMALL(IF(OFFSET('Transition types'!$C$6,1,0,'Transition types'!$B$4)="THROUGH",OFFSET($K$2,0,0,'Transition types'!$B$4)),ROWS($K$2:$K491))),"")</f>
        <v/>
      </c>
      <c r="J491" s="42" t="str">
        <f aca="true" t="array" ref="J491:J491">IFERROR(INDEX(OFFSET('Transition types'!$A$6,1,0,'Transition types'!$B$4),SMALL(IF(OFFSET('Transition types'!$C$6,1,0,'Transition types'!$B$4)="OUT",OFFSET($K$2,0,0,'Transition types'!$B$4)),ROWS($K$2:$K491))),"")</f>
        <v/>
      </c>
      <c r="K491" s="42" t="n">
        <f aca="false">ROWS($K$2:$K491)</f>
        <v>490</v>
      </c>
    </row>
    <row r="492" customFormat="false" ht="12.8" hidden="false" customHeight="false" outlineLevel="0" collapsed="false">
      <c r="H492" s="42" t="str">
        <f aca="true" t="array" ref="H492:H492">IFERROR(INDEX(OFFSET('Transition types'!$A$6,1,0,'Transition types'!$B$4),SMALL(IF(OFFSET('Transition types'!$C$6,1,0,'Transition types'!$B$4)="IN",OFFSET($K$2,0,0,'Transition types'!$B$4)),ROWS($K$2:$K492))),"")</f>
        <v/>
      </c>
      <c r="I492" s="42" t="str">
        <f aca="true" t="array" ref="I492:I492">IFERROR(INDEX(OFFSET('Transition types'!$A$6,1,0,'Transition types'!$B$4),SMALL(IF(OFFSET('Transition types'!$C$6,1,0,'Transition types'!$B$4)="THROUGH",OFFSET($K$2,0,0,'Transition types'!$B$4)),ROWS($K$2:$K492))),"")</f>
        <v/>
      </c>
      <c r="J492" s="42" t="str">
        <f aca="true" t="array" ref="J492:J492">IFERROR(INDEX(OFFSET('Transition types'!$A$6,1,0,'Transition types'!$B$4),SMALL(IF(OFFSET('Transition types'!$C$6,1,0,'Transition types'!$B$4)="OUT",OFFSET($K$2,0,0,'Transition types'!$B$4)),ROWS($K$2:$K492))),"")</f>
        <v/>
      </c>
      <c r="K492" s="42" t="n">
        <f aca="false">ROWS($K$2:$K492)</f>
        <v>491</v>
      </c>
    </row>
    <row r="493" customFormat="false" ht="12.8" hidden="false" customHeight="false" outlineLevel="0" collapsed="false">
      <c r="H493" s="42" t="str">
        <f aca="true" t="array" ref="H493:H493">IFERROR(INDEX(OFFSET('Transition types'!$A$6,1,0,'Transition types'!$B$4),SMALL(IF(OFFSET('Transition types'!$C$6,1,0,'Transition types'!$B$4)="IN",OFFSET($K$2,0,0,'Transition types'!$B$4)),ROWS($K$2:$K493))),"")</f>
        <v/>
      </c>
      <c r="I493" s="42" t="str">
        <f aca="true" t="array" ref="I493:I493">IFERROR(INDEX(OFFSET('Transition types'!$A$6,1,0,'Transition types'!$B$4),SMALL(IF(OFFSET('Transition types'!$C$6,1,0,'Transition types'!$B$4)="THROUGH",OFFSET($K$2,0,0,'Transition types'!$B$4)),ROWS($K$2:$K493))),"")</f>
        <v/>
      </c>
      <c r="J493" s="42" t="str">
        <f aca="true" t="array" ref="J493:J493">IFERROR(INDEX(OFFSET('Transition types'!$A$6,1,0,'Transition types'!$B$4),SMALL(IF(OFFSET('Transition types'!$C$6,1,0,'Transition types'!$B$4)="OUT",OFFSET($K$2,0,0,'Transition types'!$B$4)),ROWS($K$2:$K493))),"")</f>
        <v/>
      </c>
      <c r="K493" s="42" t="n">
        <f aca="false">ROWS($K$2:$K493)</f>
        <v>492</v>
      </c>
    </row>
    <row r="494" customFormat="false" ht="12.8" hidden="false" customHeight="false" outlineLevel="0" collapsed="false">
      <c r="H494" s="42" t="str">
        <f aca="true" t="array" ref="H494:H494">IFERROR(INDEX(OFFSET('Transition types'!$A$6,1,0,'Transition types'!$B$4),SMALL(IF(OFFSET('Transition types'!$C$6,1,0,'Transition types'!$B$4)="IN",OFFSET($K$2,0,0,'Transition types'!$B$4)),ROWS($K$2:$K494))),"")</f>
        <v/>
      </c>
      <c r="I494" s="42" t="str">
        <f aca="true" t="array" ref="I494:I494">IFERROR(INDEX(OFFSET('Transition types'!$A$6,1,0,'Transition types'!$B$4),SMALL(IF(OFFSET('Transition types'!$C$6,1,0,'Transition types'!$B$4)="THROUGH",OFFSET($K$2,0,0,'Transition types'!$B$4)),ROWS($K$2:$K494))),"")</f>
        <v/>
      </c>
      <c r="J494" s="42" t="str">
        <f aca="true" t="array" ref="J494:J494">IFERROR(INDEX(OFFSET('Transition types'!$A$6,1,0,'Transition types'!$B$4),SMALL(IF(OFFSET('Transition types'!$C$6,1,0,'Transition types'!$B$4)="OUT",OFFSET($K$2,0,0,'Transition types'!$B$4)),ROWS($K$2:$K494))),"")</f>
        <v/>
      </c>
      <c r="K494" s="42" t="n">
        <f aca="false">ROWS($K$2:$K494)</f>
        <v>493</v>
      </c>
    </row>
    <row r="495" customFormat="false" ht="12.8" hidden="false" customHeight="false" outlineLevel="0" collapsed="false">
      <c r="H495" s="42" t="str">
        <f aca="true" t="array" ref="H495:H495">IFERROR(INDEX(OFFSET('Transition types'!$A$6,1,0,'Transition types'!$B$4),SMALL(IF(OFFSET('Transition types'!$C$6,1,0,'Transition types'!$B$4)="IN",OFFSET($K$2,0,0,'Transition types'!$B$4)),ROWS($K$2:$K495))),"")</f>
        <v/>
      </c>
      <c r="I495" s="42" t="str">
        <f aca="true" t="array" ref="I495:I495">IFERROR(INDEX(OFFSET('Transition types'!$A$6,1,0,'Transition types'!$B$4),SMALL(IF(OFFSET('Transition types'!$C$6,1,0,'Transition types'!$B$4)="THROUGH",OFFSET($K$2,0,0,'Transition types'!$B$4)),ROWS($K$2:$K495))),"")</f>
        <v/>
      </c>
      <c r="J495" s="42" t="str">
        <f aca="true" t="array" ref="J495:J495">IFERROR(INDEX(OFFSET('Transition types'!$A$6,1,0,'Transition types'!$B$4),SMALL(IF(OFFSET('Transition types'!$C$6,1,0,'Transition types'!$B$4)="OUT",OFFSET($K$2,0,0,'Transition types'!$B$4)),ROWS($K$2:$K495))),"")</f>
        <v/>
      </c>
      <c r="K495" s="42" t="n">
        <f aca="false">ROWS($K$2:$K495)</f>
        <v>494</v>
      </c>
    </row>
    <row r="496" customFormat="false" ht="12.8" hidden="false" customHeight="false" outlineLevel="0" collapsed="false">
      <c r="H496" s="42" t="str">
        <f aca="true" t="array" ref="H496:H496">IFERROR(INDEX(OFFSET('Transition types'!$A$6,1,0,'Transition types'!$B$4),SMALL(IF(OFFSET('Transition types'!$C$6,1,0,'Transition types'!$B$4)="IN",OFFSET($K$2,0,0,'Transition types'!$B$4)),ROWS($K$2:$K496))),"")</f>
        <v/>
      </c>
      <c r="I496" s="42" t="str">
        <f aca="true" t="array" ref="I496:I496">IFERROR(INDEX(OFFSET('Transition types'!$A$6,1,0,'Transition types'!$B$4),SMALL(IF(OFFSET('Transition types'!$C$6,1,0,'Transition types'!$B$4)="THROUGH",OFFSET($K$2,0,0,'Transition types'!$B$4)),ROWS($K$2:$K496))),"")</f>
        <v/>
      </c>
      <c r="J496" s="42" t="str">
        <f aca="true" t="array" ref="J496:J496">IFERROR(INDEX(OFFSET('Transition types'!$A$6,1,0,'Transition types'!$B$4),SMALL(IF(OFFSET('Transition types'!$C$6,1,0,'Transition types'!$B$4)="OUT",OFFSET($K$2,0,0,'Transition types'!$B$4)),ROWS($K$2:$K496))),"")</f>
        <v/>
      </c>
      <c r="K496" s="42" t="n">
        <f aca="false">ROWS($K$2:$K496)</f>
        <v>495</v>
      </c>
    </row>
    <row r="497" customFormat="false" ht="12.8" hidden="false" customHeight="false" outlineLevel="0" collapsed="false">
      <c r="H497" s="42" t="str">
        <f aca="true" t="array" ref="H497:H497">IFERROR(INDEX(OFFSET('Transition types'!$A$6,1,0,'Transition types'!$B$4),SMALL(IF(OFFSET('Transition types'!$C$6,1,0,'Transition types'!$B$4)="IN",OFFSET($K$2,0,0,'Transition types'!$B$4)),ROWS($K$2:$K497))),"")</f>
        <v/>
      </c>
      <c r="I497" s="42" t="str">
        <f aca="true" t="array" ref="I497:I497">IFERROR(INDEX(OFFSET('Transition types'!$A$6,1,0,'Transition types'!$B$4),SMALL(IF(OFFSET('Transition types'!$C$6,1,0,'Transition types'!$B$4)="THROUGH",OFFSET($K$2,0,0,'Transition types'!$B$4)),ROWS($K$2:$K497))),"")</f>
        <v/>
      </c>
      <c r="J497" s="42" t="str">
        <f aca="true" t="array" ref="J497:J497">IFERROR(INDEX(OFFSET('Transition types'!$A$6,1,0,'Transition types'!$B$4),SMALL(IF(OFFSET('Transition types'!$C$6,1,0,'Transition types'!$B$4)="OUT",OFFSET($K$2,0,0,'Transition types'!$B$4)),ROWS($K$2:$K497))),"")</f>
        <v/>
      </c>
      <c r="K497" s="42" t="n">
        <f aca="false">ROWS($K$2:$K497)</f>
        <v>496</v>
      </c>
    </row>
    <row r="498" customFormat="false" ht="12.8" hidden="false" customHeight="false" outlineLevel="0" collapsed="false">
      <c r="H498" s="42" t="str">
        <f aca="true" t="array" ref="H498:H498">IFERROR(INDEX(OFFSET('Transition types'!$A$6,1,0,'Transition types'!$B$4),SMALL(IF(OFFSET('Transition types'!$C$6,1,0,'Transition types'!$B$4)="IN",OFFSET($K$2,0,0,'Transition types'!$B$4)),ROWS($K$2:$K498))),"")</f>
        <v/>
      </c>
      <c r="I498" s="42" t="str">
        <f aca="true" t="array" ref="I498:I498">IFERROR(INDEX(OFFSET('Transition types'!$A$6,1,0,'Transition types'!$B$4),SMALL(IF(OFFSET('Transition types'!$C$6,1,0,'Transition types'!$B$4)="THROUGH",OFFSET($K$2,0,0,'Transition types'!$B$4)),ROWS($K$2:$K498))),"")</f>
        <v/>
      </c>
      <c r="J498" s="42" t="str">
        <f aca="true" t="array" ref="J498:J498">IFERROR(INDEX(OFFSET('Transition types'!$A$6,1,0,'Transition types'!$B$4),SMALL(IF(OFFSET('Transition types'!$C$6,1,0,'Transition types'!$B$4)="OUT",OFFSET($K$2,0,0,'Transition types'!$B$4)),ROWS($K$2:$K498))),"")</f>
        <v/>
      </c>
      <c r="K498" s="42" t="n">
        <f aca="false">ROWS($K$2:$K498)</f>
        <v>497</v>
      </c>
    </row>
    <row r="499" customFormat="false" ht="12.8" hidden="false" customHeight="false" outlineLevel="0" collapsed="false">
      <c r="H499" s="42" t="str">
        <f aca="true" t="array" ref="H499:H499">IFERROR(INDEX(OFFSET('Transition types'!$A$6,1,0,'Transition types'!$B$4),SMALL(IF(OFFSET('Transition types'!$C$6,1,0,'Transition types'!$B$4)="IN",OFFSET($K$2,0,0,'Transition types'!$B$4)),ROWS($K$2:$K499))),"")</f>
        <v/>
      </c>
      <c r="I499" s="42" t="str">
        <f aca="true" t="array" ref="I499:I499">IFERROR(INDEX(OFFSET('Transition types'!$A$6,1,0,'Transition types'!$B$4),SMALL(IF(OFFSET('Transition types'!$C$6,1,0,'Transition types'!$B$4)="THROUGH",OFFSET($K$2,0,0,'Transition types'!$B$4)),ROWS($K$2:$K499))),"")</f>
        <v/>
      </c>
      <c r="J499" s="42" t="str">
        <f aca="true" t="array" ref="J499:J499">IFERROR(INDEX(OFFSET('Transition types'!$A$6,1,0,'Transition types'!$B$4),SMALL(IF(OFFSET('Transition types'!$C$6,1,0,'Transition types'!$B$4)="OUT",OFFSET($K$2,0,0,'Transition types'!$B$4)),ROWS($K$2:$K499))),"")</f>
        <v/>
      </c>
      <c r="K499" s="42" t="n">
        <f aca="false">ROWS($K$2:$K499)</f>
        <v>498</v>
      </c>
    </row>
    <row r="500" customFormat="false" ht="12.8" hidden="false" customHeight="false" outlineLevel="0" collapsed="false">
      <c r="H500" s="42" t="str">
        <f aca="true" t="array" ref="H500:H500">IFERROR(INDEX(OFFSET('Transition types'!$A$6,1,0,'Transition types'!$B$4),SMALL(IF(OFFSET('Transition types'!$C$6,1,0,'Transition types'!$B$4)="IN",OFFSET($K$2,0,0,'Transition types'!$B$4)),ROWS($K$2:$K500))),"")</f>
        <v/>
      </c>
      <c r="I500" s="42" t="str">
        <f aca="true" t="array" ref="I500:I500">IFERROR(INDEX(OFFSET('Transition types'!$A$6,1,0,'Transition types'!$B$4),SMALL(IF(OFFSET('Transition types'!$C$6,1,0,'Transition types'!$B$4)="THROUGH",OFFSET($K$2,0,0,'Transition types'!$B$4)),ROWS($K$2:$K500))),"")</f>
        <v/>
      </c>
      <c r="J500" s="42" t="str">
        <f aca="true" t="array" ref="J500:J500">IFERROR(INDEX(OFFSET('Transition types'!$A$6,1,0,'Transition types'!$B$4),SMALL(IF(OFFSET('Transition types'!$C$6,1,0,'Transition types'!$B$4)="OUT",OFFSET($K$2,0,0,'Transition types'!$B$4)),ROWS($K$2:$K500))),"")</f>
        <v/>
      </c>
      <c r="K500" s="42" t="n">
        <f aca="false">ROWS($K$2:$K500)</f>
        <v>499</v>
      </c>
    </row>
    <row r="501" customFormat="false" ht="12.8" hidden="false" customHeight="false" outlineLevel="0" collapsed="false">
      <c r="H501" s="42" t="str">
        <f aca="true" t="array" ref="H501:H501">IFERROR(INDEX(OFFSET('Transition types'!$A$6,1,0,'Transition types'!$B$4),SMALL(IF(OFFSET('Transition types'!$C$6,1,0,'Transition types'!$B$4)="IN",OFFSET($K$2,0,0,'Transition types'!$B$4)),ROWS($K$2:$K501))),"")</f>
        <v/>
      </c>
      <c r="I501" s="42" t="str">
        <f aca="true" t="array" ref="I501:I501">IFERROR(INDEX(OFFSET('Transition types'!$A$6,1,0,'Transition types'!$B$4),SMALL(IF(OFFSET('Transition types'!$C$6,1,0,'Transition types'!$B$4)="THROUGH",OFFSET($K$2,0,0,'Transition types'!$B$4)),ROWS($K$2:$K501))),"")</f>
        <v/>
      </c>
      <c r="J501" s="42" t="str">
        <f aca="true" t="array" ref="J501:J501">IFERROR(INDEX(OFFSET('Transition types'!$A$6,1,0,'Transition types'!$B$4),SMALL(IF(OFFSET('Transition types'!$C$6,1,0,'Transition types'!$B$4)="OUT",OFFSET($K$2,0,0,'Transition types'!$B$4)),ROWS($K$2:$K501))),"")</f>
        <v/>
      </c>
      <c r="K501" s="42" t="n">
        <f aca="false">ROWS($K$2:$K501)</f>
        <v>500</v>
      </c>
    </row>
    <row r="502" customFormat="false" ht="12.8" hidden="false" customHeight="false" outlineLevel="0" collapsed="false">
      <c r="H502" s="42" t="str">
        <f aca="true" t="array" ref="H502:H502">IFERROR(INDEX(OFFSET('Transition types'!$A$6,1,0,'Transition types'!$B$4),SMALL(IF(OFFSET('Transition types'!$C$6,1,0,'Transition types'!$B$4)="IN",OFFSET($K$2,0,0,'Transition types'!$B$4)),ROWS($K$2:$K502))),"")</f>
        <v/>
      </c>
      <c r="I502" s="42" t="str">
        <f aca="true" t="array" ref="I502:I502">IFERROR(INDEX(OFFSET('Transition types'!$A$6,1,0,'Transition types'!$B$4),SMALL(IF(OFFSET('Transition types'!$C$6,1,0,'Transition types'!$B$4)="THROUGH",OFFSET($K$2,0,0,'Transition types'!$B$4)),ROWS($K$2:$K502))),"")</f>
        <v/>
      </c>
      <c r="J502" s="42" t="str">
        <f aca="true" t="array" ref="J502:J502">IFERROR(INDEX(OFFSET('Transition types'!$A$6,1,0,'Transition types'!$B$4),SMALL(IF(OFFSET('Transition types'!$C$6,1,0,'Transition types'!$B$4)="OUT",OFFSET($K$2,0,0,'Transition types'!$B$4)),ROWS($K$2:$K502))),"")</f>
        <v/>
      </c>
      <c r="K502" s="42" t="n">
        <f aca="false">ROWS($K$2:$K502)</f>
        <v>501</v>
      </c>
    </row>
    <row r="503" customFormat="false" ht="12.8" hidden="false" customHeight="false" outlineLevel="0" collapsed="false">
      <c r="H503" s="42" t="str">
        <f aca="true" t="array" ref="H503:H503">IFERROR(INDEX(OFFSET('Transition types'!$A$6,1,0,'Transition types'!$B$4),SMALL(IF(OFFSET('Transition types'!$C$6,1,0,'Transition types'!$B$4)="IN",OFFSET($K$2,0,0,'Transition types'!$B$4)),ROWS($K$2:$K503))),"")</f>
        <v/>
      </c>
      <c r="I503" s="42" t="str">
        <f aca="true" t="array" ref="I503:I503">IFERROR(INDEX(OFFSET('Transition types'!$A$6,1,0,'Transition types'!$B$4),SMALL(IF(OFFSET('Transition types'!$C$6,1,0,'Transition types'!$B$4)="THROUGH",OFFSET($K$2,0,0,'Transition types'!$B$4)),ROWS($K$2:$K503))),"")</f>
        <v/>
      </c>
      <c r="J503" s="42" t="str">
        <f aca="true" t="array" ref="J503:J503">IFERROR(INDEX(OFFSET('Transition types'!$A$6,1,0,'Transition types'!$B$4),SMALL(IF(OFFSET('Transition types'!$C$6,1,0,'Transition types'!$B$4)="OUT",OFFSET($K$2,0,0,'Transition types'!$B$4)),ROWS($K$2:$K503))),"")</f>
        <v/>
      </c>
      <c r="K503" s="42" t="n">
        <f aca="false">ROWS($K$2:$K503)</f>
        <v>502</v>
      </c>
    </row>
    <row r="504" customFormat="false" ht="12.8" hidden="false" customHeight="false" outlineLevel="0" collapsed="false">
      <c r="H504" s="42" t="str">
        <f aca="true" t="array" ref="H504:H504">IFERROR(INDEX(OFFSET('Transition types'!$A$6,1,0,'Transition types'!$B$4),SMALL(IF(OFFSET('Transition types'!$C$6,1,0,'Transition types'!$B$4)="IN",OFFSET($K$2,0,0,'Transition types'!$B$4)),ROWS($K$2:$K504))),"")</f>
        <v/>
      </c>
      <c r="I504" s="42" t="str">
        <f aca="true" t="array" ref="I504:I504">IFERROR(INDEX(OFFSET('Transition types'!$A$6,1,0,'Transition types'!$B$4),SMALL(IF(OFFSET('Transition types'!$C$6,1,0,'Transition types'!$B$4)="THROUGH",OFFSET($K$2,0,0,'Transition types'!$B$4)),ROWS($K$2:$K504))),"")</f>
        <v/>
      </c>
      <c r="J504" s="42" t="str">
        <f aca="true" t="array" ref="J504:J504">IFERROR(INDEX(OFFSET('Transition types'!$A$6,1,0,'Transition types'!$B$4),SMALL(IF(OFFSET('Transition types'!$C$6,1,0,'Transition types'!$B$4)="OUT",OFFSET($K$2,0,0,'Transition types'!$B$4)),ROWS($K$2:$K504))),"")</f>
        <v/>
      </c>
      <c r="K504" s="42" t="n">
        <f aca="false">ROWS($K$2:$K504)</f>
        <v>503</v>
      </c>
    </row>
    <row r="505" customFormat="false" ht="12.8" hidden="false" customHeight="false" outlineLevel="0" collapsed="false">
      <c r="H505" s="42" t="str">
        <f aca="true" t="array" ref="H505:H505">IFERROR(INDEX(OFFSET('Transition types'!$A$6,1,0,'Transition types'!$B$4),SMALL(IF(OFFSET('Transition types'!$C$6,1,0,'Transition types'!$B$4)="IN",OFFSET($K$2,0,0,'Transition types'!$B$4)),ROWS($K$2:$K505))),"")</f>
        <v/>
      </c>
      <c r="I505" s="42" t="str">
        <f aca="true" t="array" ref="I505:I505">IFERROR(INDEX(OFFSET('Transition types'!$A$6,1,0,'Transition types'!$B$4),SMALL(IF(OFFSET('Transition types'!$C$6,1,0,'Transition types'!$B$4)="THROUGH",OFFSET($K$2,0,0,'Transition types'!$B$4)),ROWS($K$2:$K505))),"")</f>
        <v/>
      </c>
      <c r="J505" s="42" t="str">
        <f aca="true" t="array" ref="J505:J505">IFERROR(INDEX(OFFSET('Transition types'!$A$6,1,0,'Transition types'!$B$4),SMALL(IF(OFFSET('Transition types'!$C$6,1,0,'Transition types'!$B$4)="OUT",OFFSET($K$2,0,0,'Transition types'!$B$4)),ROWS($K$2:$K505))),"")</f>
        <v/>
      </c>
      <c r="K505" s="42" t="n">
        <f aca="false">ROWS($K$2:$K505)</f>
        <v>504</v>
      </c>
    </row>
    <row r="506" customFormat="false" ht="12.8" hidden="false" customHeight="false" outlineLevel="0" collapsed="false">
      <c r="H506" s="42" t="str">
        <f aca="true" t="array" ref="H506:H506">IFERROR(INDEX(OFFSET('Transition types'!$A$6,1,0,'Transition types'!$B$4),SMALL(IF(OFFSET('Transition types'!$C$6,1,0,'Transition types'!$B$4)="IN",OFFSET($K$2,0,0,'Transition types'!$B$4)),ROWS($K$2:$K506))),"")</f>
        <v/>
      </c>
      <c r="I506" s="42" t="str">
        <f aca="true" t="array" ref="I506:I506">IFERROR(INDEX(OFFSET('Transition types'!$A$6,1,0,'Transition types'!$B$4),SMALL(IF(OFFSET('Transition types'!$C$6,1,0,'Transition types'!$B$4)="THROUGH",OFFSET($K$2,0,0,'Transition types'!$B$4)),ROWS($K$2:$K506))),"")</f>
        <v/>
      </c>
      <c r="J506" s="42" t="str">
        <f aca="true" t="array" ref="J506:J506">IFERROR(INDEX(OFFSET('Transition types'!$A$6,1,0,'Transition types'!$B$4),SMALL(IF(OFFSET('Transition types'!$C$6,1,0,'Transition types'!$B$4)="OUT",OFFSET($K$2,0,0,'Transition types'!$B$4)),ROWS($K$2:$K506))),"")</f>
        <v/>
      </c>
      <c r="K506" s="42" t="n">
        <f aca="false">ROWS($K$2:$K506)</f>
        <v>505</v>
      </c>
    </row>
    <row r="507" customFormat="false" ht="12.8" hidden="false" customHeight="false" outlineLevel="0" collapsed="false">
      <c r="H507" s="42" t="str">
        <f aca="true" t="array" ref="H507:H507">IFERROR(INDEX(OFFSET('Transition types'!$A$6,1,0,'Transition types'!$B$4),SMALL(IF(OFFSET('Transition types'!$C$6,1,0,'Transition types'!$B$4)="IN",OFFSET($K$2,0,0,'Transition types'!$B$4)),ROWS($K$2:$K507))),"")</f>
        <v/>
      </c>
      <c r="I507" s="42" t="str">
        <f aca="true" t="array" ref="I507:I507">IFERROR(INDEX(OFFSET('Transition types'!$A$6,1,0,'Transition types'!$B$4),SMALL(IF(OFFSET('Transition types'!$C$6,1,0,'Transition types'!$B$4)="THROUGH",OFFSET($K$2,0,0,'Transition types'!$B$4)),ROWS($K$2:$K507))),"")</f>
        <v/>
      </c>
      <c r="J507" s="42" t="str">
        <f aca="true" t="array" ref="J507:J507">IFERROR(INDEX(OFFSET('Transition types'!$A$6,1,0,'Transition types'!$B$4),SMALL(IF(OFFSET('Transition types'!$C$6,1,0,'Transition types'!$B$4)="OUT",OFFSET($K$2,0,0,'Transition types'!$B$4)),ROWS($K$2:$K507))),"")</f>
        <v/>
      </c>
      <c r="K507" s="42" t="n">
        <f aca="false">ROWS($K$2:$K507)</f>
        <v>506</v>
      </c>
    </row>
    <row r="508" customFormat="false" ht="12.8" hidden="false" customHeight="false" outlineLevel="0" collapsed="false">
      <c r="H508" s="42" t="str">
        <f aca="true" t="array" ref="H508:H508">IFERROR(INDEX(OFFSET('Transition types'!$A$6,1,0,'Transition types'!$B$4),SMALL(IF(OFFSET('Transition types'!$C$6,1,0,'Transition types'!$B$4)="IN",OFFSET($K$2,0,0,'Transition types'!$B$4)),ROWS($K$2:$K508))),"")</f>
        <v/>
      </c>
      <c r="I508" s="42" t="str">
        <f aca="true" t="array" ref="I508:I508">IFERROR(INDEX(OFFSET('Transition types'!$A$6,1,0,'Transition types'!$B$4),SMALL(IF(OFFSET('Transition types'!$C$6,1,0,'Transition types'!$B$4)="THROUGH",OFFSET($K$2,0,0,'Transition types'!$B$4)),ROWS($K$2:$K508))),"")</f>
        <v/>
      </c>
      <c r="J508" s="42" t="str">
        <f aca="true" t="array" ref="J508:J508">IFERROR(INDEX(OFFSET('Transition types'!$A$6,1,0,'Transition types'!$B$4),SMALL(IF(OFFSET('Transition types'!$C$6,1,0,'Transition types'!$B$4)="OUT",OFFSET($K$2,0,0,'Transition types'!$B$4)),ROWS($K$2:$K508))),"")</f>
        <v/>
      </c>
      <c r="K508" s="42" t="n">
        <f aca="false">ROWS($K$2:$K508)</f>
        <v>507</v>
      </c>
    </row>
    <row r="509" customFormat="false" ht="12.8" hidden="false" customHeight="false" outlineLevel="0" collapsed="false">
      <c r="H509" s="42" t="str">
        <f aca="true" t="array" ref="H509:H509">IFERROR(INDEX(OFFSET('Transition types'!$A$6,1,0,'Transition types'!$B$4),SMALL(IF(OFFSET('Transition types'!$C$6,1,0,'Transition types'!$B$4)="IN",OFFSET($K$2,0,0,'Transition types'!$B$4)),ROWS($K$2:$K509))),"")</f>
        <v/>
      </c>
      <c r="I509" s="42" t="str">
        <f aca="true" t="array" ref="I509:I509">IFERROR(INDEX(OFFSET('Transition types'!$A$6,1,0,'Transition types'!$B$4),SMALL(IF(OFFSET('Transition types'!$C$6,1,0,'Transition types'!$B$4)="THROUGH",OFFSET($K$2,0,0,'Transition types'!$B$4)),ROWS($K$2:$K509))),"")</f>
        <v/>
      </c>
      <c r="J509" s="42" t="str">
        <f aca="true" t="array" ref="J509:J509">IFERROR(INDEX(OFFSET('Transition types'!$A$6,1,0,'Transition types'!$B$4),SMALL(IF(OFFSET('Transition types'!$C$6,1,0,'Transition types'!$B$4)="OUT",OFFSET($K$2,0,0,'Transition types'!$B$4)),ROWS($K$2:$K509))),"")</f>
        <v/>
      </c>
      <c r="K509" s="42" t="n">
        <f aca="false">ROWS($K$2:$K509)</f>
        <v>508</v>
      </c>
    </row>
    <row r="510" customFormat="false" ht="12.8" hidden="false" customHeight="false" outlineLevel="0" collapsed="false">
      <c r="H510" s="42" t="str">
        <f aca="true" t="array" ref="H510:H510">IFERROR(INDEX(OFFSET('Transition types'!$A$6,1,0,'Transition types'!$B$4),SMALL(IF(OFFSET('Transition types'!$C$6,1,0,'Transition types'!$B$4)="IN",OFFSET($K$2,0,0,'Transition types'!$B$4)),ROWS($K$2:$K510))),"")</f>
        <v/>
      </c>
      <c r="I510" s="42" t="str">
        <f aca="true" t="array" ref="I510:I510">IFERROR(INDEX(OFFSET('Transition types'!$A$6,1,0,'Transition types'!$B$4),SMALL(IF(OFFSET('Transition types'!$C$6,1,0,'Transition types'!$B$4)="THROUGH",OFFSET($K$2,0,0,'Transition types'!$B$4)),ROWS($K$2:$K510))),"")</f>
        <v/>
      </c>
      <c r="J510" s="42" t="str">
        <f aca="true" t="array" ref="J510:J510">IFERROR(INDEX(OFFSET('Transition types'!$A$6,1,0,'Transition types'!$B$4),SMALL(IF(OFFSET('Transition types'!$C$6,1,0,'Transition types'!$B$4)="OUT",OFFSET($K$2,0,0,'Transition types'!$B$4)),ROWS($K$2:$K510))),"")</f>
        <v/>
      </c>
      <c r="K510" s="42" t="n">
        <f aca="false">ROWS($K$2:$K510)</f>
        <v>509</v>
      </c>
    </row>
    <row r="511" customFormat="false" ht="12.8" hidden="false" customHeight="false" outlineLevel="0" collapsed="false">
      <c r="H511" s="42" t="str">
        <f aca="true" t="array" ref="H511:H511">IFERROR(INDEX(OFFSET('Transition types'!$A$6,1,0,'Transition types'!$B$4),SMALL(IF(OFFSET('Transition types'!$C$6,1,0,'Transition types'!$B$4)="IN",OFFSET($K$2,0,0,'Transition types'!$B$4)),ROWS($K$2:$K511))),"")</f>
        <v/>
      </c>
      <c r="I511" s="42" t="str">
        <f aca="true" t="array" ref="I511:I511">IFERROR(INDEX(OFFSET('Transition types'!$A$6,1,0,'Transition types'!$B$4),SMALL(IF(OFFSET('Transition types'!$C$6,1,0,'Transition types'!$B$4)="THROUGH",OFFSET($K$2,0,0,'Transition types'!$B$4)),ROWS($K$2:$K511))),"")</f>
        <v/>
      </c>
      <c r="J511" s="42" t="str">
        <f aca="true" t="array" ref="J511:J511">IFERROR(INDEX(OFFSET('Transition types'!$A$6,1,0,'Transition types'!$B$4),SMALL(IF(OFFSET('Transition types'!$C$6,1,0,'Transition types'!$B$4)="OUT",OFFSET($K$2,0,0,'Transition types'!$B$4)),ROWS($K$2:$K511))),"")</f>
        <v/>
      </c>
      <c r="K511" s="42" t="n">
        <f aca="false">ROWS($K$2:$K511)</f>
        <v>510</v>
      </c>
    </row>
    <row r="512" customFormat="false" ht="12.8" hidden="false" customHeight="false" outlineLevel="0" collapsed="false">
      <c r="H512" s="42" t="str">
        <f aca="true" t="array" ref="H512:H512">IFERROR(INDEX(OFFSET('Transition types'!$A$6,1,0,'Transition types'!$B$4),SMALL(IF(OFFSET('Transition types'!$C$6,1,0,'Transition types'!$B$4)="IN",OFFSET($K$2,0,0,'Transition types'!$B$4)),ROWS($K$2:$K512))),"")</f>
        <v/>
      </c>
      <c r="I512" s="42" t="str">
        <f aca="true" t="array" ref="I512:I512">IFERROR(INDEX(OFFSET('Transition types'!$A$6,1,0,'Transition types'!$B$4),SMALL(IF(OFFSET('Transition types'!$C$6,1,0,'Transition types'!$B$4)="THROUGH",OFFSET($K$2,0,0,'Transition types'!$B$4)),ROWS($K$2:$K512))),"")</f>
        <v/>
      </c>
      <c r="J512" s="42" t="str">
        <f aca="true" t="array" ref="J512:J512">IFERROR(INDEX(OFFSET('Transition types'!$A$6,1,0,'Transition types'!$B$4),SMALL(IF(OFFSET('Transition types'!$C$6,1,0,'Transition types'!$B$4)="OUT",OFFSET($K$2,0,0,'Transition types'!$B$4)),ROWS($K$2:$K512))),"")</f>
        <v/>
      </c>
      <c r="K512" s="42" t="n">
        <f aca="false">ROWS($K$2:$K512)</f>
        <v>511</v>
      </c>
    </row>
    <row r="513" customFormat="false" ht="12.8" hidden="false" customHeight="false" outlineLevel="0" collapsed="false">
      <c r="H513" s="42" t="str">
        <f aca="true" t="array" ref="H513:H513">IFERROR(INDEX(OFFSET('Transition types'!$A$6,1,0,'Transition types'!$B$4),SMALL(IF(OFFSET('Transition types'!$C$6,1,0,'Transition types'!$B$4)="IN",OFFSET($K$2,0,0,'Transition types'!$B$4)),ROWS($K$2:$K513))),"")</f>
        <v/>
      </c>
      <c r="I513" s="42" t="str">
        <f aca="true" t="array" ref="I513:I513">IFERROR(INDEX(OFFSET('Transition types'!$A$6,1,0,'Transition types'!$B$4),SMALL(IF(OFFSET('Transition types'!$C$6,1,0,'Transition types'!$B$4)="THROUGH",OFFSET($K$2,0,0,'Transition types'!$B$4)),ROWS($K$2:$K513))),"")</f>
        <v/>
      </c>
      <c r="J513" s="42" t="str">
        <f aca="true" t="array" ref="J513:J513">IFERROR(INDEX(OFFSET('Transition types'!$A$6,1,0,'Transition types'!$B$4),SMALL(IF(OFFSET('Transition types'!$C$6,1,0,'Transition types'!$B$4)="OUT",OFFSET($K$2,0,0,'Transition types'!$B$4)),ROWS($K$2:$K513))),"")</f>
        <v/>
      </c>
      <c r="K513" s="42" t="n">
        <f aca="false">ROWS($K$2:$K513)</f>
        <v>512</v>
      </c>
    </row>
    <row r="514" customFormat="false" ht="12.8" hidden="false" customHeight="false" outlineLevel="0" collapsed="false">
      <c r="H514" s="42" t="str">
        <f aca="true" t="array" ref="H514:H514">IFERROR(INDEX(OFFSET('Transition types'!$A$6,1,0,'Transition types'!$B$4),SMALL(IF(OFFSET('Transition types'!$C$6,1,0,'Transition types'!$B$4)="IN",OFFSET($K$2,0,0,'Transition types'!$B$4)),ROWS($K$2:$K514))),"")</f>
        <v/>
      </c>
      <c r="I514" s="42" t="str">
        <f aca="true" t="array" ref="I514:I514">IFERROR(INDEX(OFFSET('Transition types'!$A$6,1,0,'Transition types'!$B$4),SMALL(IF(OFFSET('Transition types'!$C$6,1,0,'Transition types'!$B$4)="THROUGH",OFFSET($K$2,0,0,'Transition types'!$B$4)),ROWS($K$2:$K514))),"")</f>
        <v/>
      </c>
      <c r="J514" s="42" t="str">
        <f aca="true" t="array" ref="J514:J514">IFERROR(INDEX(OFFSET('Transition types'!$A$6,1,0,'Transition types'!$B$4),SMALL(IF(OFFSET('Transition types'!$C$6,1,0,'Transition types'!$B$4)="OUT",OFFSET($K$2,0,0,'Transition types'!$B$4)),ROWS($K$2:$K514))),"")</f>
        <v/>
      </c>
      <c r="K514" s="42" t="n">
        <f aca="false">ROWS($K$2:$K514)</f>
        <v>513</v>
      </c>
    </row>
    <row r="515" customFormat="false" ht="12.8" hidden="false" customHeight="false" outlineLevel="0" collapsed="false">
      <c r="H515" s="42" t="str">
        <f aca="true" t="array" ref="H515:H515">IFERROR(INDEX(OFFSET('Transition types'!$A$6,1,0,'Transition types'!$B$4),SMALL(IF(OFFSET('Transition types'!$C$6,1,0,'Transition types'!$B$4)="IN",OFFSET($K$2,0,0,'Transition types'!$B$4)),ROWS($K$2:$K515))),"")</f>
        <v/>
      </c>
      <c r="I515" s="42" t="str">
        <f aca="true" t="array" ref="I515:I515">IFERROR(INDEX(OFFSET('Transition types'!$A$6,1,0,'Transition types'!$B$4),SMALL(IF(OFFSET('Transition types'!$C$6,1,0,'Transition types'!$B$4)="THROUGH",OFFSET($K$2,0,0,'Transition types'!$B$4)),ROWS($K$2:$K515))),"")</f>
        <v/>
      </c>
      <c r="J515" s="42" t="str">
        <f aca="true" t="array" ref="J515:J515">IFERROR(INDEX(OFFSET('Transition types'!$A$6,1,0,'Transition types'!$B$4),SMALL(IF(OFFSET('Transition types'!$C$6,1,0,'Transition types'!$B$4)="OUT",OFFSET($K$2,0,0,'Transition types'!$B$4)),ROWS($K$2:$K515))),"")</f>
        <v/>
      </c>
      <c r="K515" s="42" t="n">
        <f aca="false">ROWS($K$2:$K515)</f>
        <v>514</v>
      </c>
    </row>
    <row r="516" customFormat="false" ht="12.8" hidden="false" customHeight="false" outlineLevel="0" collapsed="false">
      <c r="H516" s="42" t="str">
        <f aca="true" t="array" ref="H516:H516">IFERROR(INDEX(OFFSET('Transition types'!$A$6,1,0,'Transition types'!$B$4),SMALL(IF(OFFSET('Transition types'!$C$6,1,0,'Transition types'!$B$4)="IN",OFFSET($K$2,0,0,'Transition types'!$B$4)),ROWS($K$2:$K516))),"")</f>
        <v/>
      </c>
      <c r="I516" s="42" t="str">
        <f aca="true" t="array" ref="I516:I516">IFERROR(INDEX(OFFSET('Transition types'!$A$6,1,0,'Transition types'!$B$4),SMALL(IF(OFFSET('Transition types'!$C$6,1,0,'Transition types'!$B$4)="THROUGH",OFFSET($K$2,0,0,'Transition types'!$B$4)),ROWS($K$2:$K516))),"")</f>
        <v/>
      </c>
      <c r="J516" s="42" t="str">
        <f aca="true" t="array" ref="J516:J516">IFERROR(INDEX(OFFSET('Transition types'!$A$6,1,0,'Transition types'!$B$4),SMALL(IF(OFFSET('Transition types'!$C$6,1,0,'Transition types'!$B$4)="OUT",OFFSET($K$2,0,0,'Transition types'!$B$4)),ROWS($K$2:$K516))),"")</f>
        <v/>
      </c>
      <c r="K516" s="42" t="n">
        <f aca="false">ROWS($K$2:$K516)</f>
        <v>515</v>
      </c>
    </row>
    <row r="517" customFormat="false" ht="12.8" hidden="false" customHeight="false" outlineLevel="0" collapsed="false">
      <c r="H517" s="42" t="str">
        <f aca="true" t="array" ref="H517:H517">IFERROR(INDEX(OFFSET('Transition types'!$A$6,1,0,'Transition types'!$B$4),SMALL(IF(OFFSET('Transition types'!$C$6,1,0,'Transition types'!$B$4)="IN",OFFSET($K$2,0,0,'Transition types'!$B$4)),ROWS($K$2:$K517))),"")</f>
        <v/>
      </c>
      <c r="I517" s="42" t="str">
        <f aca="true" t="array" ref="I517:I517">IFERROR(INDEX(OFFSET('Transition types'!$A$6,1,0,'Transition types'!$B$4),SMALL(IF(OFFSET('Transition types'!$C$6,1,0,'Transition types'!$B$4)="THROUGH",OFFSET($K$2,0,0,'Transition types'!$B$4)),ROWS($K$2:$K517))),"")</f>
        <v/>
      </c>
      <c r="J517" s="42" t="str">
        <f aca="true" t="array" ref="J517:J517">IFERROR(INDEX(OFFSET('Transition types'!$A$6,1,0,'Transition types'!$B$4),SMALL(IF(OFFSET('Transition types'!$C$6,1,0,'Transition types'!$B$4)="OUT",OFFSET($K$2,0,0,'Transition types'!$B$4)),ROWS($K$2:$K517))),"")</f>
        <v/>
      </c>
      <c r="K517" s="42" t="n">
        <f aca="false">ROWS($K$2:$K517)</f>
        <v>516</v>
      </c>
    </row>
    <row r="518" customFormat="false" ht="12.8" hidden="false" customHeight="false" outlineLevel="0" collapsed="false">
      <c r="H518" s="42" t="str">
        <f aca="true" t="array" ref="H518:H518">IFERROR(INDEX(OFFSET('Transition types'!$A$6,1,0,'Transition types'!$B$4),SMALL(IF(OFFSET('Transition types'!$C$6,1,0,'Transition types'!$B$4)="IN",OFFSET($K$2,0,0,'Transition types'!$B$4)),ROWS($K$2:$K518))),"")</f>
        <v/>
      </c>
      <c r="I518" s="42" t="str">
        <f aca="true" t="array" ref="I518:I518">IFERROR(INDEX(OFFSET('Transition types'!$A$6,1,0,'Transition types'!$B$4),SMALL(IF(OFFSET('Transition types'!$C$6,1,0,'Transition types'!$B$4)="THROUGH",OFFSET($K$2,0,0,'Transition types'!$B$4)),ROWS($K$2:$K518))),"")</f>
        <v/>
      </c>
      <c r="J518" s="42" t="str">
        <f aca="true" t="array" ref="J518:J518">IFERROR(INDEX(OFFSET('Transition types'!$A$6,1,0,'Transition types'!$B$4),SMALL(IF(OFFSET('Transition types'!$C$6,1,0,'Transition types'!$B$4)="OUT",OFFSET($K$2,0,0,'Transition types'!$B$4)),ROWS($K$2:$K518))),"")</f>
        <v/>
      </c>
      <c r="K518" s="42" t="n">
        <f aca="false">ROWS($K$2:$K518)</f>
        <v>517</v>
      </c>
    </row>
    <row r="519" customFormat="false" ht="12.8" hidden="false" customHeight="false" outlineLevel="0" collapsed="false">
      <c r="H519" s="42" t="str">
        <f aca="true" t="array" ref="H519:H519">IFERROR(INDEX(OFFSET('Transition types'!$A$6,1,0,'Transition types'!$B$4),SMALL(IF(OFFSET('Transition types'!$C$6,1,0,'Transition types'!$B$4)="IN",OFFSET($K$2,0,0,'Transition types'!$B$4)),ROWS($K$2:$K519))),"")</f>
        <v/>
      </c>
      <c r="I519" s="42" t="str">
        <f aca="true" t="array" ref="I519:I519">IFERROR(INDEX(OFFSET('Transition types'!$A$6,1,0,'Transition types'!$B$4),SMALL(IF(OFFSET('Transition types'!$C$6,1,0,'Transition types'!$B$4)="THROUGH",OFFSET($K$2,0,0,'Transition types'!$B$4)),ROWS($K$2:$K519))),"")</f>
        <v/>
      </c>
      <c r="J519" s="42" t="str">
        <f aca="true" t="array" ref="J519:J519">IFERROR(INDEX(OFFSET('Transition types'!$A$6,1,0,'Transition types'!$B$4),SMALL(IF(OFFSET('Transition types'!$C$6,1,0,'Transition types'!$B$4)="OUT",OFFSET($K$2,0,0,'Transition types'!$B$4)),ROWS($K$2:$K519))),"")</f>
        <v/>
      </c>
      <c r="K519" s="42" t="n">
        <f aca="false">ROWS($K$2:$K519)</f>
        <v>518</v>
      </c>
    </row>
    <row r="520" customFormat="false" ht="12.8" hidden="false" customHeight="false" outlineLevel="0" collapsed="false">
      <c r="H520" s="42" t="str">
        <f aca="true" t="array" ref="H520:H520">IFERROR(INDEX(OFFSET('Transition types'!$A$6,1,0,'Transition types'!$B$4),SMALL(IF(OFFSET('Transition types'!$C$6,1,0,'Transition types'!$B$4)="IN",OFFSET($K$2,0,0,'Transition types'!$B$4)),ROWS($K$2:$K520))),"")</f>
        <v/>
      </c>
      <c r="I520" s="42" t="str">
        <f aca="true" t="array" ref="I520:I520">IFERROR(INDEX(OFFSET('Transition types'!$A$6,1,0,'Transition types'!$B$4),SMALL(IF(OFFSET('Transition types'!$C$6,1,0,'Transition types'!$B$4)="THROUGH",OFFSET($K$2,0,0,'Transition types'!$B$4)),ROWS($K$2:$K520))),"")</f>
        <v/>
      </c>
      <c r="J520" s="42" t="str">
        <f aca="true" t="array" ref="J520:J520">IFERROR(INDEX(OFFSET('Transition types'!$A$6,1,0,'Transition types'!$B$4),SMALL(IF(OFFSET('Transition types'!$C$6,1,0,'Transition types'!$B$4)="OUT",OFFSET($K$2,0,0,'Transition types'!$B$4)),ROWS($K$2:$K520))),"")</f>
        <v/>
      </c>
      <c r="K520" s="42" t="n">
        <f aca="false">ROWS($K$2:$K520)</f>
        <v>519</v>
      </c>
    </row>
    <row r="521" customFormat="false" ht="12.8" hidden="false" customHeight="false" outlineLevel="0" collapsed="false">
      <c r="H521" s="42" t="str">
        <f aca="true" t="array" ref="H521:H521">IFERROR(INDEX(OFFSET('Transition types'!$A$6,1,0,'Transition types'!$B$4),SMALL(IF(OFFSET('Transition types'!$C$6,1,0,'Transition types'!$B$4)="IN",OFFSET($K$2,0,0,'Transition types'!$B$4)),ROWS($K$2:$K521))),"")</f>
        <v/>
      </c>
      <c r="I521" s="42" t="str">
        <f aca="true" t="array" ref="I521:I521">IFERROR(INDEX(OFFSET('Transition types'!$A$6,1,0,'Transition types'!$B$4),SMALL(IF(OFFSET('Transition types'!$C$6,1,0,'Transition types'!$B$4)="THROUGH",OFFSET($K$2,0,0,'Transition types'!$B$4)),ROWS($K$2:$K521))),"")</f>
        <v/>
      </c>
      <c r="J521" s="42" t="str">
        <f aca="true" t="array" ref="J521:J521">IFERROR(INDEX(OFFSET('Transition types'!$A$6,1,0,'Transition types'!$B$4),SMALL(IF(OFFSET('Transition types'!$C$6,1,0,'Transition types'!$B$4)="OUT",OFFSET($K$2,0,0,'Transition types'!$B$4)),ROWS($K$2:$K521))),"")</f>
        <v/>
      </c>
      <c r="K521" s="42" t="n">
        <f aca="false">ROWS($K$2:$K521)</f>
        <v>520</v>
      </c>
    </row>
    <row r="522" customFormat="false" ht="12.8" hidden="false" customHeight="false" outlineLevel="0" collapsed="false">
      <c r="H522" s="42" t="str">
        <f aca="true" t="array" ref="H522:H522">IFERROR(INDEX(OFFSET('Transition types'!$A$6,1,0,'Transition types'!$B$4),SMALL(IF(OFFSET('Transition types'!$C$6,1,0,'Transition types'!$B$4)="IN",OFFSET($K$2,0,0,'Transition types'!$B$4)),ROWS($K$2:$K522))),"")</f>
        <v/>
      </c>
      <c r="I522" s="42" t="str">
        <f aca="true" t="array" ref="I522:I522">IFERROR(INDEX(OFFSET('Transition types'!$A$6,1,0,'Transition types'!$B$4),SMALL(IF(OFFSET('Transition types'!$C$6,1,0,'Transition types'!$B$4)="THROUGH",OFFSET($K$2,0,0,'Transition types'!$B$4)),ROWS($K$2:$K522))),"")</f>
        <v/>
      </c>
      <c r="J522" s="42" t="str">
        <f aca="true" t="array" ref="J522:J522">IFERROR(INDEX(OFFSET('Transition types'!$A$6,1,0,'Transition types'!$B$4),SMALL(IF(OFFSET('Transition types'!$C$6,1,0,'Transition types'!$B$4)="OUT",OFFSET($K$2,0,0,'Transition types'!$B$4)),ROWS($K$2:$K522))),"")</f>
        <v/>
      </c>
      <c r="K522" s="42" t="n">
        <f aca="false">ROWS($K$2:$K522)</f>
        <v>521</v>
      </c>
    </row>
    <row r="523" customFormat="false" ht="12.8" hidden="false" customHeight="false" outlineLevel="0" collapsed="false">
      <c r="H523" s="42" t="str">
        <f aca="true" t="array" ref="H523:H523">IFERROR(INDEX(OFFSET('Transition types'!$A$6,1,0,'Transition types'!$B$4),SMALL(IF(OFFSET('Transition types'!$C$6,1,0,'Transition types'!$B$4)="IN",OFFSET($K$2,0,0,'Transition types'!$B$4)),ROWS($K$2:$K523))),"")</f>
        <v/>
      </c>
      <c r="I523" s="42" t="str">
        <f aca="true" t="array" ref="I523:I523">IFERROR(INDEX(OFFSET('Transition types'!$A$6,1,0,'Transition types'!$B$4),SMALL(IF(OFFSET('Transition types'!$C$6,1,0,'Transition types'!$B$4)="THROUGH",OFFSET($K$2,0,0,'Transition types'!$B$4)),ROWS($K$2:$K523))),"")</f>
        <v/>
      </c>
      <c r="J523" s="42" t="str">
        <f aca="true" t="array" ref="J523:J523">IFERROR(INDEX(OFFSET('Transition types'!$A$6,1,0,'Transition types'!$B$4),SMALL(IF(OFFSET('Transition types'!$C$6,1,0,'Transition types'!$B$4)="OUT",OFFSET($K$2,0,0,'Transition types'!$B$4)),ROWS($K$2:$K523))),"")</f>
        <v/>
      </c>
      <c r="K523" s="42" t="n">
        <f aca="false">ROWS($K$2:$K523)</f>
        <v>522</v>
      </c>
    </row>
    <row r="524" customFormat="false" ht="12.8" hidden="false" customHeight="false" outlineLevel="0" collapsed="false">
      <c r="H524" s="42" t="str">
        <f aca="true" t="array" ref="H524:H524">IFERROR(INDEX(OFFSET('Transition types'!$A$6,1,0,'Transition types'!$B$4),SMALL(IF(OFFSET('Transition types'!$C$6,1,0,'Transition types'!$B$4)="IN",OFFSET($K$2,0,0,'Transition types'!$B$4)),ROWS($K$2:$K524))),"")</f>
        <v/>
      </c>
      <c r="I524" s="42" t="str">
        <f aca="true" t="array" ref="I524:I524">IFERROR(INDEX(OFFSET('Transition types'!$A$6,1,0,'Transition types'!$B$4),SMALL(IF(OFFSET('Transition types'!$C$6,1,0,'Transition types'!$B$4)="THROUGH",OFFSET($K$2,0,0,'Transition types'!$B$4)),ROWS($K$2:$K524))),"")</f>
        <v/>
      </c>
      <c r="J524" s="42" t="str">
        <f aca="true" t="array" ref="J524:J524">IFERROR(INDEX(OFFSET('Transition types'!$A$6,1,0,'Transition types'!$B$4),SMALL(IF(OFFSET('Transition types'!$C$6,1,0,'Transition types'!$B$4)="OUT",OFFSET($K$2,0,0,'Transition types'!$B$4)),ROWS($K$2:$K524))),"")</f>
        <v/>
      </c>
      <c r="K524" s="42" t="n">
        <f aca="false">ROWS($K$2:$K524)</f>
        <v>523</v>
      </c>
    </row>
    <row r="525" customFormat="false" ht="12.8" hidden="false" customHeight="false" outlineLevel="0" collapsed="false">
      <c r="H525" s="42" t="str">
        <f aca="true" t="array" ref="H525:H525">IFERROR(INDEX(OFFSET('Transition types'!$A$6,1,0,'Transition types'!$B$4),SMALL(IF(OFFSET('Transition types'!$C$6,1,0,'Transition types'!$B$4)="IN",OFFSET($K$2,0,0,'Transition types'!$B$4)),ROWS($K$2:$K525))),"")</f>
        <v/>
      </c>
      <c r="I525" s="42" t="str">
        <f aca="true" t="array" ref="I525:I525">IFERROR(INDEX(OFFSET('Transition types'!$A$6,1,0,'Transition types'!$B$4),SMALL(IF(OFFSET('Transition types'!$C$6,1,0,'Transition types'!$B$4)="THROUGH",OFFSET($K$2,0,0,'Transition types'!$B$4)),ROWS($K$2:$K525))),"")</f>
        <v/>
      </c>
      <c r="J525" s="42" t="str">
        <f aca="true" t="array" ref="J525:J525">IFERROR(INDEX(OFFSET('Transition types'!$A$6,1,0,'Transition types'!$B$4),SMALL(IF(OFFSET('Transition types'!$C$6,1,0,'Transition types'!$B$4)="OUT",OFFSET($K$2,0,0,'Transition types'!$B$4)),ROWS($K$2:$K525))),"")</f>
        <v/>
      </c>
      <c r="K525" s="42" t="n">
        <f aca="false">ROWS($K$2:$K525)</f>
        <v>524</v>
      </c>
    </row>
    <row r="526" customFormat="false" ht="12.8" hidden="false" customHeight="false" outlineLevel="0" collapsed="false">
      <c r="H526" s="42" t="str">
        <f aca="true" t="array" ref="H526:H526">IFERROR(INDEX(OFFSET('Transition types'!$A$6,1,0,'Transition types'!$B$4),SMALL(IF(OFFSET('Transition types'!$C$6,1,0,'Transition types'!$B$4)="IN",OFFSET($K$2,0,0,'Transition types'!$B$4)),ROWS($K$2:$K526))),"")</f>
        <v/>
      </c>
      <c r="I526" s="42" t="str">
        <f aca="true" t="array" ref="I526:I526">IFERROR(INDEX(OFFSET('Transition types'!$A$6,1,0,'Transition types'!$B$4),SMALL(IF(OFFSET('Transition types'!$C$6,1,0,'Transition types'!$B$4)="THROUGH",OFFSET($K$2,0,0,'Transition types'!$B$4)),ROWS($K$2:$K526))),"")</f>
        <v/>
      </c>
      <c r="J526" s="42" t="str">
        <f aca="true" t="array" ref="J526:J526">IFERROR(INDEX(OFFSET('Transition types'!$A$6,1,0,'Transition types'!$B$4),SMALL(IF(OFFSET('Transition types'!$C$6,1,0,'Transition types'!$B$4)="OUT",OFFSET($K$2,0,0,'Transition types'!$B$4)),ROWS($K$2:$K526))),"")</f>
        <v/>
      </c>
      <c r="K526" s="42" t="n">
        <f aca="false">ROWS($K$2:$K526)</f>
        <v>525</v>
      </c>
    </row>
    <row r="527" customFormat="false" ht="12.8" hidden="false" customHeight="false" outlineLevel="0" collapsed="false">
      <c r="H527" s="42" t="str">
        <f aca="true" t="array" ref="H527:H527">IFERROR(INDEX(OFFSET('Transition types'!$A$6,1,0,'Transition types'!$B$4),SMALL(IF(OFFSET('Transition types'!$C$6,1,0,'Transition types'!$B$4)="IN",OFFSET($K$2,0,0,'Transition types'!$B$4)),ROWS($K$2:$K527))),"")</f>
        <v/>
      </c>
      <c r="I527" s="42" t="str">
        <f aca="true" t="array" ref="I527:I527">IFERROR(INDEX(OFFSET('Transition types'!$A$6,1,0,'Transition types'!$B$4),SMALL(IF(OFFSET('Transition types'!$C$6,1,0,'Transition types'!$B$4)="THROUGH",OFFSET($K$2,0,0,'Transition types'!$B$4)),ROWS($K$2:$K527))),"")</f>
        <v/>
      </c>
      <c r="J527" s="42" t="str">
        <f aca="true" t="array" ref="J527:J527">IFERROR(INDEX(OFFSET('Transition types'!$A$6,1,0,'Transition types'!$B$4),SMALL(IF(OFFSET('Transition types'!$C$6,1,0,'Transition types'!$B$4)="OUT",OFFSET($K$2,0,0,'Transition types'!$B$4)),ROWS($K$2:$K527))),"")</f>
        <v/>
      </c>
      <c r="K527" s="42" t="n">
        <f aca="false">ROWS($K$2:$K527)</f>
        <v>526</v>
      </c>
    </row>
    <row r="528" customFormat="false" ht="12.8" hidden="false" customHeight="false" outlineLevel="0" collapsed="false">
      <c r="H528" s="42" t="str">
        <f aca="true" t="array" ref="H528:H528">IFERROR(INDEX(OFFSET('Transition types'!$A$6,1,0,'Transition types'!$B$4),SMALL(IF(OFFSET('Transition types'!$C$6,1,0,'Transition types'!$B$4)="IN",OFFSET($K$2,0,0,'Transition types'!$B$4)),ROWS($K$2:$K528))),"")</f>
        <v/>
      </c>
      <c r="I528" s="42" t="str">
        <f aca="true" t="array" ref="I528:I528">IFERROR(INDEX(OFFSET('Transition types'!$A$6,1,0,'Transition types'!$B$4),SMALL(IF(OFFSET('Transition types'!$C$6,1,0,'Transition types'!$B$4)="THROUGH",OFFSET($K$2,0,0,'Transition types'!$B$4)),ROWS($K$2:$K528))),"")</f>
        <v/>
      </c>
      <c r="J528" s="42" t="str">
        <f aca="true" t="array" ref="J528:J528">IFERROR(INDEX(OFFSET('Transition types'!$A$6,1,0,'Transition types'!$B$4),SMALL(IF(OFFSET('Transition types'!$C$6,1,0,'Transition types'!$B$4)="OUT",OFFSET($K$2,0,0,'Transition types'!$B$4)),ROWS($K$2:$K528))),"")</f>
        <v/>
      </c>
      <c r="K528" s="42" t="n">
        <f aca="false">ROWS($K$2:$K528)</f>
        <v>527</v>
      </c>
    </row>
    <row r="529" customFormat="false" ht="12.8" hidden="false" customHeight="false" outlineLevel="0" collapsed="false">
      <c r="H529" s="42" t="str">
        <f aca="true" t="array" ref="H529:H529">IFERROR(INDEX(OFFSET('Transition types'!$A$6,1,0,'Transition types'!$B$4),SMALL(IF(OFFSET('Transition types'!$C$6,1,0,'Transition types'!$B$4)="IN",OFFSET($K$2,0,0,'Transition types'!$B$4)),ROWS($K$2:$K529))),"")</f>
        <v/>
      </c>
      <c r="I529" s="42" t="str">
        <f aca="true" t="array" ref="I529:I529">IFERROR(INDEX(OFFSET('Transition types'!$A$6,1,0,'Transition types'!$B$4),SMALL(IF(OFFSET('Transition types'!$C$6,1,0,'Transition types'!$B$4)="THROUGH",OFFSET($K$2,0,0,'Transition types'!$B$4)),ROWS($K$2:$K529))),"")</f>
        <v/>
      </c>
      <c r="J529" s="42" t="str">
        <f aca="true" t="array" ref="J529:J529">IFERROR(INDEX(OFFSET('Transition types'!$A$6,1,0,'Transition types'!$B$4),SMALL(IF(OFFSET('Transition types'!$C$6,1,0,'Transition types'!$B$4)="OUT",OFFSET($K$2,0,0,'Transition types'!$B$4)),ROWS($K$2:$K529))),"")</f>
        <v/>
      </c>
      <c r="K529" s="42" t="n">
        <f aca="false">ROWS($K$2:$K529)</f>
        <v>528</v>
      </c>
    </row>
    <row r="530" customFormat="false" ht="12.8" hidden="false" customHeight="false" outlineLevel="0" collapsed="false">
      <c r="H530" s="42" t="str">
        <f aca="true" t="array" ref="H530:H530">IFERROR(INDEX(OFFSET('Transition types'!$A$6,1,0,'Transition types'!$B$4),SMALL(IF(OFFSET('Transition types'!$C$6,1,0,'Transition types'!$B$4)="IN",OFFSET($K$2,0,0,'Transition types'!$B$4)),ROWS($K$2:$K530))),"")</f>
        <v/>
      </c>
      <c r="I530" s="42" t="str">
        <f aca="true" t="array" ref="I530:I530">IFERROR(INDEX(OFFSET('Transition types'!$A$6,1,0,'Transition types'!$B$4),SMALL(IF(OFFSET('Transition types'!$C$6,1,0,'Transition types'!$B$4)="THROUGH",OFFSET($K$2,0,0,'Transition types'!$B$4)),ROWS($K$2:$K530))),"")</f>
        <v/>
      </c>
      <c r="J530" s="42" t="str">
        <f aca="true" t="array" ref="J530:J530">IFERROR(INDEX(OFFSET('Transition types'!$A$6,1,0,'Transition types'!$B$4),SMALL(IF(OFFSET('Transition types'!$C$6,1,0,'Transition types'!$B$4)="OUT",OFFSET($K$2,0,0,'Transition types'!$B$4)),ROWS($K$2:$K530))),"")</f>
        <v/>
      </c>
      <c r="K530" s="42" t="n">
        <f aca="false">ROWS($K$2:$K530)</f>
        <v>529</v>
      </c>
    </row>
    <row r="531" customFormat="false" ht="12.8" hidden="false" customHeight="false" outlineLevel="0" collapsed="false">
      <c r="H531" s="42" t="str">
        <f aca="true" t="array" ref="H531:H531">IFERROR(INDEX(OFFSET('Transition types'!$A$6,1,0,'Transition types'!$B$4),SMALL(IF(OFFSET('Transition types'!$C$6,1,0,'Transition types'!$B$4)="IN",OFFSET($K$2,0,0,'Transition types'!$B$4)),ROWS($K$2:$K531))),"")</f>
        <v/>
      </c>
      <c r="I531" s="42" t="str">
        <f aca="true" t="array" ref="I531:I531">IFERROR(INDEX(OFFSET('Transition types'!$A$6,1,0,'Transition types'!$B$4),SMALL(IF(OFFSET('Transition types'!$C$6,1,0,'Transition types'!$B$4)="THROUGH",OFFSET($K$2,0,0,'Transition types'!$B$4)),ROWS($K$2:$K531))),"")</f>
        <v/>
      </c>
      <c r="J531" s="42" t="str">
        <f aca="true" t="array" ref="J531:J531">IFERROR(INDEX(OFFSET('Transition types'!$A$6,1,0,'Transition types'!$B$4),SMALL(IF(OFFSET('Transition types'!$C$6,1,0,'Transition types'!$B$4)="OUT",OFFSET($K$2,0,0,'Transition types'!$B$4)),ROWS($K$2:$K531))),"")</f>
        <v/>
      </c>
      <c r="K531" s="42" t="n">
        <f aca="false">ROWS($K$2:$K531)</f>
        <v>530</v>
      </c>
    </row>
    <row r="532" customFormat="false" ht="12.8" hidden="false" customHeight="false" outlineLevel="0" collapsed="false">
      <c r="H532" s="42" t="str">
        <f aca="true" t="array" ref="H532:H532">IFERROR(INDEX(OFFSET('Transition types'!$A$6,1,0,'Transition types'!$B$4),SMALL(IF(OFFSET('Transition types'!$C$6,1,0,'Transition types'!$B$4)="IN",OFFSET($K$2,0,0,'Transition types'!$B$4)),ROWS($K$2:$K532))),"")</f>
        <v/>
      </c>
      <c r="I532" s="42" t="str">
        <f aca="true" t="array" ref="I532:I532">IFERROR(INDEX(OFFSET('Transition types'!$A$6,1,0,'Transition types'!$B$4),SMALL(IF(OFFSET('Transition types'!$C$6,1,0,'Transition types'!$B$4)="THROUGH",OFFSET($K$2,0,0,'Transition types'!$B$4)),ROWS($K$2:$K532))),"")</f>
        <v/>
      </c>
      <c r="J532" s="42" t="str">
        <f aca="true" t="array" ref="J532:J532">IFERROR(INDEX(OFFSET('Transition types'!$A$6,1,0,'Transition types'!$B$4),SMALL(IF(OFFSET('Transition types'!$C$6,1,0,'Transition types'!$B$4)="OUT",OFFSET($K$2,0,0,'Transition types'!$B$4)),ROWS($K$2:$K532))),"")</f>
        <v/>
      </c>
      <c r="K532" s="42" t="n">
        <f aca="false">ROWS($K$2:$K532)</f>
        <v>531</v>
      </c>
    </row>
    <row r="533" customFormat="false" ht="12.8" hidden="false" customHeight="false" outlineLevel="0" collapsed="false">
      <c r="H533" s="42" t="str">
        <f aca="true" t="array" ref="H533:H533">IFERROR(INDEX(OFFSET('Transition types'!$A$6,1,0,'Transition types'!$B$4),SMALL(IF(OFFSET('Transition types'!$C$6,1,0,'Transition types'!$B$4)="IN",OFFSET($K$2,0,0,'Transition types'!$B$4)),ROWS($K$2:$K533))),"")</f>
        <v/>
      </c>
      <c r="I533" s="42" t="str">
        <f aca="true" t="array" ref="I533:I533">IFERROR(INDEX(OFFSET('Transition types'!$A$6,1,0,'Transition types'!$B$4),SMALL(IF(OFFSET('Transition types'!$C$6,1,0,'Transition types'!$B$4)="THROUGH",OFFSET($K$2,0,0,'Transition types'!$B$4)),ROWS($K$2:$K533))),"")</f>
        <v/>
      </c>
      <c r="J533" s="42" t="str">
        <f aca="true" t="array" ref="J533:J533">IFERROR(INDEX(OFFSET('Transition types'!$A$6,1,0,'Transition types'!$B$4),SMALL(IF(OFFSET('Transition types'!$C$6,1,0,'Transition types'!$B$4)="OUT",OFFSET($K$2,0,0,'Transition types'!$B$4)),ROWS($K$2:$K533))),"")</f>
        <v/>
      </c>
      <c r="K533" s="42" t="n">
        <f aca="false">ROWS($K$2:$K533)</f>
        <v>532</v>
      </c>
    </row>
    <row r="534" customFormat="false" ht="12.8" hidden="false" customHeight="false" outlineLevel="0" collapsed="false">
      <c r="H534" s="42" t="str">
        <f aca="true" t="array" ref="H534:H534">IFERROR(INDEX(OFFSET('Transition types'!$A$6,1,0,'Transition types'!$B$4),SMALL(IF(OFFSET('Transition types'!$C$6,1,0,'Transition types'!$B$4)="IN",OFFSET($K$2,0,0,'Transition types'!$B$4)),ROWS($K$2:$K534))),"")</f>
        <v/>
      </c>
      <c r="I534" s="42" t="str">
        <f aca="true" t="array" ref="I534:I534">IFERROR(INDEX(OFFSET('Transition types'!$A$6,1,0,'Transition types'!$B$4),SMALL(IF(OFFSET('Transition types'!$C$6,1,0,'Transition types'!$B$4)="THROUGH",OFFSET($K$2,0,0,'Transition types'!$B$4)),ROWS($K$2:$K534))),"")</f>
        <v/>
      </c>
      <c r="J534" s="42" t="str">
        <f aca="true" t="array" ref="J534:J534">IFERROR(INDEX(OFFSET('Transition types'!$A$6,1,0,'Transition types'!$B$4),SMALL(IF(OFFSET('Transition types'!$C$6,1,0,'Transition types'!$B$4)="OUT",OFFSET($K$2,0,0,'Transition types'!$B$4)),ROWS($K$2:$K534))),"")</f>
        <v/>
      </c>
      <c r="K534" s="42" t="n">
        <f aca="false">ROWS($K$2:$K534)</f>
        <v>533</v>
      </c>
    </row>
    <row r="535" customFormat="false" ht="12.8" hidden="false" customHeight="false" outlineLevel="0" collapsed="false">
      <c r="H535" s="42" t="str">
        <f aca="true" t="array" ref="H535:H535">IFERROR(INDEX(OFFSET('Transition types'!$A$6,1,0,'Transition types'!$B$4),SMALL(IF(OFFSET('Transition types'!$C$6,1,0,'Transition types'!$B$4)="IN",OFFSET($K$2,0,0,'Transition types'!$B$4)),ROWS($K$2:$K535))),"")</f>
        <v/>
      </c>
      <c r="I535" s="42" t="str">
        <f aca="true" t="array" ref="I535:I535">IFERROR(INDEX(OFFSET('Transition types'!$A$6,1,0,'Transition types'!$B$4),SMALL(IF(OFFSET('Transition types'!$C$6,1,0,'Transition types'!$B$4)="THROUGH",OFFSET($K$2,0,0,'Transition types'!$B$4)),ROWS($K$2:$K535))),"")</f>
        <v/>
      </c>
      <c r="J535" s="42" t="str">
        <f aca="true" t="array" ref="J535:J535">IFERROR(INDEX(OFFSET('Transition types'!$A$6,1,0,'Transition types'!$B$4),SMALL(IF(OFFSET('Transition types'!$C$6,1,0,'Transition types'!$B$4)="OUT",OFFSET($K$2,0,0,'Transition types'!$B$4)),ROWS($K$2:$K535))),"")</f>
        <v/>
      </c>
      <c r="K535" s="42" t="n">
        <f aca="false">ROWS($K$2:$K535)</f>
        <v>534</v>
      </c>
    </row>
    <row r="536" customFormat="false" ht="12.8" hidden="false" customHeight="false" outlineLevel="0" collapsed="false">
      <c r="H536" s="42" t="str">
        <f aca="true" t="array" ref="H536:H536">IFERROR(INDEX(OFFSET('Transition types'!$A$6,1,0,'Transition types'!$B$4),SMALL(IF(OFFSET('Transition types'!$C$6,1,0,'Transition types'!$B$4)="IN",OFFSET($K$2,0,0,'Transition types'!$B$4)),ROWS($K$2:$K536))),"")</f>
        <v/>
      </c>
      <c r="I536" s="42" t="str">
        <f aca="true" t="array" ref="I536:I536">IFERROR(INDEX(OFFSET('Transition types'!$A$6,1,0,'Transition types'!$B$4),SMALL(IF(OFFSET('Transition types'!$C$6,1,0,'Transition types'!$B$4)="THROUGH",OFFSET($K$2,0,0,'Transition types'!$B$4)),ROWS($K$2:$K536))),"")</f>
        <v/>
      </c>
      <c r="J536" s="42" t="str">
        <f aca="true" t="array" ref="J536:J536">IFERROR(INDEX(OFFSET('Transition types'!$A$6,1,0,'Transition types'!$B$4),SMALL(IF(OFFSET('Transition types'!$C$6,1,0,'Transition types'!$B$4)="OUT",OFFSET($K$2,0,0,'Transition types'!$B$4)),ROWS($K$2:$K536))),"")</f>
        <v/>
      </c>
      <c r="K536" s="42" t="n">
        <f aca="false">ROWS($K$2:$K536)</f>
        <v>535</v>
      </c>
    </row>
    <row r="537" customFormat="false" ht="12.8" hidden="false" customHeight="false" outlineLevel="0" collapsed="false">
      <c r="H537" s="42" t="str">
        <f aca="true" t="array" ref="H537:H537">IFERROR(INDEX(OFFSET('Transition types'!$A$6,1,0,'Transition types'!$B$4),SMALL(IF(OFFSET('Transition types'!$C$6,1,0,'Transition types'!$B$4)="IN",OFFSET($K$2,0,0,'Transition types'!$B$4)),ROWS($K$2:$K537))),"")</f>
        <v/>
      </c>
      <c r="I537" s="42" t="str">
        <f aca="true" t="array" ref="I537:I537">IFERROR(INDEX(OFFSET('Transition types'!$A$6,1,0,'Transition types'!$B$4),SMALL(IF(OFFSET('Transition types'!$C$6,1,0,'Transition types'!$B$4)="THROUGH",OFFSET($K$2,0,0,'Transition types'!$B$4)),ROWS($K$2:$K537))),"")</f>
        <v/>
      </c>
      <c r="J537" s="42" t="str">
        <f aca="true" t="array" ref="J537:J537">IFERROR(INDEX(OFFSET('Transition types'!$A$6,1,0,'Transition types'!$B$4),SMALL(IF(OFFSET('Transition types'!$C$6,1,0,'Transition types'!$B$4)="OUT",OFFSET($K$2,0,0,'Transition types'!$B$4)),ROWS($K$2:$K537))),"")</f>
        <v/>
      </c>
      <c r="K537" s="42" t="n">
        <f aca="false">ROWS($K$2:$K537)</f>
        <v>536</v>
      </c>
    </row>
    <row r="538" customFormat="false" ht="12.8" hidden="false" customHeight="false" outlineLevel="0" collapsed="false">
      <c r="H538" s="42" t="str">
        <f aca="true" t="array" ref="H538:H538">IFERROR(INDEX(OFFSET('Transition types'!$A$6,1,0,'Transition types'!$B$4),SMALL(IF(OFFSET('Transition types'!$C$6,1,0,'Transition types'!$B$4)="IN",OFFSET($K$2,0,0,'Transition types'!$B$4)),ROWS($K$2:$K538))),"")</f>
        <v/>
      </c>
      <c r="I538" s="42" t="str">
        <f aca="true" t="array" ref="I538:I538">IFERROR(INDEX(OFFSET('Transition types'!$A$6,1,0,'Transition types'!$B$4),SMALL(IF(OFFSET('Transition types'!$C$6,1,0,'Transition types'!$B$4)="THROUGH",OFFSET($K$2,0,0,'Transition types'!$B$4)),ROWS($K$2:$K538))),"")</f>
        <v/>
      </c>
      <c r="J538" s="42" t="str">
        <f aca="true" t="array" ref="J538:J538">IFERROR(INDEX(OFFSET('Transition types'!$A$6,1,0,'Transition types'!$B$4),SMALL(IF(OFFSET('Transition types'!$C$6,1,0,'Transition types'!$B$4)="OUT",OFFSET($K$2,0,0,'Transition types'!$B$4)),ROWS($K$2:$K538))),"")</f>
        <v/>
      </c>
      <c r="K538" s="42" t="n">
        <f aca="false">ROWS($K$2:$K538)</f>
        <v>537</v>
      </c>
    </row>
    <row r="539" customFormat="false" ht="12.8" hidden="false" customHeight="false" outlineLevel="0" collapsed="false">
      <c r="H539" s="42" t="str">
        <f aca="true" t="array" ref="H539:H539">IFERROR(INDEX(OFFSET('Transition types'!$A$6,1,0,'Transition types'!$B$4),SMALL(IF(OFFSET('Transition types'!$C$6,1,0,'Transition types'!$B$4)="IN",OFFSET($K$2,0,0,'Transition types'!$B$4)),ROWS($K$2:$K539))),"")</f>
        <v/>
      </c>
      <c r="I539" s="42" t="str">
        <f aca="true" t="array" ref="I539:I539">IFERROR(INDEX(OFFSET('Transition types'!$A$6,1,0,'Transition types'!$B$4),SMALL(IF(OFFSET('Transition types'!$C$6,1,0,'Transition types'!$B$4)="THROUGH",OFFSET($K$2,0,0,'Transition types'!$B$4)),ROWS($K$2:$K539))),"")</f>
        <v/>
      </c>
      <c r="J539" s="42" t="str">
        <f aca="true" t="array" ref="J539:J539">IFERROR(INDEX(OFFSET('Transition types'!$A$6,1,0,'Transition types'!$B$4),SMALL(IF(OFFSET('Transition types'!$C$6,1,0,'Transition types'!$B$4)="OUT",OFFSET($K$2,0,0,'Transition types'!$B$4)),ROWS($K$2:$K539))),"")</f>
        <v/>
      </c>
      <c r="K539" s="42" t="n">
        <f aca="false">ROWS($K$2:$K539)</f>
        <v>538</v>
      </c>
    </row>
    <row r="540" customFormat="false" ht="12.8" hidden="false" customHeight="false" outlineLevel="0" collapsed="false">
      <c r="H540" s="42" t="str">
        <f aca="true" t="array" ref="H540:H540">IFERROR(INDEX(OFFSET('Transition types'!$A$6,1,0,'Transition types'!$B$4),SMALL(IF(OFFSET('Transition types'!$C$6,1,0,'Transition types'!$B$4)="IN",OFFSET($K$2,0,0,'Transition types'!$B$4)),ROWS($K$2:$K540))),"")</f>
        <v/>
      </c>
      <c r="I540" s="42" t="str">
        <f aca="true" t="array" ref="I540:I540">IFERROR(INDEX(OFFSET('Transition types'!$A$6,1,0,'Transition types'!$B$4),SMALL(IF(OFFSET('Transition types'!$C$6,1,0,'Transition types'!$B$4)="THROUGH",OFFSET($K$2,0,0,'Transition types'!$B$4)),ROWS($K$2:$K540))),"")</f>
        <v/>
      </c>
      <c r="J540" s="42" t="str">
        <f aca="true" t="array" ref="J540:J540">IFERROR(INDEX(OFFSET('Transition types'!$A$6,1,0,'Transition types'!$B$4),SMALL(IF(OFFSET('Transition types'!$C$6,1,0,'Transition types'!$B$4)="OUT",OFFSET($K$2,0,0,'Transition types'!$B$4)),ROWS($K$2:$K540))),"")</f>
        <v/>
      </c>
      <c r="K540" s="42" t="n">
        <f aca="false">ROWS($K$2:$K540)</f>
        <v>539</v>
      </c>
    </row>
    <row r="541" customFormat="false" ht="12.8" hidden="false" customHeight="false" outlineLevel="0" collapsed="false">
      <c r="H541" s="42" t="str">
        <f aca="true" t="array" ref="H541:H541">IFERROR(INDEX(OFFSET('Transition types'!$A$6,1,0,'Transition types'!$B$4),SMALL(IF(OFFSET('Transition types'!$C$6,1,0,'Transition types'!$B$4)="IN",OFFSET($K$2,0,0,'Transition types'!$B$4)),ROWS($K$2:$K541))),"")</f>
        <v/>
      </c>
      <c r="I541" s="42" t="str">
        <f aca="true" t="array" ref="I541:I541">IFERROR(INDEX(OFFSET('Transition types'!$A$6,1,0,'Transition types'!$B$4),SMALL(IF(OFFSET('Transition types'!$C$6,1,0,'Transition types'!$B$4)="THROUGH",OFFSET($K$2,0,0,'Transition types'!$B$4)),ROWS($K$2:$K541))),"")</f>
        <v/>
      </c>
      <c r="J541" s="42" t="str">
        <f aca="true" t="array" ref="J541:J541">IFERROR(INDEX(OFFSET('Transition types'!$A$6,1,0,'Transition types'!$B$4),SMALL(IF(OFFSET('Transition types'!$C$6,1,0,'Transition types'!$B$4)="OUT",OFFSET($K$2,0,0,'Transition types'!$B$4)),ROWS($K$2:$K541))),"")</f>
        <v/>
      </c>
      <c r="K541" s="42" t="n">
        <f aca="false">ROWS($K$2:$K541)</f>
        <v>540</v>
      </c>
    </row>
    <row r="542" customFormat="false" ht="12.8" hidden="false" customHeight="false" outlineLevel="0" collapsed="false">
      <c r="H542" s="42" t="str">
        <f aca="true" t="array" ref="H542:H542">IFERROR(INDEX(OFFSET('Transition types'!$A$6,1,0,'Transition types'!$B$4),SMALL(IF(OFFSET('Transition types'!$C$6,1,0,'Transition types'!$B$4)="IN",OFFSET($K$2,0,0,'Transition types'!$B$4)),ROWS($K$2:$K542))),"")</f>
        <v/>
      </c>
      <c r="I542" s="42" t="str">
        <f aca="true" t="array" ref="I542:I542">IFERROR(INDEX(OFFSET('Transition types'!$A$6,1,0,'Transition types'!$B$4),SMALL(IF(OFFSET('Transition types'!$C$6,1,0,'Transition types'!$B$4)="THROUGH",OFFSET($K$2,0,0,'Transition types'!$B$4)),ROWS($K$2:$K542))),"")</f>
        <v/>
      </c>
      <c r="J542" s="42" t="str">
        <f aca="true" t="array" ref="J542:J542">IFERROR(INDEX(OFFSET('Transition types'!$A$6,1,0,'Transition types'!$B$4),SMALL(IF(OFFSET('Transition types'!$C$6,1,0,'Transition types'!$B$4)="OUT",OFFSET($K$2,0,0,'Transition types'!$B$4)),ROWS($K$2:$K542))),"")</f>
        <v/>
      </c>
      <c r="K542" s="42" t="n">
        <f aca="false">ROWS($K$2:$K542)</f>
        <v>541</v>
      </c>
    </row>
    <row r="543" customFormat="false" ht="12.8" hidden="false" customHeight="false" outlineLevel="0" collapsed="false">
      <c r="H543" s="42" t="str">
        <f aca="true" t="array" ref="H543:H543">IFERROR(INDEX(OFFSET('Transition types'!$A$6,1,0,'Transition types'!$B$4),SMALL(IF(OFFSET('Transition types'!$C$6,1,0,'Transition types'!$B$4)="IN",OFFSET($K$2,0,0,'Transition types'!$B$4)),ROWS($K$2:$K543))),"")</f>
        <v/>
      </c>
      <c r="I543" s="42" t="str">
        <f aca="true" t="array" ref="I543:I543">IFERROR(INDEX(OFFSET('Transition types'!$A$6,1,0,'Transition types'!$B$4),SMALL(IF(OFFSET('Transition types'!$C$6,1,0,'Transition types'!$B$4)="THROUGH",OFFSET($K$2,0,0,'Transition types'!$B$4)),ROWS($K$2:$K543))),"")</f>
        <v/>
      </c>
      <c r="J543" s="42" t="str">
        <f aca="true" t="array" ref="J543:J543">IFERROR(INDEX(OFFSET('Transition types'!$A$6,1,0,'Transition types'!$B$4),SMALL(IF(OFFSET('Transition types'!$C$6,1,0,'Transition types'!$B$4)="OUT",OFFSET($K$2,0,0,'Transition types'!$B$4)),ROWS($K$2:$K543))),"")</f>
        <v/>
      </c>
      <c r="K543" s="42" t="n">
        <f aca="false">ROWS($K$2:$K543)</f>
        <v>542</v>
      </c>
    </row>
    <row r="544" customFormat="false" ht="12.8" hidden="false" customHeight="false" outlineLevel="0" collapsed="false">
      <c r="H544" s="42" t="str">
        <f aca="true" t="array" ref="H544:H544">IFERROR(INDEX(OFFSET('Transition types'!$A$6,1,0,'Transition types'!$B$4),SMALL(IF(OFFSET('Transition types'!$C$6,1,0,'Transition types'!$B$4)="IN",OFFSET($K$2,0,0,'Transition types'!$B$4)),ROWS($K$2:$K544))),"")</f>
        <v/>
      </c>
      <c r="I544" s="42" t="str">
        <f aca="true" t="array" ref="I544:I544">IFERROR(INDEX(OFFSET('Transition types'!$A$6,1,0,'Transition types'!$B$4),SMALL(IF(OFFSET('Transition types'!$C$6,1,0,'Transition types'!$B$4)="THROUGH",OFFSET($K$2,0,0,'Transition types'!$B$4)),ROWS($K$2:$K544))),"")</f>
        <v/>
      </c>
      <c r="J544" s="42" t="str">
        <f aca="true" t="array" ref="J544:J544">IFERROR(INDEX(OFFSET('Transition types'!$A$6,1,0,'Transition types'!$B$4),SMALL(IF(OFFSET('Transition types'!$C$6,1,0,'Transition types'!$B$4)="OUT",OFFSET($K$2,0,0,'Transition types'!$B$4)),ROWS($K$2:$K544))),"")</f>
        <v/>
      </c>
      <c r="K544" s="42" t="n">
        <f aca="false">ROWS($K$2:$K544)</f>
        <v>543</v>
      </c>
    </row>
    <row r="545" customFormat="false" ht="12.8" hidden="false" customHeight="false" outlineLevel="0" collapsed="false">
      <c r="H545" s="42" t="str">
        <f aca="true" t="array" ref="H545:H545">IFERROR(INDEX(OFFSET('Transition types'!$A$6,1,0,'Transition types'!$B$4),SMALL(IF(OFFSET('Transition types'!$C$6,1,0,'Transition types'!$B$4)="IN",OFFSET($K$2,0,0,'Transition types'!$B$4)),ROWS($K$2:$K545))),"")</f>
        <v/>
      </c>
      <c r="I545" s="42" t="str">
        <f aca="true" t="array" ref="I545:I545">IFERROR(INDEX(OFFSET('Transition types'!$A$6,1,0,'Transition types'!$B$4),SMALL(IF(OFFSET('Transition types'!$C$6,1,0,'Transition types'!$B$4)="THROUGH",OFFSET($K$2,0,0,'Transition types'!$B$4)),ROWS($K$2:$K545))),"")</f>
        <v/>
      </c>
      <c r="J545" s="42" t="str">
        <f aca="true" t="array" ref="J545:J545">IFERROR(INDEX(OFFSET('Transition types'!$A$6,1,0,'Transition types'!$B$4),SMALL(IF(OFFSET('Transition types'!$C$6,1,0,'Transition types'!$B$4)="OUT",OFFSET($K$2,0,0,'Transition types'!$B$4)),ROWS($K$2:$K545))),"")</f>
        <v/>
      </c>
      <c r="K545" s="42" t="n">
        <f aca="false">ROWS($K$2:$K545)</f>
        <v>544</v>
      </c>
    </row>
    <row r="546" customFormat="false" ht="12.8" hidden="false" customHeight="false" outlineLevel="0" collapsed="false">
      <c r="H546" s="42" t="str">
        <f aca="true" t="array" ref="H546:H546">IFERROR(INDEX(OFFSET('Transition types'!$A$6,1,0,'Transition types'!$B$4),SMALL(IF(OFFSET('Transition types'!$C$6,1,0,'Transition types'!$B$4)="IN",OFFSET($K$2,0,0,'Transition types'!$B$4)),ROWS($K$2:$K546))),"")</f>
        <v/>
      </c>
      <c r="I546" s="42" t="str">
        <f aca="true" t="array" ref="I546:I546">IFERROR(INDEX(OFFSET('Transition types'!$A$6,1,0,'Transition types'!$B$4),SMALL(IF(OFFSET('Transition types'!$C$6,1,0,'Transition types'!$B$4)="THROUGH",OFFSET($K$2,0,0,'Transition types'!$B$4)),ROWS($K$2:$K546))),"")</f>
        <v/>
      </c>
      <c r="J546" s="42" t="str">
        <f aca="true" t="array" ref="J546:J546">IFERROR(INDEX(OFFSET('Transition types'!$A$6,1,0,'Transition types'!$B$4),SMALL(IF(OFFSET('Transition types'!$C$6,1,0,'Transition types'!$B$4)="OUT",OFFSET($K$2,0,0,'Transition types'!$B$4)),ROWS($K$2:$K546))),"")</f>
        <v/>
      </c>
      <c r="K546" s="42" t="n">
        <f aca="false">ROWS($K$2:$K546)</f>
        <v>545</v>
      </c>
    </row>
    <row r="547" customFormat="false" ht="12.8" hidden="false" customHeight="false" outlineLevel="0" collapsed="false">
      <c r="H547" s="42" t="str">
        <f aca="true" t="array" ref="H547:H547">IFERROR(INDEX(OFFSET('Transition types'!$A$6,1,0,'Transition types'!$B$4),SMALL(IF(OFFSET('Transition types'!$C$6,1,0,'Transition types'!$B$4)="IN",OFFSET($K$2,0,0,'Transition types'!$B$4)),ROWS($K$2:$K547))),"")</f>
        <v/>
      </c>
      <c r="I547" s="42" t="str">
        <f aca="true" t="array" ref="I547:I547">IFERROR(INDEX(OFFSET('Transition types'!$A$6,1,0,'Transition types'!$B$4),SMALL(IF(OFFSET('Transition types'!$C$6,1,0,'Transition types'!$B$4)="THROUGH",OFFSET($K$2,0,0,'Transition types'!$B$4)),ROWS($K$2:$K547))),"")</f>
        <v/>
      </c>
      <c r="J547" s="42" t="str">
        <f aca="true" t="array" ref="J547:J547">IFERROR(INDEX(OFFSET('Transition types'!$A$6,1,0,'Transition types'!$B$4),SMALL(IF(OFFSET('Transition types'!$C$6,1,0,'Transition types'!$B$4)="OUT",OFFSET($K$2,0,0,'Transition types'!$B$4)),ROWS($K$2:$K547))),"")</f>
        <v/>
      </c>
      <c r="K547" s="42" t="n">
        <f aca="false">ROWS($K$2:$K547)</f>
        <v>546</v>
      </c>
    </row>
    <row r="548" customFormat="false" ht="12.8" hidden="false" customHeight="false" outlineLevel="0" collapsed="false">
      <c r="H548" s="42" t="str">
        <f aca="true" t="array" ref="H548:H548">IFERROR(INDEX(OFFSET('Transition types'!$A$6,1,0,'Transition types'!$B$4),SMALL(IF(OFFSET('Transition types'!$C$6,1,0,'Transition types'!$B$4)="IN",OFFSET($K$2,0,0,'Transition types'!$B$4)),ROWS($K$2:$K548))),"")</f>
        <v/>
      </c>
      <c r="I548" s="42" t="str">
        <f aca="true" t="array" ref="I548:I548">IFERROR(INDEX(OFFSET('Transition types'!$A$6,1,0,'Transition types'!$B$4),SMALL(IF(OFFSET('Transition types'!$C$6,1,0,'Transition types'!$B$4)="THROUGH",OFFSET($K$2,0,0,'Transition types'!$B$4)),ROWS($K$2:$K548))),"")</f>
        <v/>
      </c>
      <c r="J548" s="42" t="str">
        <f aca="true" t="array" ref="J548:J548">IFERROR(INDEX(OFFSET('Transition types'!$A$6,1,0,'Transition types'!$B$4),SMALL(IF(OFFSET('Transition types'!$C$6,1,0,'Transition types'!$B$4)="OUT",OFFSET($K$2,0,0,'Transition types'!$B$4)),ROWS($K$2:$K548))),"")</f>
        <v/>
      </c>
      <c r="K548" s="42" t="n">
        <f aca="false">ROWS($K$2:$K548)</f>
        <v>547</v>
      </c>
    </row>
    <row r="549" customFormat="false" ht="12.8" hidden="false" customHeight="false" outlineLevel="0" collapsed="false">
      <c r="H549" s="42" t="str">
        <f aca="true" t="array" ref="H549:H549">IFERROR(INDEX(OFFSET('Transition types'!$A$6,1,0,'Transition types'!$B$4),SMALL(IF(OFFSET('Transition types'!$C$6,1,0,'Transition types'!$B$4)="IN",OFFSET($K$2,0,0,'Transition types'!$B$4)),ROWS($K$2:$K549))),"")</f>
        <v/>
      </c>
      <c r="I549" s="42" t="str">
        <f aca="true" t="array" ref="I549:I549">IFERROR(INDEX(OFFSET('Transition types'!$A$6,1,0,'Transition types'!$B$4),SMALL(IF(OFFSET('Transition types'!$C$6,1,0,'Transition types'!$B$4)="THROUGH",OFFSET($K$2,0,0,'Transition types'!$B$4)),ROWS($K$2:$K549))),"")</f>
        <v/>
      </c>
      <c r="J549" s="42" t="str">
        <f aca="true" t="array" ref="J549:J549">IFERROR(INDEX(OFFSET('Transition types'!$A$6,1,0,'Transition types'!$B$4),SMALL(IF(OFFSET('Transition types'!$C$6,1,0,'Transition types'!$B$4)="OUT",OFFSET($K$2,0,0,'Transition types'!$B$4)),ROWS($K$2:$K549))),"")</f>
        <v/>
      </c>
      <c r="K549" s="42" t="n">
        <f aca="false">ROWS($K$2:$K549)</f>
        <v>548</v>
      </c>
    </row>
    <row r="550" customFormat="false" ht="12.8" hidden="false" customHeight="false" outlineLevel="0" collapsed="false">
      <c r="H550" s="42" t="str">
        <f aca="true" t="array" ref="H550:H550">IFERROR(INDEX(OFFSET('Transition types'!$A$6,1,0,'Transition types'!$B$4),SMALL(IF(OFFSET('Transition types'!$C$6,1,0,'Transition types'!$B$4)="IN",OFFSET($K$2,0,0,'Transition types'!$B$4)),ROWS($K$2:$K550))),"")</f>
        <v/>
      </c>
      <c r="I550" s="42" t="str">
        <f aca="true" t="array" ref="I550:I550">IFERROR(INDEX(OFFSET('Transition types'!$A$6,1,0,'Transition types'!$B$4),SMALL(IF(OFFSET('Transition types'!$C$6,1,0,'Transition types'!$B$4)="THROUGH",OFFSET($K$2,0,0,'Transition types'!$B$4)),ROWS($K$2:$K550))),"")</f>
        <v/>
      </c>
      <c r="J550" s="42" t="str">
        <f aca="true" t="array" ref="J550:J550">IFERROR(INDEX(OFFSET('Transition types'!$A$6,1,0,'Transition types'!$B$4),SMALL(IF(OFFSET('Transition types'!$C$6,1,0,'Transition types'!$B$4)="OUT",OFFSET($K$2,0,0,'Transition types'!$B$4)),ROWS($K$2:$K550))),"")</f>
        <v/>
      </c>
      <c r="K550" s="42" t="n">
        <f aca="false">ROWS($K$2:$K550)</f>
        <v>549</v>
      </c>
    </row>
    <row r="551" customFormat="false" ht="12.8" hidden="false" customHeight="false" outlineLevel="0" collapsed="false">
      <c r="H551" s="42" t="str">
        <f aca="true" t="array" ref="H551:H551">IFERROR(INDEX(OFFSET('Transition types'!$A$6,1,0,'Transition types'!$B$4),SMALL(IF(OFFSET('Transition types'!$C$6,1,0,'Transition types'!$B$4)="IN",OFFSET($K$2,0,0,'Transition types'!$B$4)),ROWS($K$2:$K551))),"")</f>
        <v/>
      </c>
      <c r="I551" s="42" t="str">
        <f aca="true" t="array" ref="I551:I551">IFERROR(INDEX(OFFSET('Transition types'!$A$6,1,0,'Transition types'!$B$4),SMALL(IF(OFFSET('Transition types'!$C$6,1,0,'Transition types'!$B$4)="THROUGH",OFFSET($K$2,0,0,'Transition types'!$B$4)),ROWS($K$2:$K551))),"")</f>
        <v/>
      </c>
      <c r="J551" s="42" t="str">
        <f aca="true" t="array" ref="J551:J551">IFERROR(INDEX(OFFSET('Transition types'!$A$6,1,0,'Transition types'!$B$4),SMALL(IF(OFFSET('Transition types'!$C$6,1,0,'Transition types'!$B$4)="OUT",OFFSET($K$2,0,0,'Transition types'!$B$4)),ROWS($K$2:$K551))),"")</f>
        <v/>
      </c>
      <c r="K551" s="42" t="n">
        <f aca="false">ROWS($K$2:$K551)</f>
        <v>550</v>
      </c>
    </row>
    <row r="552" customFormat="false" ht="12.8" hidden="false" customHeight="false" outlineLevel="0" collapsed="false">
      <c r="H552" s="42" t="str">
        <f aca="true" t="array" ref="H552:H552">IFERROR(INDEX(OFFSET('Transition types'!$A$6,1,0,'Transition types'!$B$4),SMALL(IF(OFFSET('Transition types'!$C$6,1,0,'Transition types'!$B$4)="IN",OFFSET($K$2,0,0,'Transition types'!$B$4)),ROWS($K$2:$K552))),"")</f>
        <v/>
      </c>
      <c r="I552" s="42" t="str">
        <f aca="true" t="array" ref="I552:I552">IFERROR(INDEX(OFFSET('Transition types'!$A$6,1,0,'Transition types'!$B$4),SMALL(IF(OFFSET('Transition types'!$C$6,1,0,'Transition types'!$B$4)="THROUGH",OFFSET($K$2,0,0,'Transition types'!$B$4)),ROWS($K$2:$K552))),"")</f>
        <v/>
      </c>
      <c r="J552" s="42" t="str">
        <f aca="true" t="array" ref="J552:J552">IFERROR(INDEX(OFFSET('Transition types'!$A$6,1,0,'Transition types'!$B$4),SMALL(IF(OFFSET('Transition types'!$C$6,1,0,'Transition types'!$B$4)="OUT",OFFSET($K$2,0,0,'Transition types'!$B$4)),ROWS($K$2:$K552))),"")</f>
        <v/>
      </c>
      <c r="K552" s="42" t="n">
        <f aca="false">ROWS($K$2:$K552)</f>
        <v>551</v>
      </c>
    </row>
    <row r="553" customFormat="false" ht="12.8" hidden="false" customHeight="false" outlineLevel="0" collapsed="false">
      <c r="H553" s="42" t="str">
        <f aca="true" t="array" ref="H553:H553">IFERROR(INDEX(OFFSET('Transition types'!$A$6,1,0,'Transition types'!$B$4),SMALL(IF(OFFSET('Transition types'!$C$6,1,0,'Transition types'!$B$4)="IN",OFFSET($K$2,0,0,'Transition types'!$B$4)),ROWS($K$2:$K553))),"")</f>
        <v/>
      </c>
      <c r="I553" s="42" t="str">
        <f aca="true" t="array" ref="I553:I553">IFERROR(INDEX(OFFSET('Transition types'!$A$6,1,0,'Transition types'!$B$4),SMALL(IF(OFFSET('Transition types'!$C$6,1,0,'Transition types'!$B$4)="THROUGH",OFFSET($K$2,0,0,'Transition types'!$B$4)),ROWS($K$2:$K553))),"")</f>
        <v/>
      </c>
      <c r="J553" s="42" t="str">
        <f aca="true" t="array" ref="J553:J553">IFERROR(INDEX(OFFSET('Transition types'!$A$6,1,0,'Transition types'!$B$4),SMALL(IF(OFFSET('Transition types'!$C$6,1,0,'Transition types'!$B$4)="OUT",OFFSET($K$2,0,0,'Transition types'!$B$4)),ROWS($K$2:$K553))),"")</f>
        <v/>
      </c>
      <c r="K553" s="42" t="n">
        <f aca="false">ROWS($K$2:$K553)</f>
        <v>552</v>
      </c>
    </row>
    <row r="554" customFormat="false" ht="12.8" hidden="false" customHeight="false" outlineLevel="0" collapsed="false">
      <c r="H554" s="42" t="str">
        <f aca="true" t="array" ref="H554:H554">IFERROR(INDEX(OFFSET('Transition types'!$A$6,1,0,'Transition types'!$B$4),SMALL(IF(OFFSET('Transition types'!$C$6,1,0,'Transition types'!$B$4)="IN",OFFSET($K$2,0,0,'Transition types'!$B$4)),ROWS($K$2:$K554))),"")</f>
        <v/>
      </c>
      <c r="I554" s="42" t="str">
        <f aca="true" t="array" ref="I554:I554">IFERROR(INDEX(OFFSET('Transition types'!$A$6,1,0,'Transition types'!$B$4),SMALL(IF(OFFSET('Transition types'!$C$6,1,0,'Transition types'!$B$4)="THROUGH",OFFSET($K$2,0,0,'Transition types'!$B$4)),ROWS($K$2:$K554))),"")</f>
        <v/>
      </c>
      <c r="J554" s="42" t="str">
        <f aca="true" t="array" ref="J554:J554">IFERROR(INDEX(OFFSET('Transition types'!$A$6,1,0,'Transition types'!$B$4),SMALL(IF(OFFSET('Transition types'!$C$6,1,0,'Transition types'!$B$4)="OUT",OFFSET($K$2,0,0,'Transition types'!$B$4)),ROWS($K$2:$K554))),"")</f>
        <v/>
      </c>
      <c r="K554" s="42" t="n">
        <f aca="false">ROWS($K$2:$K554)</f>
        <v>553</v>
      </c>
    </row>
    <row r="555" customFormat="false" ht="12.8" hidden="false" customHeight="false" outlineLevel="0" collapsed="false">
      <c r="H555" s="42" t="str">
        <f aca="true" t="array" ref="H555:H555">IFERROR(INDEX(OFFSET('Transition types'!$A$6,1,0,'Transition types'!$B$4),SMALL(IF(OFFSET('Transition types'!$C$6,1,0,'Transition types'!$B$4)="IN",OFFSET($K$2,0,0,'Transition types'!$B$4)),ROWS($K$2:$K555))),"")</f>
        <v/>
      </c>
      <c r="I555" s="42" t="str">
        <f aca="true" t="array" ref="I555:I555">IFERROR(INDEX(OFFSET('Transition types'!$A$6,1,0,'Transition types'!$B$4),SMALL(IF(OFFSET('Transition types'!$C$6,1,0,'Transition types'!$B$4)="THROUGH",OFFSET($K$2,0,0,'Transition types'!$B$4)),ROWS($K$2:$K555))),"")</f>
        <v/>
      </c>
      <c r="J555" s="42" t="str">
        <f aca="true" t="array" ref="J555:J555">IFERROR(INDEX(OFFSET('Transition types'!$A$6,1,0,'Transition types'!$B$4),SMALL(IF(OFFSET('Transition types'!$C$6,1,0,'Transition types'!$B$4)="OUT",OFFSET($K$2,0,0,'Transition types'!$B$4)),ROWS($K$2:$K555))),"")</f>
        <v/>
      </c>
      <c r="K555" s="42" t="n">
        <f aca="false">ROWS($K$2:$K555)</f>
        <v>554</v>
      </c>
    </row>
    <row r="556" customFormat="false" ht="12.8" hidden="false" customHeight="false" outlineLevel="0" collapsed="false">
      <c r="H556" s="42" t="str">
        <f aca="true" t="array" ref="H556:H556">IFERROR(INDEX(OFFSET('Transition types'!$A$6,1,0,'Transition types'!$B$4),SMALL(IF(OFFSET('Transition types'!$C$6,1,0,'Transition types'!$B$4)="IN",OFFSET($K$2,0,0,'Transition types'!$B$4)),ROWS($K$2:$K556))),"")</f>
        <v/>
      </c>
      <c r="I556" s="42" t="str">
        <f aca="true" t="array" ref="I556:I556">IFERROR(INDEX(OFFSET('Transition types'!$A$6,1,0,'Transition types'!$B$4),SMALL(IF(OFFSET('Transition types'!$C$6,1,0,'Transition types'!$B$4)="THROUGH",OFFSET($K$2,0,0,'Transition types'!$B$4)),ROWS($K$2:$K556))),"")</f>
        <v/>
      </c>
      <c r="J556" s="42" t="str">
        <f aca="true" t="array" ref="J556:J556">IFERROR(INDEX(OFFSET('Transition types'!$A$6,1,0,'Transition types'!$B$4),SMALL(IF(OFFSET('Transition types'!$C$6,1,0,'Transition types'!$B$4)="OUT",OFFSET($K$2,0,0,'Transition types'!$B$4)),ROWS($K$2:$K556))),"")</f>
        <v/>
      </c>
      <c r="K556" s="42" t="n">
        <f aca="false">ROWS($K$2:$K556)</f>
        <v>555</v>
      </c>
    </row>
    <row r="557" customFormat="false" ht="12.8" hidden="false" customHeight="false" outlineLevel="0" collapsed="false">
      <c r="H557" s="42" t="str">
        <f aca="true" t="array" ref="H557:H557">IFERROR(INDEX(OFFSET('Transition types'!$A$6,1,0,'Transition types'!$B$4),SMALL(IF(OFFSET('Transition types'!$C$6,1,0,'Transition types'!$B$4)="IN",OFFSET($K$2,0,0,'Transition types'!$B$4)),ROWS($K$2:$K557))),"")</f>
        <v/>
      </c>
      <c r="I557" s="42" t="str">
        <f aca="true" t="array" ref="I557:I557">IFERROR(INDEX(OFFSET('Transition types'!$A$6,1,0,'Transition types'!$B$4),SMALL(IF(OFFSET('Transition types'!$C$6,1,0,'Transition types'!$B$4)="THROUGH",OFFSET($K$2,0,0,'Transition types'!$B$4)),ROWS($K$2:$K557))),"")</f>
        <v/>
      </c>
      <c r="J557" s="42" t="str">
        <f aca="true" t="array" ref="J557:J557">IFERROR(INDEX(OFFSET('Transition types'!$A$6,1,0,'Transition types'!$B$4),SMALL(IF(OFFSET('Transition types'!$C$6,1,0,'Transition types'!$B$4)="OUT",OFFSET($K$2,0,0,'Transition types'!$B$4)),ROWS($K$2:$K557))),"")</f>
        <v/>
      </c>
      <c r="K557" s="42" t="n">
        <f aca="false">ROWS($K$2:$K557)</f>
        <v>556</v>
      </c>
    </row>
    <row r="558" customFormat="false" ht="12.8" hidden="false" customHeight="false" outlineLevel="0" collapsed="false">
      <c r="H558" s="42" t="str">
        <f aca="true" t="array" ref="H558:H558">IFERROR(INDEX(OFFSET('Transition types'!$A$6,1,0,'Transition types'!$B$4),SMALL(IF(OFFSET('Transition types'!$C$6,1,0,'Transition types'!$B$4)="IN",OFFSET($K$2,0,0,'Transition types'!$B$4)),ROWS($K$2:$K558))),"")</f>
        <v/>
      </c>
      <c r="I558" s="42" t="str">
        <f aca="true" t="array" ref="I558:I558">IFERROR(INDEX(OFFSET('Transition types'!$A$6,1,0,'Transition types'!$B$4),SMALL(IF(OFFSET('Transition types'!$C$6,1,0,'Transition types'!$B$4)="THROUGH",OFFSET($K$2,0,0,'Transition types'!$B$4)),ROWS($K$2:$K558))),"")</f>
        <v/>
      </c>
      <c r="J558" s="42" t="str">
        <f aca="true" t="array" ref="J558:J558">IFERROR(INDEX(OFFSET('Transition types'!$A$6,1,0,'Transition types'!$B$4),SMALL(IF(OFFSET('Transition types'!$C$6,1,0,'Transition types'!$B$4)="OUT",OFFSET($K$2,0,0,'Transition types'!$B$4)),ROWS($K$2:$K558))),"")</f>
        <v/>
      </c>
      <c r="K558" s="42" t="n">
        <f aca="false">ROWS($K$2:$K558)</f>
        <v>557</v>
      </c>
    </row>
    <row r="559" customFormat="false" ht="12.8" hidden="false" customHeight="false" outlineLevel="0" collapsed="false">
      <c r="H559" s="42" t="str">
        <f aca="true" t="array" ref="H559:H559">IFERROR(INDEX(OFFSET('Transition types'!$A$6,1,0,'Transition types'!$B$4),SMALL(IF(OFFSET('Transition types'!$C$6,1,0,'Transition types'!$B$4)="IN",OFFSET($K$2,0,0,'Transition types'!$B$4)),ROWS($K$2:$K559))),"")</f>
        <v/>
      </c>
      <c r="I559" s="42" t="str">
        <f aca="true" t="array" ref="I559:I559">IFERROR(INDEX(OFFSET('Transition types'!$A$6,1,0,'Transition types'!$B$4),SMALL(IF(OFFSET('Transition types'!$C$6,1,0,'Transition types'!$B$4)="THROUGH",OFFSET($K$2,0,0,'Transition types'!$B$4)),ROWS($K$2:$K559))),"")</f>
        <v/>
      </c>
      <c r="J559" s="42" t="str">
        <f aca="true" t="array" ref="J559:J559">IFERROR(INDEX(OFFSET('Transition types'!$A$6,1,0,'Transition types'!$B$4),SMALL(IF(OFFSET('Transition types'!$C$6,1,0,'Transition types'!$B$4)="OUT",OFFSET($K$2,0,0,'Transition types'!$B$4)),ROWS($K$2:$K559))),"")</f>
        <v/>
      </c>
      <c r="K559" s="42" t="n">
        <f aca="false">ROWS($K$2:$K559)</f>
        <v>558</v>
      </c>
    </row>
    <row r="560" customFormat="false" ht="12.8" hidden="false" customHeight="false" outlineLevel="0" collapsed="false">
      <c r="H560" s="42" t="str">
        <f aca="true" t="array" ref="H560:H560">IFERROR(INDEX(OFFSET('Transition types'!$A$6,1,0,'Transition types'!$B$4),SMALL(IF(OFFSET('Transition types'!$C$6,1,0,'Transition types'!$B$4)="IN",OFFSET($K$2,0,0,'Transition types'!$B$4)),ROWS($K$2:$K560))),"")</f>
        <v/>
      </c>
      <c r="I560" s="42" t="str">
        <f aca="true" t="array" ref="I560:I560">IFERROR(INDEX(OFFSET('Transition types'!$A$6,1,0,'Transition types'!$B$4),SMALL(IF(OFFSET('Transition types'!$C$6,1,0,'Transition types'!$B$4)="THROUGH",OFFSET($K$2,0,0,'Transition types'!$B$4)),ROWS($K$2:$K560))),"")</f>
        <v/>
      </c>
      <c r="J560" s="42" t="str">
        <f aca="true" t="array" ref="J560:J560">IFERROR(INDEX(OFFSET('Transition types'!$A$6,1,0,'Transition types'!$B$4),SMALL(IF(OFFSET('Transition types'!$C$6,1,0,'Transition types'!$B$4)="OUT",OFFSET($K$2,0,0,'Transition types'!$B$4)),ROWS($K$2:$K560))),"")</f>
        <v/>
      </c>
      <c r="K560" s="42" t="n">
        <f aca="false">ROWS($K$2:$K560)</f>
        <v>559</v>
      </c>
    </row>
    <row r="561" customFormat="false" ht="12.8" hidden="false" customHeight="false" outlineLevel="0" collapsed="false">
      <c r="H561" s="42" t="str">
        <f aca="true" t="array" ref="H561:H561">IFERROR(INDEX(OFFSET('Transition types'!$A$6,1,0,'Transition types'!$B$4),SMALL(IF(OFFSET('Transition types'!$C$6,1,0,'Transition types'!$B$4)="IN",OFFSET($K$2,0,0,'Transition types'!$B$4)),ROWS($K$2:$K561))),"")</f>
        <v/>
      </c>
      <c r="I561" s="42" t="str">
        <f aca="true" t="array" ref="I561:I561">IFERROR(INDEX(OFFSET('Transition types'!$A$6,1,0,'Transition types'!$B$4),SMALL(IF(OFFSET('Transition types'!$C$6,1,0,'Transition types'!$B$4)="THROUGH",OFFSET($K$2,0,0,'Transition types'!$B$4)),ROWS($K$2:$K561))),"")</f>
        <v/>
      </c>
      <c r="J561" s="42" t="str">
        <f aca="true" t="array" ref="J561:J561">IFERROR(INDEX(OFFSET('Transition types'!$A$6,1,0,'Transition types'!$B$4),SMALL(IF(OFFSET('Transition types'!$C$6,1,0,'Transition types'!$B$4)="OUT",OFFSET($K$2,0,0,'Transition types'!$B$4)),ROWS($K$2:$K561))),"")</f>
        <v/>
      </c>
      <c r="K561" s="42" t="n">
        <f aca="false">ROWS($K$2:$K561)</f>
        <v>560</v>
      </c>
    </row>
    <row r="562" customFormat="false" ht="12.8" hidden="false" customHeight="false" outlineLevel="0" collapsed="false">
      <c r="H562" s="42" t="str">
        <f aca="true" t="array" ref="H562:H562">IFERROR(INDEX(OFFSET('Transition types'!$A$6,1,0,'Transition types'!$B$4),SMALL(IF(OFFSET('Transition types'!$C$6,1,0,'Transition types'!$B$4)="IN",OFFSET($K$2,0,0,'Transition types'!$B$4)),ROWS($K$2:$K562))),"")</f>
        <v/>
      </c>
      <c r="I562" s="42" t="str">
        <f aca="true" t="array" ref="I562:I562">IFERROR(INDEX(OFFSET('Transition types'!$A$6,1,0,'Transition types'!$B$4),SMALL(IF(OFFSET('Transition types'!$C$6,1,0,'Transition types'!$B$4)="THROUGH",OFFSET($K$2,0,0,'Transition types'!$B$4)),ROWS($K$2:$K562))),"")</f>
        <v/>
      </c>
      <c r="J562" s="42" t="str">
        <f aca="true" t="array" ref="J562:J562">IFERROR(INDEX(OFFSET('Transition types'!$A$6,1,0,'Transition types'!$B$4),SMALL(IF(OFFSET('Transition types'!$C$6,1,0,'Transition types'!$B$4)="OUT",OFFSET($K$2,0,0,'Transition types'!$B$4)),ROWS($K$2:$K562))),"")</f>
        <v/>
      </c>
      <c r="K562" s="42" t="n">
        <f aca="false">ROWS($K$2:$K562)</f>
        <v>561</v>
      </c>
    </row>
    <row r="563" customFormat="false" ht="12.8" hidden="false" customHeight="false" outlineLevel="0" collapsed="false">
      <c r="H563" s="42" t="str">
        <f aca="true" t="array" ref="H563:H563">IFERROR(INDEX(OFFSET('Transition types'!$A$6,1,0,'Transition types'!$B$4),SMALL(IF(OFFSET('Transition types'!$C$6,1,0,'Transition types'!$B$4)="IN",OFFSET($K$2,0,0,'Transition types'!$B$4)),ROWS($K$2:$K563))),"")</f>
        <v/>
      </c>
      <c r="I563" s="42" t="str">
        <f aca="true" t="array" ref="I563:I563">IFERROR(INDEX(OFFSET('Transition types'!$A$6,1,0,'Transition types'!$B$4),SMALL(IF(OFFSET('Transition types'!$C$6,1,0,'Transition types'!$B$4)="THROUGH",OFFSET($K$2,0,0,'Transition types'!$B$4)),ROWS($K$2:$K563))),"")</f>
        <v/>
      </c>
      <c r="J563" s="42" t="str">
        <f aca="true" t="array" ref="J563:J563">IFERROR(INDEX(OFFSET('Transition types'!$A$6,1,0,'Transition types'!$B$4),SMALL(IF(OFFSET('Transition types'!$C$6,1,0,'Transition types'!$B$4)="OUT",OFFSET($K$2,0,0,'Transition types'!$B$4)),ROWS($K$2:$K563))),"")</f>
        <v/>
      </c>
      <c r="K563" s="42" t="n">
        <f aca="false">ROWS($K$2:$K563)</f>
        <v>562</v>
      </c>
    </row>
    <row r="564" customFormat="false" ht="12.8" hidden="false" customHeight="false" outlineLevel="0" collapsed="false">
      <c r="H564" s="42" t="str">
        <f aca="true" t="array" ref="H564:H564">IFERROR(INDEX(OFFSET('Transition types'!$A$6,1,0,'Transition types'!$B$4),SMALL(IF(OFFSET('Transition types'!$C$6,1,0,'Transition types'!$B$4)="IN",OFFSET($K$2,0,0,'Transition types'!$B$4)),ROWS($K$2:$K564))),"")</f>
        <v/>
      </c>
      <c r="I564" s="42" t="str">
        <f aca="true" t="array" ref="I564:I564">IFERROR(INDEX(OFFSET('Transition types'!$A$6,1,0,'Transition types'!$B$4),SMALL(IF(OFFSET('Transition types'!$C$6,1,0,'Transition types'!$B$4)="THROUGH",OFFSET($K$2,0,0,'Transition types'!$B$4)),ROWS($K$2:$K564))),"")</f>
        <v/>
      </c>
      <c r="J564" s="42" t="str">
        <f aca="true" t="array" ref="J564:J564">IFERROR(INDEX(OFFSET('Transition types'!$A$6,1,0,'Transition types'!$B$4),SMALL(IF(OFFSET('Transition types'!$C$6,1,0,'Transition types'!$B$4)="OUT",OFFSET($K$2,0,0,'Transition types'!$B$4)),ROWS($K$2:$K564))),"")</f>
        <v/>
      </c>
      <c r="K564" s="42" t="n">
        <f aca="false">ROWS($K$2:$K564)</f>
        <v>563</v>
      </c>
    </row>
    <row r="565" customFormat="false" ht="12.8" hidden="false" customHeight="false" outlineLevel="0" collapsed="false">
      <c r="H565" s="42" t="str">
        <f aca="true" t="array" ref="H565:H565">IFERROR(INDEX(OFFSET('Transition types'!$A$6,1,0,'Transition types'!$B$4),SMALL(IF(OFFSET('Transition types'!$C$6,1,0,'Transition types'!$B$4)="IN",OFFSET($K$2,0,0,'Transition types'!$B$4)),ROWS($K$2:$K565))),"")</f>
        <v/>
      </c>
      <c r="I565" s="42" t="str">
        <f aca="true" t="array" ref="I565:I565">IFERROR(INDEX(OFFSET('Transition types'!$A$6,1,0,'Transition types'!$B$4),SMALL(IF(OFFSET('Transition types'!$C$6,1,0,'Transition types'!$B$4)="THROUGH",OFFSET($K$2,0,0,'Transition types'!$B$4)),ROWS($K$2:$K565))),"")</f>
        <v/>
      </c>
      <c r="J565" s="42" t="str">
        <f aca="true" t="array" ref="J565:J565">IFERROR(INDEX(OFFSET('Transition types'!$A$6,1,0,'Transition types'!$B$4),SMALL(IF(OFFSET('Transition types'!$C$6,1,0,'Transition types'!$B$4)="OUT",OFFSET($K$2,0,0,'Transition types'!$B$4)),ROWS($K$2:$K565))),"")</f>
        <v/>
      </c>
      <c r="K565" s="42" t="n">
        <f aca="false">ROWS($K$2:$K565)</f>
        <v>564</v>
      </c>
    </row>
    <row r="566" customFormat="false" ht="12.8" hidden="false" customHeight="false" outlineLevel="0" collapsed="false">
      <c r="H566" s="42" t="str">
        <f aca="true" t="array" ref="H566:H566">IFERROR(INDEX(OFFSET('Transition types'!$A$6,1,0,'Transition types'!$B$4),SMALL(IF(OFFSET('Transition types'!$C$6,1,0,'Transition types'!$B$4)="IN",OFFSET($K$2,0,0,'Transition types'!$B$4)),ROWS($K$2:$K566))),"")</f>
        <v/>
      </c>
      <c r="I566" s="42" t="str">
        <f aca="true" t="array" ref="I566:I566">IFERROR(INDEX(OFFSET('Transition types'!$A$6,1,0,'Transition types'!$B$4),SMALL(IF(OFFSET('Transition types'!$C$6,1,0,'Transition types'!$B$4)="THROUGH",OFFSET($K$2,0,0,'Transition types'!$B$4)),ROWS($K$2:$K566))),"")</f>
        <v/>
      </c>
      <c r="J566" s="42" t="str">
        <f aca="true" t="array" ref="J566:J566">IFERROR(INDEX(OFFSET('Transition types'!$A$6,1,0,'Transition types'!$B$4),SMALL(IF(OFFSET('Transition types'!$C$6,1,0,'Transition types'!$B$4)="OUT",OFFSET($K$2,0,0,'Transition types'!$B$4)),ROWS($K$2:$K566))),"")</f>
        <v/>
      </c>
      <c r="K566" s="42" t="n">
        <f aca="false">ROWS($K$2:$K566)</f>
        <v>565</v>
      </c>
    </row>
    <row r="567" customFormat="false" ht="12.8" hidden="false" customHeight="false" outlineLevel="0" collapsed="false">
      <c r="H567" s="42" t="str">
        <f aca="true" t="array" ref="H567:H567">IFERROR(INDEX(OFFSET('Transition types'!$A$6,1,0,'Transition types'!$B$4),SMALL(IF(OFFSET('Transition types'!$C$6,1,0,'Transition types'!$B$4)="IN",OFFSET($K$2,0,0,'Transition types'!$B$4)),ROWS($K$2:$K567))),"")</f>
        <v/>
      </c>
      <c r="I567" s="42" t="str">
        <f aca="true" t="array" ref="I567:I567">IFERROR(INDEX(OFFSET('Transition types'!$A$6,1,0,'Transition types'!$B$4),SMALL(IF(OFFSET('Transition types'!$C$6,1,0,'Transition types'!$B$4)="THROUGH",OFFSET($K$2,0,0,'Transition types'!$B$4)),ROWS($K$2:$K567))),"")</f>
        <v/>
      </c>
      <c r="J567" s="42" t="str">
        <f aca="true" t="array" ref="J567:J567">IFERROR(INDEX(OFFSET('Transition types'!$A$6,1,0,'Transition types'!$B$4),SMALL(IF(OFFSET('Transition types'!$C$6,1,0,'Transition types'!$B$4)="OUT",OFFSET($K$2,0,0,'Transition types'!$B$4)),ROWS($K$2:$K567))),"")</f>
        <v/>
      </c>
      <c r="K567" s="42" t="n">
        <f aca="false">ROWS($K$2:$K567)</f>
        <v>566</v>
      </c>
    </row>
    <row r="568" customFormat="false" ht="12.8" hidden="false" customHeight="false" outlineLevel="0" collapsed="false">
      <c r="H568" s="42" t="str">
        <f aca="true" t="array" ref="H568:H568">IFERROR(INDEX(OFFSET('Transition types'!$A$6,1,0,'Transition types'!$B$4),SMALL(IF(OFFSET('Transition types'!$C$6,1,0,'Transition types'!$B$4)="IN",OFFSET($K$2,0,0,'Transition types'!$B$4)),ROWS($K$2:$K568))),"")</f>
        <v/>
      </c>
      <c r="I568" s="42" t="str">
        <f aca="true" t="array" ref="I568:I568">IFERROR(INDEX(OFFSET('Transition types'!$A$6,1,0,'Transition types'!$B$4),SMALL(IF(OFFSET('Transition types'!$C$6,1,0,'Transition types'!$B$4)="THROUGH",OFFSET($K$2,0,0,'Transition types'!$B$4)),ROWS($K$2:$K568))),"")</f>
        <v/>
      </c>
      <c r="J568" s="42" t="str">
        <f aca="true" t="array" ref="J568:J568">IFERROR(INDEX(OFFSET('Transition types'!$A$6,1,0,'Transition types'!$B$4),SMALL(IF(OFFSET('Transition types'!$C$6,1,0,'Transition types'!$B$4)="OUT",OFFSET($K$2,0,0,'Transition types'!$B$4)),ROWS($K$2:$K568))),"")</f>
        <v/>
      </c>
      <c r="K568" s="42" t="n">
        <f aca="false">ROWS($K$2:$K568)</f>
        <v>567</v>
      </c>
    </row>
    <row r="569" customFormat="false" ht="12.8" hidden="false" customHeight="false" outlineLevel="0" collapsed="false">
      <c r="H569" s="42" t="str">
        <f aca="true" t="array" ref="H569:H569">IFERROR(INDEX(OFFSET('Transition types'!$A$6,1,0,'Transition types'!$B$4),SMALL(IF(OFFSET('Transition types'!$C$6,1,0,'Transition types'!$B$4)="IN",OFFSET($K$2,0,0,'Transition types'!$B$4)),ROWS($K$2:$K569))),"")</f>
        <v/>
      </c>
      <c r="I569" s="42" t="str">
        <f aca="true" t="array" ref="I569:I569">IFERROR(INDEX(OFFSET('Transition types'!$A$6,1,0,'Transition types'!$B$4),SMALL(IF(OFFSET('Transition types'!$C$6,1,0,'Transition types'!$B$4)="THROUGH",OFFSET($K$2,0,0,'Transition types'!$B$4)),ROWS($K$2:$K569))),"")</f>
        <v/>
      </c>
      <c r="J569" s="42" t="str">
        <f aca="true" t="array" ref="J569:J569">IFERROR(INDEX(OFFSET('Transition types'!$A$6,1,0,'Transition types'!$B$4),SMALL(IF(OFFSET('Transition types'!$C$6,1,0,'Transition types'!$B$4)="OUT",OFFSET($K$2,0,0,'Transition types'!$B$4)),ROWS($K$2:$K569))),"")</f>
        <v/>
      </c>
      <c r="K569" s="42" t="n">
        <f aca="false">ROWS($K$2:$K569)</f>
        <v>568</v>
      </c>
    </row>
    <row r="570" customFormat="false" ht="12.8" hidden="false" customHeight="false" outlineLevel="0" collapsed="false">
      <c r="H570" s="42" t="str">
        <f aca="true" t="array" ref="H570:H570">IFERROR(INDEX(OFFSET('Transition types'!$A$6,1,0,'Transition types'!$B$4),SMALL(IF(OFFSET('Transition types'!$C$6,1,0,'Transition types'!$B$4)="IN",OFFSET($K$2,0,0,'Transition types'!$B$4)),ROWS($K$2:$K570))),"")</f>
        <v/>
      </c>
      <c r="I570" s="42" t="str">
        <f aca="true" t="array" ref="I570:I570">IFERROR(INDEX(OFFSET('Transition types'!$A$6,1,0,'Transition types'!$B$4),SMALL(IF(OFFSET('Transition types'!$C$6,1,0,'Transition types'!$B$4)="THROUGH",OFFSET($K$2,0,0,'Transition types'!$B$4)),ROWS($K$2:$K570))),"")</f>
        <v/>
      </c>
      <c r="J570" s="42" t="str">
        <f aca="true" t="array" ref="J570:J570">IFERROR(INDEX(OFFSET('Transition types'!$A$6,1,0,'Transition types'!$B$4),SMALL(IF(OFFSET('Transition types'!$C$6,1,0,'Transition types'!$B$4)="OUT",OFFSET($K$2,0,0,'Transition types'!$B$4)),ROWS($K$2:$K570))),"")</f>
        <v/>
      </c>
      <c r="K570" s="42" t="n">
        <f aca="false">ROWS($K$2:$K570)</f>
        <v>569</v>
      </c>
    </row>
    <row r="571" customFormat="false" ht="12.8" hidden="false" customHeight="false" outlineLevel="0" collapsed="false">
      <c r="H571" s="42" t="str">
        <f aca="true" t="array" ref="H571:H571">IFERROR(INDEX(OFFSET('Transition types'!$A$6,1,0,'Transition types'!$B$4),SMALL(IF(OFFSET('Transition types'!$C$6,1,0,'Transition types'!$B$4)="IN",OFFSET($K$2,0,0,'Transition types'!$B$4)),ROWS($K$2:$K571))),"")</f>
        <v/>
      </c>
      <c r="I571" s="42" t="str">
        <f aca="true" t="array" ref="I571:I571">IFERROR(INDEX(OFFSET('Transition types'!$A$6,1,0,'Transition types'!$B$4),SMALL(IF(OFFSET('Transition types'!$C$6,1,0,'Transition types'!$B$4)="THROUGH",OFFSET($K$2,0,0,'Transition types'!$B$4)),ROWS($K$2:$K571))),"")</f>
        <v/>
      </c>
      <c r="J571" s="42" t="str">
        <f aca="true" t="array" ref="J571:J571">IFERROR(INDEX(OFFSET('Transition types'!$A$6,1,0,'Transition types'!$B$4),SMALL(IF(OFFSET('Transition types'!$C$6,1,0,'Transition types'!$B$4)="OUT",OFFSET($K$2,0,0,'Transition types'!$B$4)),ROWS($K$2:$K571))),"")</f>
        <v/>
      </c>
      <c r="K571" s="42" t="n">
        <f aca="false">ROWS($K$2:$K571)</f>
        <v>570</v>
      </c>
    </row>
    <row r="572" customFormat="false" ht="12.8" hidden="false" customHeight="false" outlineLevel="0" collapsed="false">
      <c r="H572" s="42" t="str">
        <f aca="true" t="array" ref="H572:H572">IFERROR(INDEX(OFFSET('Transition types'!$A$6,1,0,'Transition types'!$B$4),SMALL(IF(OFFSET('Transition types'!$C$6,1,0,'Transition types'!$B$4)="IN",OFFSET($K$2,0,0,'Transition types'!$B$4)),ROWS($K$2:$K572))),"")</f>
        <v/>
      </c>
      <c r="I572" s="42" t="str">
        <f aca="true" t="array" ref="I572:I572">IFERROR(INDEX(OFFSET('Transition types'!$A$6,1,0,'Transition types'!$B$4),SMALL(IF(OFFSET('Transition types'!$C$6,1,0,'Transition types'!$B$4)="THROUGH",OFFSET($K$2,0,0,'Transition types'!$B$4)),ROWS($K$2:$K572))),"")</f>
        <v/>
      </c>
      <c r="J572" s="42" t="str">
        <f aca="true" t="array" ref="J572:J572">IFERROR(INDEX(OFFSET('Transition types'!$A$6,1,0,'Transition types'!$B$4),SMALL(IF(OFFSET('Transition types'!$C$6,1,0,'Transition types'!$B$4)="OUT",OFFSET($K$2,0,0,'Transition types'!$B$4)),ROWS($K$2:$K572))),"")</f>
        <v/>
      </c>
      <c r="K572" s="42" t="n">
        <f aca="false">ROWS($K$2:$K572)</f>
        <v>571</v>
      </c>
    </row>
    <row r="573" customFormat="false" ht="12.8" hidden="false" customHeight="false" outlineLevel="0" collapsed="false">
      <c r="H573" s="42" t="str">
        <f aca="true" t="array" ref="H573:H573">IFERROR(INDEX(OFFSET('Transition types'!$A$6,1,0,'Transition types'!$B$4),SMALL(IF(OFFSET('Transition types'!$C$6,1,0,'Transition types'!$B$4)="IN",OFFSET($K$2,0,0,'Transition types'!$B$4)),ROWS($K$2:$K573))),"")</f>
        <v/>
      </c>
      <c r="I573" s="42" t="str">
        <f aca="true" t="array" ref="I573:I573">IFERROR(INDEX(OFFSET('Transition types'!$A$6,1,0,'Transition types'!$B$4),SMALL(IF(OFFSET('Transition types'!$C$6,1,0,'Transition types'!$B$4)="THROUGH",OFFSET($K$2,0,0,'Transition types'!$B$4)),ROWS($K$2:$K573))),"")</f>
        <v/>
      </c>
      <c r="J573" s="42" t="str">
        <f aca="true" t="array" ref="J573:J573">IFERROR(INDEX(OFFSET('Transition types'!$A$6,1,0,'Transition types'!$B$4),SMALL(IF(OFFSET('Transition types'!$C$6,1,0,'Transition types'!$B$4)="OUT",OFFSET($K$2,0,0,'Transition types'!$B$4)),ROWS($K$2:$K573))),"")</f>
        <v/>
      </c>
      <c r="K573" s="42" t="n">
        <f aca="false">ROWS($K$2:$K573)</f>
        <v>572</v>
      </c>
    </row>
    <row r="574" customFormat="false" ht="12.8" hidden="false" customHeight="false" outlineLevel="0" collapsed="false">
      <c r="H574" s="42" t="str">
        <f aca="true" t="array" ref="H574:H574">IFERROR(INDEX(OFFSET('Transition types'!$A$6,1,0,'Transition types'!$B$4),SMALL(IF(OFFSET('Transition types'!$C$6,1,0,'Transition types'!$B$4)="IN",OFFSET($K$2,0,0,'Transition types'!$B$4)),ROWS($K$2:$K574))),"")</f>
        <v/>
      </c>
      <c r="I574" s="42" t="str">
        <f aca="true" t="array" ref="I574:I574">IFERROR(INDEX(OFFSET('Transition types'!$A$6,1,0,'Transition types'!$B$4),SMALL(IF(OFFSET('Transition types'!$C$6,1,0,'Transition types'!$B$4)="THROUGH",OFFSET($K$2,0,0,'Transition types'!$B$4)),ROWS($K$2:$K574))),"")</f>
        <v/>
      </c>
      <c r="J574" s="42" t="str">
        <f aca="true" t="array" ref="J574:J574">IFERROR(INDEX(OFFSET('Transition types'!$A$6,1,0,'Transition types'!$B$4),SMALL(IF(OFFSET('Transition types'!$C$6,1,0,'Transition types'!$B$4)="OUT",OFFSET($K$2,0,0,'Transition types'!$B$4)),ROWS($K$2:$K574))),"")</f>
        <v/>
      </c>
      <c r="K574" s="42" t="n">
        <f aca="false">ROWS($K$2:$K574)</f>
        <v>573</v>
      </c>
    </row>
    <row r="575" customFormat="false" ht="12.8" hidden="false" customHeight="false" outlineLevel="0" collapsed="false">
      <c r="H575" s="42" t="str">
        <f aca="true" t="array" ref="H575:H575">IFERROR(INDEX(OFFSET('Transition types'!$A$6,1,0,'Transition types'!$B$4),SMALL(IF(OFFSET('Transition types'!$C$6,1,0,'Transition types'!$B$4)="IN",OFFSET($K$2,0,0,'Transition types'!$B$4)),ROWS($K$2:$K575))),"")</f>
        <v/>
      </c>
      <c r="I575" s="42" t="str">
        <f aca="true" t="array" ref="I575:I575">IFERROR(INDEX(OFFSET('Transition types'!$A$6,1,0,'Transition types'!$B$4),SMALL(IF(OFFSET('Transition types'!$C$6,1,0,'Transition types'!$B$4)="THROUGH",OFFSET($K$2,0,0,'Transition types'!$B$4)),ROWS($K$2:$K575))),"")</f>
        <v/>
      </c>
      <c r="J575" s="42" t="str">
        <f aca="true" t="array" ref="J575:J575">IFERROR(INDEX(OFFSET('Transition types'!$A$6,1,0,'Transition types'!$B$4),SMALL(IF(OFFSET('Transition types'!$C$6,1,0,'Transition types'!$B$4)="OUT",OFFSET($K$2,0,0,'Transition types'!$B$4)),ROWS($K$2:$K575))),"")</f>
        <v/>
      </c>
      <c r="K575" s="42" t="n">
        <f aca="false">ROWS($K$2:$K575)</f>
        <v>574</v>
      </c>
    </row>
    <row r="576" customFormat="false" ht="12.8" hidden="false" customHeight="false" outlineLevel="0" collapsed="false">
      <c r="H576" s="42" t="str">
        <f aca="true" t="array" ref="H576:H576">IFERROR(INDEX(OFFSET('Transition types'!$A$6,1,0,'Transition types'!$B$4),SMALL(IF(OFFSET('Transition types'!$C$6,1,0,'Transition types'!$B$4)="IN",OFFSET($K$2,0,0,'Transition types'!$B$4)),ROWS($K$2:$K576))),"")</f>
        <v/>
      </c>
      <c r="I576" s="42" t="str">
        <f aca="true" t="array" ref="I576:I576">IFERROR(INDEX(OFFSET('Transition types'!$A$6,1,0,'Transition types'!$B$4),SMALL(IF(OFFSET('Transition types'!$C$6,1,0,'Transition types'!$B$4)="THROUGH",OFFSET($K$2,0,0,'Transition types'!$B$4)),ROWS($K$2:$K576))),"")</f>
        <v/>
      </c>
      <c r="J576" s="42" t="str">
        <f aca="true" t="array" ref="J576:J576">IFERROR(INDEX(OFFSET('Transition types'!$A$6,1,0,'Transition types'!$B$4),SMALL(IF(OFFSET('Transition types'!$C$6,1,0,'Transition types'!$B$4)="OUT",OFFSET($K$2,0,0,'Transition types'!$B$4)),ROWS($K$2:$K576))),"")</f>
        <v/>
      </c>
      <c r="K576" s="42" t="n">
        <f aca="false">ROWS($K$2:$K576)</f>
        <v>575</v>
      </c>
    </row>
    <row r="577" customFormat="false" ht="12.8" hidden="false" customHeight="false" outlineLevel="0" collapsed="false">
      <c r="H577" s="42" t="str">
        <f aca="true" t="array" ref="H577:H577">IFERROR(INDEX(OFFSET('Transition types'!$A$6,1,0,'Transition types'!$B$4),SMALL(IF(OFFSET('Transition types'!$C$6,1,0,'Transition types'!$B$4)="IN",OFFSET($K$2,0,0,'Transition types'!$B$4)),ROWS($K$2:$K577))),"")</f>
        <v/>
      </c>
      <c r="I577" s="42" t="str">
        <f aca="true" t="array" ref="I577:I577">IFERROR(INDEX(OFFSET('Transition types'!$A$6,1,0,'Transition types'!$B$4),SMALL(IF(OFFSET('Transition types'!$C$6,1,0,'Transition types'!$B$4)="THROUGH",OFFSET($K$2,0,0,'Transition types'!$B$4)),ROWS($K$2:$K577))),"")</f>
        <v/>
      </c>
      <c r="J577" s="42" t="str">
        <f aca="true" t="array" ref="J577:J577">IFERROR(INDEX(OFFSET('Transition types'!$A$6,1,0,'Transition types'!$B$4),SMALL(IF(OFFSET('Transition types'!$C$6,1,0,'Transition types'!$B$4)="OUT",OFFSET($K$2,0,0,'Transition types'!$B$4)),ROWS($K$2:$K577))),"")</f>
        <v/>
      </c>
      <c r="K577" s="42" t="n">
        <f aca="false">ROWS($K$2:$K577)</f>
        <v>576</v>
      </c>
    </row>
    <row r="578" customFormat="false" ht="12.8" hidden="false" customHeight="false" outlineLevel="0" collapsed="false">
      <c r="H578" s="42" t="str">
        <f aca="true" t="array" ref="H578:H578">IFERROR(INDEX(OFFSET('Transition types'!$A$6,1,0,'Transition types'!$B$4),SMALL(IF(OFFSET('Transition types'!$C$6,1,0,'Transition types'!$B$4)="IN",OFFSET($K$2,0,0,'Transition types'!$B$4)),ROWS($K$2:$K578))),"")</f>
        <v/>
      </c>
      <c r="I578" s="42" t="str">
        <f aca="true" t="array" ref="I578:I578">IFERROR(INDEX(OFFSET('Transition types'!$A$6,1,0,'Transition types'!$B$4),SMALL(IF(OFFSET('Transition types'!$C$6,1,0,'Transition types'!$B$4)="THROUGH",OFFSET($K$2,0,0,'Transition types'!$B$4)),ROWS($K$2:$K578))),"")</f>
        <v/>
      </c>
      <c r="J578" s="42" t="str">
        <f aca="true" t="array" ref="J578:J578">IFERROR(INDEX(OFFSET('Transition types'!$A$6,1,0,'Transition types'!$B$4),SMALL(IF(OFFSET('Transition types'!$C$6,1,0,'Transition types'!$B$4)="OUT",OFFSET($K$2,0,0,'Transition types'!$B$4)),ROWS($K$2:$K578))),"")</f>
        <v/>
      </c>
      <c r="K578" s="42" t="n">
        <f aca="false">ROWS($K$2:$K578)</f>
        <v>577</v>
      </c>
    </row>
    <row r="579" customFormat="false" ht="12.8" hidden="false" customHeight="false" outlineLevel="0" collapsed="false">
      <c r="H579" s="42" t="str">
        <f aca="true" t="array" ref="H579:H579">IFERROR(INDEX(OFFSET('Transition types'!$A$6,1,0,'Transition types'!$B$4),SMALL(IF(OFFSET('Transition types'!$C$6,1,0,'Transition types'!$B$4)="IN",OFFSET($K$2,0,0,'Transition types'!$B$4)),ROWS($K$2:$K579))),"")</f>
        <v/>
      </c>
      <c r="I579" s="42" t="str">
        <f aca="true" t="array" ref="I579:I579">IFERROR(INDEX(OFFSET('Transition types'!$A$6,1,0,'Transition types'!$B$4),SMALL(IF(OFFSET('Transition types'!$C$6,1,0,'Transition types'!$B$4)="THROUGH",OFFSET($K$2,0,0,'Transition types'!$B$4)),ROWS($K$2:$K579))),"")</f>
        <v/>
      </c>
      <c r="J579" s="42" t="str">
        <f aca="true" t="array" ref="J579:J579">IFERROR(INDEX(OFFSET('Transition types'!$A$6,1,0,'Transition types'!$B$4),SMALL(IF(OFFSET('Transition types'!$C$6,1,0,'Transition types'!$B$4)="OUT",OFFSET($K$2,0,0,'Transition types'!$B$4)),ROWS($K$2:$K579))),"")</f>
        <v/>
      </c>
      <c r="K579" s="42" t="n">
        <f aca="false">ROWS($K$2:$K579)</f>
        <v>578</v>
      </c>
    </row>
    <row r="580" customFormat="false" ht="12.8" hidden="false" customHeight="false" outlineLevel="0" collapsed="false">
      <c r="H580" s="42" t="str">
        <f aca="true" t="array" ref="H580:H580">IFERROR(INDEX(OFFSET('Transition types'!$A$6,1,0,'Transition types'!$B$4),SMALL(IF(OFFSET('Transition types'!$C$6,1,0,'Transition types'!$B$4)="IN",OFFSET($K$2,0,0,'Transition types'!$B$4)),ROWS($K$2:$K580))),"")</f>
        <v/>
      </c>
      <c r="I580" s="42" t="str">
        <f aca="true" t="array" ref="I580:I580">IFERROR(INDEX(OFFSET('Transition types'!$A$6,1,0,'Transition types'!$B$4),SMALL(IF(OFFSET('Transition types'!$C$6,1,0,'Transition types'!$B$4)="THROUGH",OFFSET($K$2,0,0,'Transition types'!$B$4)),ROWS($K$2:$K580))),"")</f>
        <v/>
      </c>
      <c r="J580" s="42" t="str">
        <f aca="true" t="array" ref="J580:J580">IFERROR(INDEX(OFFSET('Transition types'!$A$6,1,0,'Transition types'!$B$4),SMALL(IF(OFFSET('Transition types'!$C$6,1,0,'Transition types'!$B$4)="OUT",OFFSET($K$2,0,0,'Transition types'!$B$4)),ROWS($K$2:$K580))),"")</f>
        <v/>
      </c>
      <c r="K580" s="42" t="n">
        <f aca="false">ROWS($K$2:$K580)</f>
        <v>579</v>
      </c>
    </row>
    <row r="581" customFormat="false" ht="12.8" hidden="false" customHeight="false" outlineLevel="0" collapsed="false">
      <c r="H581" s="42" t="str">
        <f aca="true" t="array" ref="H581:H581">IFERROR(INDEX(OFFSET('Transition types'!$A$6,1,0,'Transition types'!$B$4),SMALL(IF(OFFSET('Transition types'!$C$6,1,0,'Transition types'!$B$4)="IN",OFFSET($K$2,0,0,'Transition types'!$B$4)),ROWS($K$2:$K581))),"")</f>
        <v/>
      </c>
      <c r="I581" s="42" t="str">
        <f aca="true" t="array" ref="I581:I581">IFERROR(INDEX(OFFSET('Transition types'!$A$6,1,0,'Transition types'!$B$4),SMALL(IF(OFFSET('Transition types'!$C$6,1,0,'Transition types'!$B$4)="THROUGH",OFFSET($K$2,0,0,'Transition types'!$B$4)),ROWS($K$2:$K581))),"")</f>
        <v/>
      </c>
      <c r="J581" s="42" t="str">
        <f aca="true" t="array" ref="J581:J581">IFERROR(INDEX(OFFSET('Transition types'!$A$6,1,0,'Transition types'!$B$4),SMALL(IF(OFFSET('Transition types'!$C$6,1,0,'Transition types'!$B$4)="OUT",OFFSET($K$2,0,0,'Transition types'!$B$4)),ROWS($K$2:$K581))),"")</f>
        <v/>
      </c>
      <c r="K581" s="42" t="n">
        <f aca="false">ROWS($K$2:$K581)</f>
        <v>580</v>
      </c>
    </row>
    <row r="582" customFormat="false" ht="12.8" hidden="false" customHeight="false" outlineLevel="0" collapsed="false">
      <c r="H582" s="42" t="str">
        <f aca="true" t="array" ref="H582:H582">IFERROR(INDEX(OFFSET('Transition types'!$A$6,1,0,'Transition types'!$B$4),SMALL(IF(OFFSET('Transition types'!$C$6,1,0,'Transition types'!$B$4)="IN",OFFSET($K$2,0,0,'Transition types'!$B$4)),ROWS($K$2:$K582))),"")</f>
        <v/>
      </c>
      <c r="I582" s="42" t="str">
        <f aca="true" t="array" ref="I582:I582">IFERROR(INDEX(OFFSET('Transition types'!$A$6,1,0,'Transition types'!$B$4),SMALL(IF(OFFSET('Transition types'!$C$6,1,0,'Transition types'!$B$4)="THROUGH",OFFSET($K$2,0,0,'Transition types'!$B$4)),ROWS($K$2:$K582))),"")</f>
        <v/>
      </c>
      <c r="J582" s="42" t="str">
        <f aca="true" t="array" ref="J582:J582">IFERROR(INDEX(OFFSET('Transition types'!$A$6,1,0,'Transition types'!$B$4),SMALL(IF(OFFSET('Transition types'!$C$6,1,0,'Transition types'!$B$4)="OUT",OFFSET($K$2,0,0,'Transition types'!$B$4)),ROWS($K$2:$K582))),"")</f>
        <v/>
      </c>
      <c r="K582" s="42" t="n">
        <f aca="false">ROWS($K$2:$K582)</f>
        <v>581</v>
      </c>
    </row>
    <row r="583" customFormat="false" ht="12.8" hidden="false" customHeight="false" outlineLevel="0" collapsed="false">
      <c r="H583" s="42" t="str">
        <f aca="true" t="array" ref="H583:H583">IFERROR(INDEX(OFFSET('Transition types'!$A$6,1,0,'Transition types'!$B$4),SMALL(IF(OFFSET('Transition types'!$C$6,1,0,'Transition types'!$B$4)="IN",OFFSET($K$2,0,0,'Transition types'!$B$4)),ROWS($K$2:$K583))),"")</f>
        <v/>
      </c>
      <c r="I583" s="42" t="str">
        <f aca="true" t="array" ref="I583:I583">IFERROR(INDEX(OFFSET('Transition types'!$A$6,1,0,'Transition types'!$B$4),SMALL(IF(OFFSET('Transition types'!$C$6,1,0,'Transition types'!$B$4)="THROUGH",OFFSET($K$2,0,0,'Transition types'!$B$4)),ROWS($K$2:$K583))),"")</f>
        <v/>
      </c>
      <c r="J583" s="42" t="str">
        <f aca="true" t="array" ref="J583:J583">IFERROR(INDEX(OFFSET('Transition types'!$A$6,1,0,'Transition types'!$B$4),SMALL(IF(OFFSET('Transition types'!$C$6,1,0,'Transition types'!$B$4)="OUT",OFFSET($K$2,0,0,'Transition types'!$B$4)),ROWS($K$2:$K583))),"")</f>
        <v/>
      </c>
      <c r="K583" s="42" t="n">
        <f aca="false">ROWS($K$2:$K583)</f>
        <v>582</v>
      </c>
    </row>
    <row r="584" customFormat="false" ht="12.8" hidden="false" customHeight="false" outlineLevel="0" collapsed="false">
      <c r="H584" s="42" t="str">
        <f aca="true" t="array" ref="H584:H584">IFERROR(INDEX(OFFSET('Transition types'!$A$6,1,0,'Transition types'!$B$4),SMALL(IF(OFFSET('Transition types'!$C$6,1,0,'Transition types'!$B$4)="IN",OFFSET($K$2,0,0,'Transition types'!$B$4)),ROWS($K$2:$K584))),"")</f>
        <v/>
      </c>
      <c r="I584" s="42" t="str">
        <f aca="true" t="array" ref="I584:I584">IFERROR(INDEX(OFFSET('Transition types'!$A$6,1,0,'Transition types'!$B$4),SMALL(IF(OFFSET('Transition types'!$C$6,1,0,'Transition types'!$B$4)="THROUGH",OFFSET($K$2,0,0,'Transition types'!$B$4)),ROWS($K$2:$K584))),"")</f>
        <v/>
      </c>
      <c r="J584" s="42" t="str">
        <f aca="true" t="array" ref="J584:J584">IFERROR(INDEX(OFFSET('Transition types'!$A$6,1,0,'Transition types'!$B$4),SMALL(IF(OFFSET('Transition types'!$C$6,1,0,'Transition types'!$B$4)="OUT",OFFSET($K$2,0,0,'Transition types'!$B$4)),ROWS($K$2:$K584))),"")</f>
        <v/>
      </c>
      <c r="K584" s="42" t="n">
        <f aca="false">ROWS($K$2:$K584)</f>
        <v>583</v>
      </c>
    </row>
    <row r="585" customFormat="false" ht="12.8" hidden="false" customHeight="false" outlineLevel="0" collapsed="false">
      <c r="H585" s="42" t="str">
        <f aca="true" t="array" ref="H585:H585">IFERROR(INDEX(OFFSET('Transition types'!$A$6,1,0,'Transition types'!$B$4),SMALL(IF(OFFSET('Transition types'!$C$6,1,0,'Transition types'!$B$4)="IN",OFFSET($K$2,0,0,'Transition types'!$B$4)),ROWS($K$2:$K585))),"")</f>
        <v/>
      </c>
      <c r="I585" s="42" t="str">
        <f aca="true" t="array" ref="I585:I585">IFERROR(INDEX(OFFSET('Transition types'!$A$6,1,0,'Transition types'!$B$4),SMALL(IF(OFFSET('Transition types'!$C$6,1,0,'Transition types'!$B$4)="THROUGH",OFFSET($K$2,0,0,'Transition types'!$B$4)),ROWS($K$2:$K585))),"")</f>
        <v/>
      </c>
      <c r="J585" s="42" t="str">
        <f aca="true" t="array" ref="J585:J585">IFERROR(INDEX(OFFSET('Transition types'!$A$6,1,0,'Transition types'!$B$4),SMALL(IF(OFFSET('Transition types'!$C$6,1,0,'Transition types'!$B$4)="OUT",OFFSET($K$2,0,0,'Transition types'!$B$4)),ROWS($K$2:$K585))),"")</f>
        <v/>
      </c>
      <c r="K585" s="42" t="n">
        <f aca="false">ROWS($K$2:$K585)</f>
        <v>584</v>
      </c>
    </row>
    <row r="586" customFormat="false" ht="12.8" hidden="false" customHeight="false" outlineLevel="0" collapsed="false">
      <c r="H586" s="42" t="str">
        <f aca="true" t="array" ref="H586:H586">IFERROR(INDEX(OFFSET('Transition types'!$A$6,1,0,'Transition types'!$B$4),SMALL(IF(OFFSET('Transition types'!$C$6,1,0,'Transition types'!$B$4)="IN",OFFSET($K$2,0,0,'Transition types'!$B$4)),ROWS($K$2:$K586))),"")</f>
        <v/>
      </c>
      <c r="I586" s="42" t="str">
        <f aca="true" t="array" ref="I586:I586">IFERROR(INDEX(OFFSET('Transition types'!$A$6,1,0,'Transition types'!$B$4),SMALL(IF(OFFSET('Transition types'!$C$6,1,0,'Transition types'!$B$4)="THROUGH",OFFSET($K$2,0,0,'Transition types'!$B$4)),ROWS($K$2:$K586))),"")</f>
        <v/>
      </c>
      <c r="J586" s="42" t="str">
        <f aca="true" t="array" ref="J586:J586">IFERROR(INDEX(OFFSET('Transition types'!$A$6,1,0,'Transition types'!$B$4),SMALL(IF(OFFSET('Transition types'!$C$6,1,0,'Transition types'!$B$4)="OUT",OFFSET($K$2,0,0,'Transition types'!$B$4)),ROWS($K$2:$K586))),"")</f>
        <v/>
      </c>
      <c r="K586" s="42" t="n">
        <f aca="false">ROWS($K$2:$K586)</f>
        <v>585</v>
      </c>
    </row>
    <row r="587" customFormat="false" ht="12.8" hidden="false" customHeight="false" outlineLevel="0" collapsed="false">
      <c r="H587" s="42" t="str">
        <f aca="true" t="array" ref="H587:H587">IFERROR(INDEX(OFFSET('Transition types'!$A$6,1,0,'Transition types'!$B$4),SMALL(IF(OFFSET('Transition types'!$C$6,1,0,'Transition types'!$B$4)="IN",OFFSET($K$2,0,0,'Transition types'!$B$4)),ROWS($K$2:$K587))),"")</f>
        <v/>
      </c>
      <c r="I587" s="42" t="str">
        <f aca="true" t="array" ref="I587:I587">IFERROR(INDEX(OFFSET('Transition types'!$A$6,1,0,'Transition types'!$B$4),SMALL(IF(OFFSET('Transition types'!$C$6,1,0,'Transition types'!$B$4)="THROUGH",OFFSET($K$2,0,0,'Transition types'!$B$4)),ROWS($K$2:$K587))),"")</f>
        <v/>
      </c>
      <c r="J587" s="42" t="str">
        <f aca="true" t="array" ref="J587:J587">IFERROR(INDEX(OFFSET('Transition types'!$A$6,1,0,'Transition types'!$B$4),SMALL(IF(OFFSET('Transition types'!$C$6,1,0,'Transition types'!$B$4)="OUT",OFFSET($K$2,0,0,'Transition types'!$B$4)),ROWS($K$2:$K587))),"")</f>
        <v/>
      </c>
      <c r="K587" s="42" t="n">
        <f aca="false">ROWS($K$2:$K587)</f>
        <v>586</v>
      </c>
    </row>
    <row r="588" customFormat="false" ht="12.8" hidden="false" customHeight="false" outlineLevel="0" collapsed="false">
      <c r="H588" s="42" t="str">
        <f aca="true" t="array" ref="H588:H588">IFERROR(INDEX(OFFSET('Transition types'!$A$6,1,0,'Transition types'!$B$4),SMALL(IF(OFFSET('Transition types'!$C$6,1,0,'Transition types'!$B$4)="IN",OFFSET($K$2,0,0,'Transition types'!$B$4)),ROWS($K$2:$K588))),"")</f>
        <v/>
      </c>
      <c r="I588" s="42" t="str">
        <f aca="true" t="array" ref="I588:I588">IFERROR(INDEX(OFFSET('Transition types'!$A$6,1,0,'Transition types'!$B$4),SMALL(IF(OFFSET('Transition types'!$C$6,1,0,'Transition types'!$B$4)="THROUGH",OFFSET($K$2,0,0,'Transition types'!$B$4)),ROWS($K$2:$K588))),"")</f>
        <v/>
      </c>
      <c r="J588" s="42" t="str">
        <f aca="true" t="array" ref="J588:J588">IFERROR(INDEX(OFFSET('Transition types'!$A$6,1,0,'Transition types'!$B$4),SMALL(IF(OFFSET('Transition types'!$C$6,1,0,'Transition types'!$B$4)="OUT",OFFSET($K$2,0,0,'Transition types'!$B$4)),ROWS($K$2:$K588))),"")</f>
        <v/>
      </c>
      <c r="K588" s="42" t="n">
        <f aca="false">ROWS($K$2:$K588)</f>
        <v>587</v>
      </c>
    </row>
    <row r="589" customFormat="false" ht="12.8" hidden="false" customHeight="false" outlineLevel="0" collapsed="false">
      <c r="H589" s="42" t="str">
        <f aca="true" t="array" ref="H589:H589">IFERROR(INDEX(OFFSET('Transition types'!$A$6,1,0,'Transition types'!$B$4),SMALL(IF(OFFSET('Transition types'!$C$6,1,0,'Transition types'!$B$4)="IN",OFFSET($K$2,0,0,'Transition types'!$B$4)),ROWS($K$2:$K589))),"")</f>
        <v/>
      </c>
      <c r="I589" s="42" t="str">
        <f aca="true" t="array" ref="I589:I589">IFERROR(INDEX(OFFSET('Transition types'!$A$6,1,0,'Transition types'!$B$4),SMALL(IF(OFFSET('Transition types'!$C$6,1,0,'Transition types'!$B$4)="THROUGH",OFFSET($K$2,0,0,'Transition types'!$B$4)),ROWS($K$2:$K589))),"")</f>
        <v/>
      </c>
      <c r="J589" s="42" t="str">
        <f aca="true" t="array" ref="J589:J589">IFERROR(INDEX(OFFSET('Transition types'!$A$6,1,0,'Transition types'!$B$4),SMALL(IF(OFFSET('Transition types'!$C$6,1,0,'Transition types'!$B$4)="OUT",OFFSET($K$2,0,0,'Transition types'!$B$4)),ROWS($K$2:$K589))),"")</f>
        <v/>
      </c>
      <c r="K589" s="42" t="n">
        <f aca="false">ROWS($K$2:$K589)</f>
        <v>588</v>
      </c>
    </row>
    <row r="590" customFormat="false" ht="12.8" hidden="false" customHeight="false" outlineLevel="0" collapsed="false">
      <c r="H590" s="42" t="str">
        <f aca="true" t="array" ref="H590:H590">IFERROR(INDEX(OFFSET('Transition types'!$A$6,1,0,'Transition types'!$B$4),SMALL(IF(OFFSET('Transition types'!$C$6,1,0,'Transition types'!$B$4)="IN",OFFSET($K$2,0,0,'Transition types'!$B$4)),ROWS($K$2:$K590))),"")</f>
        <v/>
      </c>
      <c r="I590" s="42" t="str">
        <f aca="true" t="array" ref="I590:I590">IFERROR(INDEX(OFFSET('Transition types'!$A$6,1,0,'Transition types'!$B$4),SMALL(IF(OFFSET('Transition types'!$C$6,1,0,'Transition types'!$B$4)="THROUGH",OFFSET($K$2,0,0,'Transition types'!$B$4)),ROWS($K$2:$K590))),"")</f>
        <v/>
      </c>
      <c r="J590" s="42" t="str">
        <f aca="true" t="array" ref="J590:J590">IFERROR(INDEX(OFFSET('Transition types'!$A$6,1,0,'Transition types'!$B$4),SMALL(IF(OFFSET('Transition types'!$C$6,1,0,'Transition types'!$B$4)="OUT",OFFSET($K$2,0,0,'Transition types'!$B$4)),ROWS($K$2:$K590))),"")</f>
        <v/>
      </c>
      <c r="K590" s="42" t="n">
        <f aca="false">ROWS($K$2:$K590)</f>
        <v>589</v>
      </c>
    </row>
    <row r="591" customFormat="false" ht="12.8" hidden="false" customHeight="false" outlineLevel="0" collapsed="false">
      <c r="H591" s="42" t="str">
        <f aca="true" t="array" ref="H591:H591">IFERROR(INDEX(OFFSET('Transition types'!$A$6,1,0,'Transition types'!$B$4),SMALL(IF(OFFSET('Transition types'!$C$6,1,0,'Transition types'!$B$4)="IN",OFFSET($K$2,0,0,'Transition types'!$B$4)),ROWS($K$2:$K591))),"")</f>
        <v/>
      </c>
      <c r="I591" s="42" t="str">
        <f aca="true" t="array" ref="I591:I591">IFERROR(INDEX(OFFSET('Transition types'!$A$6,1,0,'Transition types'!$B$4),SMALL(IF(OFFSET('Transition types'!$C$6,1,0,'Transition types'!$B$4)="THROUGH",OFFSET($K$2,0,0,'Transition types'!$B$4)),ROWS($K$2:$K591))),"")</f>
        <v/>
      </c>
      <c r="J591" s="42" t="str">
        <f aca="true" t="array" ref="J591:J591">IFERROR(INDEX(OFFSET('Transition types'!$A$6,1,0,'Transition types'!$B$4),SMALL(IF(OFFSET('Transition types'!$C$6,1,0,'Transition types'!$B$4)="OUT",OFFSET($K$2,0,0,'Transition types'!$B$4)),ROWS($K$2:$K591))),"")</f>
        <v/>
      </c>
      <c r="K591" s="42" t="n">
        <f aca="false">ROWS($K$2:$K591)</f>
        <v>590</v>
      </c>
    </row>
    <row r="592" customFormat="false" ht="12.8" hidden="false" customHeight="false" outlineLevel="0" collapsed="false">
      <c r="H592" s="42" t="str">
        <f aca="true" t="array" ref="H592:H592">IFERROR(INDEX(OFFSET('Transition types'!$A$6,1,0,'Transition types'!$B$4),SMALL(IF(OFFSET('Transition types'!$C$6,1,0,'Transition types'!$B$4)="IN",OFFSET($K$2,0,0,'Transition types'!$B$4)),ROWS($K$2:$K592))),"")</f>
        <v/>
      </c>
      <c r="I592" s="42" t="str">
        <f aca="true" t="array" ref="I592:I592">IFERROR(INDEX(OFFSET('Transition types'!$A$6,1,0,'Transition types'!$B$4),SMALL(IF(OFFSET('Transition types'!$C$6,1,0,'Transition types'!$B$4)="THROUGH",OFFSET($K$2,0,0,'Transition types'!$B$4)),ROWS($K$2:$K592))),"")</f>
        <v/>
      </c>
      <c r="J592" s="42" t="str">
        <f aca="true" t="array" ref="J592:J592">IFERROR(INDEX(OFFSET('Transition types'!$A$6,1,0,'Transition types'!$B$4),SMALL(IF(OFFSET('Transition types'!$C$6,1,0,'Transition types'!$B$4)="OUT",OFFSET($K$2,0,0,'Transition types'!$B$4)),ROWS($K$2:$K592))),"")</f>
        <v/>
      </c>
      <c r="K592" s="42" t="n">
        <f aca="false">ROWS($K$2:$K592)</f>
        <v>591</v>
      </c>
    </row>
    <row r="593" customFormat="false" ht="12.8" hidden="false" customHeight="false" outlineLevel="0" collapsed="false">
      <c r="H593" s="42" t="str">
        <f aca="true" t="array" ref="H593:H593">IFERROR(INDEX(OFFSET('Transition types'!$A$6,1,0,'Transition types'!$B$4),SMALL(IF(OFFSET('Transition types'!$C$6,1,0,'Transition types'!$B$4)="IN",OFFSET($K$2,0,0,'Transition types'!$B$4)),ROWS($K$2:$K593))),"")</f>
        <v/>
      </c>
      <c r="I593" s="42" t="str">
        <f aca="true" t="array" ref="I593:I593">IFERROR(INDEX(OFFSET('Transition types'!$A$6,1,0,'Transition types'!$B$4),SMALL(IF(OFFSET('Transition types'!$C$6,1,0,'Transition types'!$B$4)="THROUGH",OFFSET($K$2,0,0,'Transition types'!$B$4)),ROWS($K$2:$K593))),"")</f>
        <v/>
      </c>
      <c r="J593" s="42" t="str">
        <f aca="true" t="array" ref="J593:J593">IFERROR(INDEX(OFFSET('Transition types'!$A$6,1,0,'Transition types'!$B$4),SMALL(IF(OFFSET('Transition types'!$C$6,1,0,'Transition types'!$B$4)="OUT",OFFSET($K$2,0,0,'Transition types'!$B$4)),ROWS($K$2:$K593))),"")</f>
        <v/>
      </c>
      <c r="K593" s="42" t="n">
        <f aca="false">ROWS($K$2:$K593)</f>
        <v>592</v>
      </c>
    </row>
    <row r="594" customFormat="false" ht="12.8" hidden="false" customHeight="false" outlineLevel="0" collapsed="false">
      <c r="H594" s="42" t="str">
        <f aca="true" t="array" ref="H594:H594">IFERROR(INDEX(OFFSET('Transition types'!$A$6,1,0,'Transition types'!$B$4),SMALL(IF(OFFSET('Transition types'!$C$6,1,0,'Transition types'!$B$4)="IN",OFFSET($K$2,0,0,'Transition types'!$B$4)),ROWS($K$2:$K594))),"")</f>
        <v/>
      </c>
      <c r="I594" s="42" t="str">
        <f aca="true" t="array" ref="I594:I594">IFERROR(INDEX(OFFSET('Transition types'!$A$6,1,0,'Transition types'!$B$4),SMALL(IF(OFFSET('Transition types'!$C$6,1,0,'Transition types'!$B$4)="THROUGH",OFFSET($K$2,0,0,'Transition types'!$B$4)),ROWS($K$2:$K594))),"")</f>
        <v/>
      </c>
      <c r="J594" s="42" t="str">
        <f aca="true" t="array" ref="J594:J594">IFERROR(INDEX(OFFSET('Transition types'!$A$6,1,0,'Transition types'!$B$4),SMALL(IF(OFFSET('Transition types'!$C$6,1,0,'Transition types'!$B$4)="OUT",OFFSET($K$2,0,0,'Transition types'!$B$4)),ROWS($K$2:$K594))),"")</f>
        <v/>
      </c>
      <c r="K594" s="42" t="n">
        <f aca="false">ROWS($K$2:$K594)</f>
        <v>593</v>
      </c>
    </row>
    <row r="595" customFormat="false" ht="12.8" hidden="false" customHeight="false" outlineLevel="0" collapsed="false">
      <c r="H595" s="42" t="str">
        <f aca="true" t="array" ref="H595:H595">IFERROR(INDEX(OFFSET('Transition types'!$A$6,1,0,'Transition types'!$B$4),SMALL(IF(OFFSET('Transition types'!$C$6,1,0,'Transition types'!$B$4)="IN",OFFSET($K$2,0,0,'Transition types'!$B$4)),ROWS($K$2:$K595))),"")</f>
        <v/>
      </c>
      <c r="I595" s="42" t="str">
        <f aca="true" t="array" ref="I595:I595">IFERROR(INDEX(OFFSET('Transition types'!$A$6,1,0,'Transition types'!$B$4),SMALL(IF(OFFSET('Transition types'!$C$6,1,0,'Transition types'!$B$4)="THROUGH",OFFSET($K$2,0,0,'Transition types'!$B$4)),ROWS($K$2:$K595))),"")</f>
        <v/>
      </c>
      <c r="J595" s="42" t="str">
        <f aca="true" t="array" ref="J595:J595">IFERROR(INDEX(OFFSET('Transition types'!$A$6,1,0,'Transition types'!$B$4),SMALL(IF(OFFSET('Transition types'!$C$6,1,0,'Transition types'!$B$4)="OUT",OFFSET($K$2,0,0,'Transition types'!$B$4)),ROWS($K$2:$K595))),"")</f>
        <v/>
      </c>
      <c r="K595" s="42" t="n">
        <f aca="false">ROWS($K$2:$K595)</f>
        <v>594</v>
      </c>
    </row>
    <row r="596" customFormat="false" ht="12.8" hidden="false" customHeight="false" outlineLevel="0" collapsed="false">
      <c r="H596" s="42" t="str">
        <f aca="true" t="array" ref="H596:H596">IFERROR(INDEX(OFFSET('Transition types'!$A$6,1,0,'Transition types'!$B$4),SMALL(IF(OFFSET('Transition types'!$C$6,1,0,'Transition types'!$B$4)="IN",OFFSET($K$2,0,0,'Transition types'!$B$4)),ROWS($K$2:$K596))),"")</f>
        <v/>
      </c>
      <c r="I596" s="42" t="str">
        <f aca="true" t="array" ref="I596:I596">IFERROR(INDEX(OFFSET('Transition types'!$A$6,1,0,'Transition types'!$B$4),SMALL(IF(OFFSET('Transition types'!$C$6,1,0,'Transition types'!$B$4)="THROUGH",OFFSET($K$2,0,0,'Transition types'!$B$4)),ROWS($K$2:$K596))),"")</f>
        <v/>
      </c>
      <c r="J596" s="42" t="str">
        <f aca="true" t="array" ref="J596:J596">IFERROR(INDEX(OFFSET('Transition types'!$A$6,1,0,'Transition types'!$B$4),SMALL(IF(OFFSET('Transition types'!$C$6,1,0,'Transition types'!$B$4)="OUT",OFFSET($K$2,0,0,'Transition types'!$B$4)),ROWS($K$2:$K596))),"")</f>
        <v/>
      </c>
      <c r="K596" s="42" t="n">
        <f aca="false">ROWS($K$2:$K596)</f>
        <v>595</v>
      </c>
    </row>
    <row r="597" customFormat="false" ht="12.8" hidden="false" customHeight="false" outlineLevel="0" collapsed="false">
      <c r="H597" s="42" t="str">
        <f aca="true" t="array" ref="H597:H597">IFERROR(INDEX(OFFSET('Transition types'!$A$6,1,0,'Transition types'!$B$4),SMALL(IF(OFFSET('Transition types'!$C$6,1,0,'Transition types'!$B$4)="IN",OFFSET($K$2,0,0,'Transition types'!$B$4)),ROWS($K$2:$K597))),"")</f>
        <v/>
      </c>
      <c r="I597" s="42" t="str">
        <f aca="true" t="array" ref="I597:I597">IFERROR(INDEX(OFFSET('Transition types'!$A$6,1,0,'Transition types'!$B$4),SMALL(IF(OFFSET('Transition types'!$C$6,1,0,'Transition types'!$B$4)="THROUGH",OFFSET($K$2,0,0,'Transition types'!$B$4)),ROWS($K$2:$K597))),"")</f>
        <v/>
      </c>
      <c r="J597" s="42" t="str">
        <f aca="true" t="array" ref="J597:J597">IFERROR(INDEX(OFFSET('Transition types'!$A$6,1,0,'Transition types'!$B$4),SMALL(IF(OFFSET('Transition types'!$C$6,1,0,'Transition types'!$B$4)="OUT",OFFSET($K$2,0,0,'Transition types'!$B$4)),ROWS($K$2:$K597))),"")</f>
        <v/>
      </c>
      <c r="K597" s="42" t="n">
        <f aca="false">ROWS($K$2:$K597)</f>
        <v>596</v>
      </c>
    </row>
    <row r="598" customFormat="false" ht="12.8" hidden="false" customHeight="false" outlineLevel="0" collapsed="false">
      <c r="H598" s="42" t="str">
        <f aca="true" t="array" ref="H598:H598">IFERROR(INDEX(OFFSET('Transition types'!$A$6,1,0,'Transition types'!$B$4),SMALL(IF(OFFSET('Transition types'!$C$6,1,0,'Transition types'!$B$4)="IN",OFFSET($K$2,0,0,'Transition types'!$B$4)),ROWS($K$2:$K598))),"")</f>
        <v/>
      </c>
      <c r="I598" s="42" t="str">
        <f aca="true" t="array" ref="I598:I598">IFERROR(INDEX(OFFSET('Transition types'!$A$6,1,0,'Transition types'!$B$4),SMALL(IF(OFFSET('Transition types'!$C$6,1,0,'Transition types'!$B$4)="THROUGH",OFFSET($K$2,0,0,'Transition types'!$B$4)),ROWS($K$2:$K598))),"")</f>
        <v/>
      </c>
      <c r="J598" s="42" t="str">
        <f aca="true" t="array" ref="J598:J598">IFERROR(INDEX(OFFSET('Transition types'!$A$6,1,0,'Transition types'!$B$4),SMALL(IF(OFFSET('Transition types'!$C$6,1,0,'Transition types'!$B$4)="OUT",OFFSET($K$2,0,0,'Transition types'!$B$4)),ROWS($K$2:$K598))),"")</f>
        <v/>
      </c>
      <c r="K598" s="42" t="n">
        <f aca="false">ROWS($K$2:$K598)</f>
        <v>597</v>
      </c>
    </row>
    <row r="599" customFormat="false" ht="12.8" hidden="false" customHeight="false" outlineLevel="0" collapsed="false">
      <c r="H599" s="42" t="str">
        <f aca="true" t="array" ref="H599:H599">IFERROR(INDEX(OFFSET('Transition types'!$A$6,1,0,'Transition types'!$B$4),SMALL(IF(OFFSET('Transition types'!$C$6,1,0,'Transition types'!$B$4)="IN",OFFSET($K$2,0,0,'Transition types'!$B$4)),ROWS($K$2:$K599))),"")</f>
        <v/>
      </c>
      <c r="I599" s="42" t="str">
        <f aca="true" t="array" ref="I599:I599">IFERROR(INDEX(OFFSET('Transition types'!$A$6,1,0,'Transition types'!$B$4),SMALL(IF(OFFSET('Transition types'!$C$6,1,0,'Transition types'!$B$4)="THROUGH",OFFSET($K$2,0,0,'Transition types'!$B$4)),ROWS($K$2:$K599))),"")</f>
        <v/>
      </c>
      <c r="J599" s="42" t="str">
        <f aca="true" t="array" ref="J599:J599">IFERROR(INDEX(OFFSET('Transition types'!$A$6,1,0,'Transition types'!$B$4),SMALL(IF(OFFSET('Transition types'!$C$6,1,0,'Transition types'!$B$4)="OUT",OFFSET($K$2,0,0,'Transition types'!$B$4)),ROWS($K$2:$K599))),"")</f>
        <v/>
      </c>
      <c r="K599" s="42" t="n">
        <f aca="false">ROWS($K$2:$K599)</f>
        <v>598</v>
      </c>
    </row>
    <row r="600" customFormat="false" ht="12.8" hidden="false" customHeight="false" outlineLevel="0" collapsed="false">
      <c r="H600" s="42" t="str">
        <f aca="true" t="array" ref="H600:H600">IFERROR(INDEX(OFFSET('Transition types'!$A$6,1,0,'Transition types'!$B$4),SMALL(IF(OFFSET('Transition types'!$C$6,1,0,'Transition types'!$B$4)="IN",OFFSET($K$2,0,0,'Transition types'!$B$4)),ROWS($K$2:$K600))),"")</f>
        <v/>
      </c>
      <c r="I600" s="42" t="str">
        <f aca="true" t="array" ref="I600:I600">IFERROR(INDEX(OFFSET('Transition types'!$A$6,1,0,'Transition types'!$B$4),SMALL(IF(OFFSET('Transition types'!$C$6,1,0,'Transition types'!$B$4)="THROUGH",OFFSET($K$2,0,0,'Transition types'!$B$4)),ROWS($K$2:$K600))),"")</f>
        <v/>
      </c>
      <c r="J600" s="42" t="str">
        <f aca="true" t="array" ref="J600:J600">IFERROR(INDEX(OFFSET('Transition types'!$A$6,1,0,'Transition types'!$B$4),SMALL(IF(OFFSET('Transition types'!$C$6,1,0,'Transition types'!$B$4)="OUT",OFFSET($K$2,0,0,'Transition types'!$B$4)),ROWS($K$2:$K600))),"")</f>
        <v/>
      </c>
      <c r="K600" s="42" t="n">
        <f aca="false">ROWS($K$2:$K600)</f>
        <v>599</v>
      </c>
    </row>
    <row r="601" customFormat="false" ht="12.8" hidden="false" customHeight="false" outlineLevel="0" collapsed="false">
      <c r="H601" s="42" t="str">
        <f aca="true" t="array" ref="H601:H601">IFERROR(INDEX(OFFSET('Transition types'!$A$6,1,0,'Transition types'!$B$4),SMALL(IF(OFFSET('Transition types'!$C$6,1,0,'Transition types'!$B$4)="IN",OFFSET($K$2,0,0,'Transition types'!$B$4)),ROWS($K$2:$K601))),"")</f>
        <v/>
      </c>
      <c r="I601" s="42" t="str">
        <f aca="true" t="array" ref="I601:I601">IFERROR(INDEX(OFFSET('Transition types'!$A$6,1,0,'Transition types'!$B$4),SMALL(IF(OFFSET('Transition types'!$C$6,1,0,'Transition types'!$B$4)="THROUGH",OFFSET($K$2,0,0,'Transition types'!$B$4)),ROWS($K$2:$K601))),"")</f>
        <v/>
      </c>
      <c r="J601" s="42" t="str">
        <f aca="true" t="array" ref="J601:J601">IFERROR(INDEX(OFFSET('Transition types'!$A$6,1,0,'Transition types'!$B$4),SMALL(IF(OFFSET('Transition types'!$C$6,1,0,'Transition types'!$B$4)="OUT",OFFSET($K$2,0,0,'Transition types'!$B$4)),ROWS($K$2:$K601))),"")</f>
        <v/>
      </c>
      <c r="K601" s="42" t="n">
        <f aca="false">ROWS($K$2:$K601)</f>
        <v>600</v>
      </c>
    </row>
    <row r="602" customFormat="false" ht="12.8" hidden="false" customHeight="false" outlineLevel="0" collapsed="false">
      <c r="H602" s="42" t="str">
        <f aca="true" t="array" ref="H602:H602">IFERROR(INDEX(OFFSET('Transition types'!$A$6,1,0,'Transition types'!$B$4),SMALL(IF(OFFSET('Transition types'!$C$6,1,0,'Transition types'!$B$4)="IN",OFFSET($K$2,0,0,'Transition types'!$B$4)),ROWS($K$2:$K602))),"")</f>
        <v/>
      </c>
      <c r="I602" s="42" t="str">
        <f aca="true" t="array" ref="I602:I602">IFERROR(INDEX(OFFSET('Transition types'!$A$6,1,0,'Transition types'!$B$4),SMALL(IF(OFFSET('Transition types'!$C$6,1,0,'Transition types'!$B$4)="THROUGH",OFFSET($K$2,0,0,'Transition types'!$B$4)),ROWS($K$2:$K602))),"")</f>
        <v/>
      </c>
      <c r="J602" s="42" t="str">
        <f aca="true" t="array" ref="J602:J602">IFERROR(INDEX(OFFSET('Transition types'!$A$6,1,0,'Transition types'!$B$4),SMALL(IF(OFFSET('Transition types'!$C$6,1,0,'Transition types'!$B$4)="OUT",OFFSET($K$2,0,0,'Transition types'!$B$4)),ROWS($K$2:$K602))),"")</f>
        <v/>
      </c>
      <c r="K602" s="42" t="n">
        <f aca="false">ROWS($K$2:$K602)</f>
        <v>601</v>
      </c>
    </row>
    <row r="603" customFormat="false" ht="12.8" hidden="false" customHeight="false" outlineLevel="0" collapsed="false">
      <c r="H603" s="42" t="str">
        <f aca="true" t="array" ref="H603:H603">IFERROR(INDEX(OFFSET('Transition types'!$A$6,1,0,'Transition types'!$B$4),SMALL(IF(OFFSET('Transition types'!$C$6,1,0,'Transition types'!$B$4)="IN",OFFSET($K$2,0,0,'Transition types'!$B$4)),ROWS($K$2:$K603))),"")</f>
        <v/>
      </c>
      <c r="I603" s="42" t="str">
        <f aca="true" t="array" ref="I603:I603">IFERROR(INDEX(OFFSET('Transition types'!$A$6,1,0,'Transition types'!$B$4),SMALL(IF(OFFSET('Transition types'!$C$6,1,0,'Transition types'!$B$4)="THROUGH",OFFSET($K$2,0,0,'Transition types'!$B$4)),ROWS($K$2:$K603))),"")</f>
        <v/>
      </c>
      <c r="J603" s="42" t="str">
        <f aca="true" t="array" ref="J603:J603">IFERROR(INDEX(OFFSET('Transition types'!$A$6,1,0,'Transition types'!$B$4),SMALL(IF(OFFSET('Transition types'!$C$6,1,0,'Transition types'!$B$4)="OUT",OFFSET($K$2,0,0,'Transition types'!$B$4)),ROWS($K$2:$K603))),"")</f>
        <v/>
      </c>
      <c r="K603" s="42" t="n">
        <f aca="false">ROWS($K$2:$K603)</f>
        <v>602</v>
      </c>
    </row>
    <row r="604" customFormat="false" ht="12.8" hidden="false" customHeight="false" outlineLevel="0" collapsed="false">
      <c r="H604" s="42" t="str">
        <f aca="true" t="array" ref="H604:H604">IFERROR(INDEX(OFFSET('Transition types'!$A$6,1,0,'Transition types'!$B$4),SMALL(IF(OFFSET('Transition types'!$C$6,1,0,'Transition types'!$B$4)="IN",OFFSET($K$2,0,0,'Transition types'!$B$4)),ROWS($K$2:$K604))),"")</f>
        <v/>
      </c>
      <c r="I604" s="42" t="str">
        <f aca="true" t="array" ref="I604:I604">IFERROR(INDEX(OFFSET('Transition types'!$A$6,1,0,'Transition types'!$B$4),SMALL(IF(OFFSET('Transition types'!$C$6,1,0,'Transition types'!$B$4)="THROUGH",OFFSET($K$2,0,0,'Transition types'!$B$4)),ROWS($K$2:$K604))),"")</f>
        <v/>
      </c>
      <c r="J604" s="42" t="str">
        <f aca="true" t="array" ref="J604:J604">IFERROR(INDEX(OFFSET('Transition types'!$A$6,1,0,'Transition types'!$B$4),SMALL(IF(OFFSET('Transition types'!$C$6,1,0,'Transition types'!$B$4)="OUT",OFFSET($K$2,0,0,'Transition types'!$B$4)),ROWS($K$2:$K604))),"")</f>
        <v/>
      </c>
      <c r="K604" s="42" t="n">
        <f aca="false">ROWS($K$2:$K604)</f>
        <v>603</v>
      </c>
    </row>
    <row r="605" customFormat="false" ht="12.8" hidden="false" customHeight="false" outlineLevel="0" collapsed="false">
      <c r="H605" s="42" t="str">
        <f aca="true" t="array" ref="H605:H605">IFERROR(INDEX(OFFSET('Transition types'!$A$6,1,0,'Transition types'!$B$4),SMALL(IF(OFFSET('Transition types'!$C$6,1,0,'Transition types'!$B$4)="IN",OFFSET($K$2,0,0,'Transition types'!$B$4)),ROWS($K$2:$K605))),"")</f>
        <v/>
      </c>
      <c r="I605" s="42" t="str">
        <f aca="true" t="array" ref="I605:I605">IFERROR(INDEX(OFFSET('Transition types'!$A$6,1,0,'Transition types'!$B$4),SMALL(IF(OFFSET('Transition types'!$C$6,1,0,'Transition types'!$B$4)="THROUGH",OFFSET($K$2,0,0,'Transition types'!$B$4)),ROWS($K$2:$K605))),"")</f>
        <v/>
      </c>
      <c r="J605" s="42" t="str">
        <f aca="true" t="array" ref="J605:J605">IFERROR(INDEX(OFFSET('Transition types'!$A$6,1,0,'Transition types'!$B$4),SMALL(IF(OFFSET('Transition types'!$C$6,1,0,'Transition types'!$B$4)="OUT",OFFSET($K$2,0,0,'Transition types'!$B$4)),ROWS($K$2:$K605))),"")</f>
        <v/>
      </c>
      <c r="K605" s="42" t="n">
        <f aca="false">ROWS($K$2:$K605)</f>
        <v>604</v>
      </c>
    </row>
    <row r="606" customFormat="false" ht="12.8" hidden="false" customHeight="false" outlineLevel="0" collapsed="false">
      <c r="H606" s="42" t="str">
        <f aca="true" t="array" ref="H606:H606">IFERROR(INDEX(OFFSET('Transition types'!$A$6,1,0,'Transition types'!$B$4),SMALL(IF(OFFSET('Transition types'!$C$6,1,0,'Transition types'!$B$4)="IN",OFFSET($K$2,0,0,'Transition types'!$B$4)),ROWS($K$2:$K606))),"")</f>
        <v/>
      </c>
      <c r="I606" s="42" t="str">
        <f aca="true" t="array" ref="I606:I606">IFERROR(INDEX(OFFSET('Transition types'!$A$6,1,0,'Transition types'!$B$4),SMALL(IF(OFFSET('Transition types'!$C$6,1,0,'Transition types'!$B$4)="THROUGH",OFFSET($K$2,0,0,'Transition types'!$B$4)),ROWS($K$2:$K606))),"")</f>
        <v/>
      </c>
      <c r="J606" s="42" t="str">
        <f aca="true" t="array" ref="J606:J606">IFERROR(INDEX(OFFSET('Transition types'!$A$6,1,0,'Transition types'!$B$4),SMALL(IF(OFFSET('Transition types'!$C$6,1,0,'Transition types'!$B$4)="OUT",OFFSET($K$2,0,0,'Transition types'!$B$4)),ROWS($K$2:$K606))),"")</f>
        <v/>
      </c>
      <c r="K606" s="42" t="n">
        <f aca="false">ROWS($K$2:$K606)</f>
        <v>605</v>
      </c>
    </row>
    <row r="607" customFormat="false" ht="12.8" hidden="false" customHeight="false" outlineLevel="0" collapsed="false">
      <c r="H607" s="42" t="str">
        <f aca="true" t="array" ref="H607:H607">IFERROR(INDEX(OFFSET('Transition types'!$A$6,1,0,'Transition types'!$B$4),SMALL(IF(OFFSET('Transition types'!$C$6,1,0,'Transition types'!$B$4)="IN",OFFSET($K$2,0,0,'Transition types'!$B$4)),ROWS($K$2:$K607))),"")</f>
        <v/>
      </c>
      <c r="I607" s="42" t="str">
        <f aca="true" t="array" ref="I607:I607">IFERROR(INDEX(OFFSET('Transition types'!$A$6,1,0,'Transition types'!$B$4),SMALL(IF(OFFSET('Transition types'!$C$6,1,0,'Transition types'!$B$4)="THROUGH",OFFSET($K$2,0,0,'Transition types'!$B$4)),ROWS($K$2:$K607))),"")</f>
        <v/>
      </c>
      <c r="J607" s="42" t="str">
        <f aca="true" t="array" ref="J607:J607">IFERROR(INDEX(OFFSET('Transition types'!$A$6,1,0,'Transition types'!$B$4),SMALL(IF(OFFSET('Transition types'!$C$6,1,0,'Transition types'!$B$4)="OUT",OFFSET($K$2,0,0,'Transition types'!$B$4)),ROWS($K$2:$K607))),"")</f>
        <v/>
      </c>
      <c r="K607" s="42" t="n">
        <f aca="false">ROWS($K$2:$K607)</f>
        <v>606</v>
      </c>
    </row>
    <row r="608" customFormat="false" ht="12.8" hidden="false" customHeight="false" outlineLevel="0" collapsed="false">
      <c r="H608" s="42" t="str">
        <f aca="true" t="array" ref="H608:H608">IFERROR(INDEX(OFFSET('Transition types'!$A$6,1,0,'Transition types'!$B$4),SMALL(IF(OFFSET('Transition types'!$C$6,1,0,'Transition types'!$B$4)="IN",OFFSET($K$2,0,0,'Transition types'!$B$4)),ROWS($K$2:$K608))),"")</f>
        <v/>
      </c>
      <c r="I608" s="42" t="str">
        <f aca="true" t="array" ref="I608:I608">IFERROR(INDEX(OFFSET('Transition types'!$A$6,1,0,'Transition types'!$B$4),SMALL(IF(OFFSET('Transition types'!$C$6,1,0,'Transition types'!$B$4)="THROUGH",OFFSET($K$2,0,0,'Transition types'!$B$4)),ROWS($K$2:$K608))),"")</f>
        <v/>
      </c>
      <c r="J608" s="42" t="str">
        <f aca="true" t="array" ref="J608:J608">IFERROR(INDEX(OFFSET('Transition types'!$A$6,1,0,'Transition types'!$B$4),SMALL(IF(OFFSET('Transition types'!$C$6,1,0,'Transition types'!$B$4)="OUT",OFFSET($K$2,0,0,'Transition types'!$B$4)),ROWS($K$2:$K608))),"")</f>
        <v/>
      </c>
      <c r="K608" s="42" t="n">
        <f aca="false">ROWS($K$2:$K608)</f>
        <v>607</v>
      </c>
    </row>
    <row r="609" customFormat="false" ht="12.8" hidden="false" customHeight="false" outlineLevel="0" collapsed="false">
      <c r="H609" s="42" t="str">
        <f aca="true" t="array" ref="H609:H609">IFERROR(INDEX(OFFSET('Transition types'!$A$6,1,0,'Transition types'!$B$4),SMALL(IF(OFFSET('Transition types'!$C$6,1,0,'Transition types'!$B$4)="IN",OFFSET($K$2,0,0,'Transition types'!$B$4)),ROWS($K$2:$K609))),"")</f>
        <v/>
      </c>
      <c r="I609" s="42" t="str">
        <f aca="true" t="array" ref="I609:I609">IFERROR(INDEX(OFFSET('Transition types'!$A$6,1,0,'Transition types'!$B$4),SMALL(IF(OFFSET('Transition types'!$C$6,1,0,'Transition types'!$B$4)="THROUGH",OFFSET($K$2,0,0,'Transition types'!$B$4)),ROWS($K$2:$K609))),"")</f>
        <v/>
      </c>
      <c r="J609" s="42" t="str">
        <f aca="true" t="array" ref="J609:J609">IFERROR(INDEX(OFFSET('Transition types'!$A$6,1,0,'Transition types'!$B$4),SMALL(IF(OFFSET('Transition types'!$C$6,1,0,'Transition types'!$B$4)="OUT",OFFSET($K$2,0,0,'Transition types'!$B$4)),ROWS($K$2:$K609))),"")</f>
        <v/>
      </c>
      <c r="K609" s="42" t="n">
        <f aca="false">ROWS($K$2:$K609)</f>
        <v>608</v>
      </c>
    </row>
    <row r="610" customFormat="false" ht="12.8" hidden="false" customHeight="false" outlineLevel="0" collapsed="false">
      <c r="H610" s="42" t="str">
        <f aca="true" t="array" ref="H610:H610">IFERROR(INDEX(OFFSET('Transition types'!$A$6,1,0,'Transition types'!$B$4),SMALL(IF(OFFSET('Transition types'!$C$6,1,0,'Transition types'!$B$4)="IN",OFFSET($K$2,0,0,'Transition types'!$B$4)),ROWS($K$2:$K610))),"")</f>
        <v/>
      </c>
      <c r="I610" s="42" t="str">
        <f aca="true" t="array" ref="I610:I610">IFERROR(INDEX(OFFSET('Transition types'!$A$6,1,0,'Transition types'!$B$4),SMALL(IF(OFFSET('Transition types'!$C$6,1,0,'Transition types'!$B$4)="THROUGH",OFFSET($K$2,0,0,'Transition types'!$B$4)),ROWS($K$2:$K610))),"")</f>
        <v/>
      </c>
      <c r="J610" s="42" t="str">
        <f aca="true" t="array" ref="J610:J610">IFERROR(INDEX(OFFSET('Transition types'!$A$6,1,0,'Transition types'!$B$4),SMALL(IF(OFFSET('Transition types'!$C$6,1,0,'Transition types'!$B$4)="OUT",OFFSET($K$2,0,0,'Transition types'!$B$4)),ROWS($K$2:$K610))),"")</f>
        <v/>
      </c>
      <c r="K610" s="42" t="n">
        <f aca="false">ROWS($K$2:$K610)</f>
        <v>609</v>
      </c>
    </row>
    <row r="611" customFormat="false" ht="12.8" hidden="false" customHeight="false" outlineLevel="0" collapsed="false">
      <c r="H611" s="42" t="str">
        <f aca="true" t="array" ref="H611:H611">IFERROR(INDEX(OFFSET('Transition types'!$A$6,1,0,'Transition types'!$B$4),SMALL(IF(OFFSET('Transition types'!$C$6,1,0,'Transition types'!$B$4)="IN",OFFSET($K$2,0,0,'Transition types'!$B$4)),ROWS($K$2:$K611))),"")</f>
        <v/>
      </c>
      <c r="I611" s="42" t="str">
        <f aca="true" t="array" ref="I611:I611">IFERROR(INDEX(OFFSET('Transition types'!$A$6,1,0,'Transition types'!$B$4),SMALL(IF(OFFSET('Transition types'!$C$6,1,0,'Transition types'!$B$4)="THROUGH",OFFSET($K$2,0,0,'Transition types'!$B$4)),ROWS($K$2:$K611))),"")</f>
        <v/>
      </c>
      <c r="J611" s="42" t="str">
        <f aca="true" t="array" ref="J611:J611">IFERROR(INDEX(OFFSET('Transition types'!$A$6,1,0,'Transition types'!$B$4),SMALL(IF(OFFSET('Transition types'!$C$6,1,0,'Transition types'!$B$4)="OUT",OFFSET($K$2,0,0,'Transition types'!$B$4)),ROWS($K$2:$K611))),"")</f>
        <v/>
      </c>
      <c r="K611" s="42" t="n">
        <f aca="false">ROWS($K$2:$K611)</f>
        <v>610</v>
      </c>
    </row>
    <row r="612" customFormat="false" ht="12.8" hidden="false" customHeight="false" outlineLevel="0" collapsed="false">
      <c r="H612" s="42" t="str">
        <f aca="true" t="array" ref="H612:H612">IFERROR(INDEX(OFFSET('Transition types'!$A$6,1,0,'Transition types'!$B$4),SMALL(IF(OFFSET('Transition types'!$C$6,1,0,'Transition types'!$B$4)="IN",OFFSET($K$2,0,0,'Transition types'!$B$4)),ROWS($K$2:$K612))),"")</f>
        <v/>
      </c>
      <c r="I612" s="42" t="str">
        <f aca="true" t="array" ref="I612:I612">IFERROR(INDEX(OFFSET('Transition types'!$A$6,1,0,'Transition types'!$B$4),SMALL(IF(OFFSET('Transition types'!$C$6,1,0,'Transition types'!$B$4)="THROUGH",OFFSET($K$2,0,0,'Transition types'!$B$4)),ROWS($K$2:$K612))),"")</f>
        <v/>
      </c>
      <c r="J612" s="42" t="str">
        <f aca="true" t="array" ref="J612:J612">IFERROR(INDEX(OFFSET('Transition types'!$A$6,1,0,'Transition types'!$B$4),SMALL(IF(OFFSET('Transition types'!$C$6,1,0,'Transition types'!$B$4)="OUT",OFFSET($K$2,0,0,'Transition types'!$B$4)),ROWS($K$2:$K612))),"")</f>
        <v/>
      </c>
      <c r="K612" s="42" t="n">
        <f aca="false">ROWS($K$2:$K612)</f>
        <v>611</v>
      </c>
    </row>
    <row r="613" customFormat="false" ht="12.8" hidden="false" customHeight="false" outlineLevel="0" collapsed="false">
      <c r="H613" s="42" t="str">
        <f aca="true" t="array" ref="H613:H613">IFERROR(INDEX(OFFSET('Transition types'!$A$6,1,0,'Transition types'!$B$4),SMALL(IF(OFFSET('Transition types'!$C$6,1,0,'Transition types'!$B$4)="IN",OFFSET($K$2,0,0,'Transition types'!$B$4)),ROWS($K$2:$K613))),"")</f>
        <v/>
      </c>
      <c r="I613" s="42" t="str">
        <f aca="true" t="array" ref="I613:I613">IFERROR(INDEX(OFFSET('Transition types'!$A$6,1,0,'Transition types'!$B$4),SMALL(IF(OFFSET('Transition types'!$C$6,1,0,'Transition types'!$B$4)="THROUGH",OFFSET($K$2,0,0,'Transition types'!$B$4)),ROWS($K$2:$K613))),"")</f>
        <v/>
      </c>
      <c r="J613" s="42" t="str">
        <f aca="true" t="array" ref="J613:J613">IFERROR(INDEX(OFFSET('Transition types'!$A$6,1,0,'Transition types'!$B$4),SMALL(IF(OFFSET('Transition types'!$C$6,1,0,'Transition types'!$B$4)="OUT",OFFSET($K$2,0,0,'Transition types'!$B$4)),ROWS($K$2:$K613))),"")</f>
        <v/>
      </c>
      <c r="K613" s="42" t="n">
        <f aca="false">ROWS($K$2:$K613)</f>
        <v>612</v>
      </c>
    </row>
    <row r="614" customFormat="false" ht="12.8" hidden="false" customHeight="false" outlineLevel="0" collapsed="false">
      <c r="H614" s="42" t="str">
        <f aca="true" t="array" ref="H614:H614">IFERROR(INDEX(OFFSET('Transition types'!$A$6,1,0,'Transition types'!$B$4),SMALL(IF(OFFSET('Transition types'!$C$6,1,0,'Transition types'!$B$4)="IN",OFFSET($K$2,0,0,'Transition types'!$B$4)),ROWS($K$2:$K614))),"")</f>
        <v/>
      </c>
      <c r="I614" s="42" t="str">
        <f aca="true" t="array" ref="I614:I614">IFERROR(INDEX(OFFSET('Transition types'!$A$6,1,0,'Transition types'!$B$4),SMALL(IF(OFFSET('Transition types'!$C$6,1,0,'Transition types'!$B$4)="THROUGH",OFFSET($K$2,0,0,'Transition types'!$B$4)),ROWS($K$2:$K614))),"")</f>
        <v/>
      </c>
      <c r="J614" s="42" t="str">
        <f aca="true" t="array" ref="J614:J614">IFERROR(INDEX(OFFSET('Transition types'!$A$6,1,0,'Transition types'!$B$4),SMALL(IF(OFFSET('Transition types'!$C$6,1,0,'Transition types'!$B$4)="OUT",OFFSET($K$2,0,0,'Transition types'!$B$4)),ROWS($K$2:$K614))),"")</f>
        <v/>
      </c>
      <c r="K614" s="42" t="n">
        <f aca="false">ROWS($K$2:$K614)</f>
        <v>613</v>
      </c>
    </row>
    <row r="615" customFormat="false" ht="12.8" hidden="false" customHeight="false" outlineLevel="0" collapsed="false">
      <c r="H615" s="42" t="str">
        <f aca="true" t="array" ref="H615:H615">IFERROR(INDEX(OFFSET('Transition types'!$A$6,1,0,'Transition types'!$B$4),SMALL(IF(OFFSET('Transition types'!$C$6,1,0,'Transition types'!$B$4)="IN",OFFSET($K$2,0,0,'Transition types'!$B$4)),ROWS($K$2:$K615))),"")</f>
        <v/>
      </c>
      <c r="I615" s="42" t="str">
        <f aca="true" t="array" ref="I615:I615">IFERROR(INDEX(OFFSET('Transition types'!$A$6,1,0,'Transition types'!$B$4),SMALL(IF(OFFSET('Transition types'!$C$6,1,0,'Transition types'!$B$4)="THROUGH",OFFSET($K$2,0,0,'Transition types'!$B$4)),ROWS($K$2:$K615))),"")</f>
        <v/>
      </c>
      <c r="J615" s="42" t="str">
        <f aca="true" t="array" ref="J615:J615">IFERROR(INDEX(OFFSET('Transition types'!$A$6,1,0,'Transition types'!$B$4),SMALL(IF(OFFSET('Transition types'!$C$6,1,0,'Transition types'!$B$4)="OUT",OFFSET($K$2,0,0,'Transition types'!$B$4)),ROWS($K$2:$K615))),"")</f>
        <v/>
      </c>
      <c r="K615" s="42" t="n">
        <f aca="false">ROWS($K$2:$K615)</f>
        <v>614</v>
      </c>
    </row>
    <row r="616" customFormat="false" ht="12.8" hidden="false" customHeight="false" outlineLevel="0" collapsed="false">
      <c r="H616" s="42" t="str">
        <f aca="true" t="array" ref="H616:H616">IFERROR(INDEX(OFFSET('Transition types'!$A$6,1,0,'Transition types'!$B$4),SMALL(IF(OFFSET('Transition types'!$C$6,1,0,'Transition types'!$B$4)="IN",OFFSET($K$2,0,0,'Transition types'!$B$4)),ROWS($K$2:$K616))),"")</f>
        <v/>
      </c>
      <c r="I616" s="42" t="str">
        <f aca="true" t="array" ref="I616:I616">IFERROR(INDEX(OFFSET('Transition types'!$A$6,1,0,'Transition types'!$B$4),SMALL(IF(OFFSET('Transition types'!$C$6,1,0,'Transition types'!$B$4)="THROUGH",OFFSET($K$2,0,0,'Transition types'!$B$4)),ROWS($K$2:$K616))),"")</f>
        <v/>
      </c>
      <c r="J616" s="42" t="str">
        <f aca="true" t="array" ref="J616:J616">IFERROR(INDEX(OFFSET('Transition types'!$A$6,1,0,'Transition types'!$B$4),SMALL(IF(OFFSET('Transition types'!$C$6,1,0,'Transition types'!$B$4)="OUT",OFFSET($K$2,0,0,'Transition types'!$B$4)),ROWS($K$2:$K616))),"")</f>
        <v/>
      </c>
      <c r="K616" s="42" t="n">
        <f aca="false">ROWS($K$2:$K616)</f>
        <v>615</v>
      </c>
    </row>
    <row r="617" customFormat="false" ht="12.8" hidden="false" customHeight="false" outlineLevel="0" collapsed="false">
      <c r="H617" s="42" t="str">
        <f aca="true" t="array" ref="H617:H617">IFERROR(INDEX(OFFSET('Transition types'!$A$6,1,0,'Transition types'!$B$4),SMALL(IF(OFFSET('Transition types'!$C$6,1,0,'Transition types'!$B$4)="IN",OFFSET($K$2,0,0,'Transition types'!$B$4)),ROWS($K$2:$K617))),"")</f>
        <v/>
      </c>
      <c r="I617" s="42" t="str">
        <f aca="true" t="array" ref="I617:I617">IFERROR(INDEX(OFFSET('Transition types'!$A$6,1,0,'Transition types'!$B$4),SMALL(IF(OFFSET('Transition types'!$C$6,1,0,'Transition types'!$B$4)="THROUGH",OFFSET($K$2,0,0,'Transition types'!$B$4)),ROWS($K$2:$K617))),"")</f>
        <v/>
      </c>
      <c r="J617" s="42" t="str">
        <f aca="true" t="array" ref="J617:J617">IFERROR(INDEX(OFFSET('Transition types'!$A$6,1,0,'Transition types'!$B$4),SMALL(IF(OFFSET('Transition types'!$C$6,1,0,'Transition types'!$B$4)="OUT",OFFSET($K$2,0,0,'Transition types'!$B$4)),ROWS($K$2:$K617))),"")</f>
        <v/>
      </c>
      <c r="K617" s="42" t="n">
        <f aca="false">ROWS($K$2:$K617)</f>
        <v>616</v>
      </c>
    </row>
    <row r="618" customFormat="false" ht="12.8" hidden="false" customHeight="false" outlineLevel="0" collapsed="false">
      <c r="H618" s="42" t="str">
        <f aca="true" t="array" ref="H618:H618">IFERROR(INDEX(OFFSET('Transition types'!$A$6,1,0,'Transition types'!$B$4),SMALL(IF(OFFSET('Transition types'!$C$6,1,0,'Transition types'!$B$4)="IN",OFFSET($K$2,0,0,'Transition types'!$B$4)),ROWS($K$2:$K618))),"")</f>
        <v/>
      </c>
      <c r="I618" s="42" t="str">
        <f aca="true" t="array" ref="I618:I618">IFERROR(INDEX(OFFSET('Transition types'!$A$6,1,0,'Transition types'!$B$4),SMALL(IF(OFFSET('Transition types'!$C$6,1,0,'Transition types'!$B$4)="THROUGH",OFFSET($K$2,0,0,'Transition types'!$B$4)),ROWS($K$2:$K618))),"")</f>
        <v/>
      </c>
      <c r="J618" s="42" t="str">
        <f aca="true" t="array" ref="J618:J618">IFERROR(INDEX(OFFSET('Transition types'!$A$6,1,0,'Transition types'!$B$4),SMALL(IF(OFFSET('Transition types'!$C$6,1,0,'Transition types'!$B$4)="OUT",OFFSET($K$2,0,0,'Transition types'!$B$4)),ROWS($K$2:$K618))),"")</f>
        <v/>
      </c>
      <c r="K618" s="42" t="n">
        <f aca="false">ROWS($K$2:$K618)</f>
        <v>617</v>
      </c>
    </row>
    <row r="619" customFormat="false" ht="12.8" hidden="false" customHeight="false" outlineLevel="0" collapsed="false">
      <c r="H619" s="42" t="str">
        <f aca="true" t="array" ref="H619:H619">IFERROR(INDEX(OFFSET('Transition types'!$A$6,1,0,'Transition types'!$B$4),SMALL(IF(OFFSET('Transition types'!$C$6,1,0,'Transition types'!$B$4)="IN",OFFSET($K$2,0,0,'Transition types'!$B$4)),ROWS($K$2:$K619))),"")</f>
        <v/>
      </c>
      <c r="I619" s="42" t="str">
        <f aca="true" t="array" ref="I619:I619">IFERROR(INDEX(OFFSET('Transition types'!$A$6,1,0,'Transition types'!$B$4),SMALL(IF(OFFSET('Transition types'!$C$6,1,0,'Transition types'!$B$4)="THROUGH",OFFSET($K$2,0,0,'Transition types'!$B$4)),ROWS($K$2:$K619))),"")</f>
        <v/>
      </c>
      <c r="J619" s="42" t="str">
        <f aca="true" t="array" ref="J619:J619">IFERROR(INDEX(OFFSET('Transition types'!$A$6,1,0,'Transition types'!$B$4),SMALL(IF(OFFSET('Transition types'!$C$6,1,0,'Transition types'!$B$4)="OUT",OFFSET($K$2,0,0,'Transition types'!$B$4)),ROWS($K$2:$K619))),"")</f>
        <v/>
      </c>
      <c r="K619" s="42" t="n">
        <f aca="false">ROWS($K$2:$K619)</f>
        <v>618</v>
      </c>
    </row>
    <row r="620" customFormat="false" ht="12.8" hidden="false" customHeight="false" outlineLevel="0" collapsed="false">
      <c r="H620" s="42" t="str">
        <f aca="true" t="array" ref="H620:H620">IFERROR(INDEX(OFFSET('Transition types'!$A$6,1,0,'Transition types'!$B$4),SMALL(IF(OFFSET('Transition types'!$C$6,1,0,'Transition types'!$B$4)="IN",OFFSET($K$2,0,0,'Transition types'!$B$4)),ROWS($K$2:$K620))),"")</f>
        <v/>
      </c>
      <c r="I620" s="42" t="str">
        <f aca="true" t="array" ref="I620:I620">IFERROR(INDEX(OFFSET('Transition types'!$A$6,1,0,'Transition types'!$B$4),SMALL(IF(OFFSET('Transition types'!$C$6,1,0,'Transition types'!$B$4)="THROUGH",OFFSET($K$2,0,0,'Transition types'!$B$4)),ROWS($K$2:$K620))),"")</f>
        <v/>
      </c>
      <c r="J620" s="42" t="str">
        <f aca="true" t="array" ref="J620:J620">IFERROR(INDEX(OFFSET('Transition types'!$A$6,1,0,'Transition types'!$B$4),SMALL(IF(OFFSET('Transition types'!$C$6,1,0,'Transition types'!$B$4)="OUT",OFFSET($K$2,0,0,'Transition types'!$B$4)),ROWS($K$2:$K620))),"")</f>
        <v/>
      </c>
      <c r="K620" s="42" t="n">
        <f aca="false">ROWS($K$2:$K620)</f>
        <v>619</v>
      </c>
    </row>
    <row r="621" customFormat="false" ht="12.8" hidden="false" customHeight="false" outlineLevel="0" collapsed="false">
      <c r="H621" s="42" t="str">
        <f aca="true" t="array" ref="H621:H621">IFERROR(INDEX(OFFSET('Transition types'!$A$6,1,0,'Transition types'!$B$4),SMALL(IF(OFFSET('Transition types'!$C$6,1,0,'Transition types'!$B$4)="IN",OFFSET($K$2,0,0,'Transition types'!$B$4)),ROWS($K$2:$K621))),"")</f>
        <v/>
      </c>
      <c r="I621" s="42" t="str">
        <f aca="true" t="array" ref="I621:I621">IFERROR(INDEX(OFFSET('Transition types'!$A$6,1,0,'Transition types'!$B$4),SMALL(IF(OFFSET('Transition types'!$C$6,1,0,'Transition types'!$B$4)="THROUGH",OFFSET($K$2,0,0,'Transition types'!$B$4)),ROWS($K$2:$K621))),"")</f>
        <v/>
      </c>
      <c r="J621" s="42" t="str">
        <f aca="true" t="array" ref="J621:J621">IFERROR(INDEX(OFFSET('Transition types'!$A$6,1,0,'Transition types'!$B$4),SMALL(IF(OFFSET('Transition types'!$C$6,1,0,'Transition types'!$B$4)="OUT",OFFSET($K$2,0,0,'Transition types'!$B$4)),ROWS($K$2:$K621))),"")</f>
        <v/>
      </c>
      <c r="K621" s="42" t="n">
        <f aca="false">ROWS($K$2:$K621)</f>
        <v>620</v>
      </c>
    </row>
    <row r="622" customFormat="false" ht="12.8" hidden="false" customHeight="false" outlineLevel="0" collapsed="false">
      <c r="H622" s="42" t="str">
        <f aca="true" t="array" ref="H622:H622">IFERROR(INDEX(OFFSET('Transition types'!$A$6,1,0,'Transition types'!$B$4),SMALL(IF(OFFSET('Transition types'!$C$6,1,0,'Transition types'!$B$4)="IN",OFFSET($K$2,0,0,'Transition types'!$B$4)),ROWS($K$2:$K622))),"")</f>
        <v/>
      </c>
      <c r="I622" s="42" t="str">
        <f aca="true" t="array" ref="I622:I622">IFERROR(INDEX(OFFSET('Transition types'!$A$6,1,0,'Transition types'!$B$4),SMALL(IF(OFFSET('Transition types'!$C$6,1,0,'Transition types'!$B$4)="THROUGH",OFFSET($K$2,0,0,'Transition types'!$B$4)),ROWS($K$2:$K622))),"")</f>
        <v/>
      </c>
      <c r="J622" s="42" t="str">
        <f aca="true" t="array" ref="J622:J622">IFERROR(INDEX(OFFSET('Transition types'!$A$6,1,0,'Transition types'!$B$4),SMALL(IF(OFFSET('Transition types'!$C$6,1,0,'Transition types'!$B$4)="OUT",OFFSET($K$2,0,0,'Transition types'!$B$4)),ROWS($K$2:$K622))),"")</f>
        <v/>
      </c>
      <c r="K622" s="42" t="n">
        <f aca="false">ROWS($K$2:$K622)</f>
        <v>621</v>
      </c>
    </row>
    <row r="623" customFormat="false" ht="12.8" hidden="false" customHeight="false" outlineLevel="0" collapsed="false">
      <c r="H623" s="42" t="str">
        <f aca="true" t="array" ref="H623:H623">IFERROR(INDEX(OFFSET('Transition types'!$A$6,1,0,'Transition types'!$B$4),SMALL(IF(OFFSET('Transition types'!$C$6,1,0,'Transition types'!$B$4)="IN",OFFSET($K$2,0,0,'Transition types'!$B$4)),ROWS($K$2:$K623))),"")</f>
        <v/>
      </c>
      <c r="I623" s="42" t="str">
        <f aca="true" t="array" ref="I623:I623">IFERROR(INDEX(OFFSET('Transition types'!$A$6,1,0,'Transition types'!$B$4),SMALL(IF(OFFSET('Transition types'!$C$6,1,0,'Transition types'!$B$4)="THROUGH",OFFSET($K$2,0,0,'Transition types'!$B$4)),ROWS($K$2:$K623))),"")</f>
        <v/>
      </c>
      <c r="J623" s="42" t="str">
        <f aca="true" t="array" ref="J623:J623">IFERROR(INDEX(OFFSET('Transition types'!$A$6,1,0,'Transition types'!$B$4),SMALL(IF(OFFSET('Transition types'!$C$6,1,0,'Transition types'!$B$4)="OUT",OFFSET($K$2,0,0,'Transition types'!$B$4)),ROWS($K$2:$K623))),"")</f>
        <v/>
      </c>
      <c r="K623" s="42" t="n">
        <f aca="false">ROWS($K$2:$K623)</f>
        <v>622</v>
      </c>
    </row>
    <row r="624" customFormat="false" ht="12.8" hidden="false" customHeight="false" outlineLevel="0" collapsed="false">
      <c r="H624" s="42" t="str">
        <f aca="true" t="array" ref="H624:H624">IFERROR(INDEX(OFFSET('Transition types'!$A$6,1,0,'Transition types'!$B$4),SMALL(IF(OFFSET('Transition types'!$C$6,1,0,'Transition types'!$B$4)="IN",OFFSET($K$2,0,0,'Transition types'!$B$4)),ROWS($K$2:$K624))),"")</f>
        <v/>
      </c>
      <c r="I624" s="42" t="str">
        <f aca="true" t="array" ref="I624:I624">IFERROR(INDEX(OFFSET('Transition types'!$A$6,1,0,'Transition types'!$B$4),SMALL(IF(OFFSET('Transition types'!$C$6,1,0,'Transition types'!$B$4)="THROUGH",OFFSET($K$2,0,0,'Transition types'!$B$4)),ROWS($K$2:$K624))),"")</f>
        <v/>
      </c>
      <c r="J624" s="42" t="str">
        <f aca="true" t="array" ref="J624:J624">IFERROR(INDEX(OFFSET('Transition types'!$A$6,1,0,'Transition types'!$B$4),SMALL(IF(OFFSET('Transition types'!$C$6,1,0,'Transition types'!$B$4)="OUT",OFFSET($K$2,0,0,'Transition types'!$B$4)),ROWS($K$2:$K624))),"")</f>
        <v/>
      </c>
      <c r="K624" s="42" t="n">
        <f aca="false">ROWS($K$2:$K624)</f>
        <v>623</v>
      </c>
    </row>
    <row r="625" customFormat="false" ht="12.8" hidden="false" customHeight="false" outlineLevel="0" collapsed="false">
      <c r="H625" s="42" t="str">
        <f aca="true" t="array" ref="H625:H625">IFERROR(INDEX(OFFSET('Transition types'!$A$6,1,0,'Transition types'!$B$4),SMALL(IF(OFFSET('Transition types'!$C$6,1,0,'Transition types'!$B$4)="IN",OFFSET($K$2,0,0,'Transition types'!$B$4)),ROWS($K$2:$K625))),"")</f>
        <v/>
      </c>
      <c r="I625" s="42" t="str">
        <f aca="true" t="array" ref="I625:I625">IFERROR(INDEX(OFFSET('Transition types'!$A$6,1,0,'Transition types'!$B$4),SMALL(IF(OFFSET('Transition types'!$C$6,1,0,'Transition types'!$B$4)="THROUGH",OFFSET($K$2,0,0,'Transition types'!$B$4)),ROWS($K$2:$K625))),"")</f>
        <v/>
      </c>
      <c r="J625" s="42" t="str">
        <f aca="true" t="array" ref="J625:J625">IFERROR(INDEX(OFFSET('Transition types'!$A$6,1,0,'Transition types'!$B$4),SMALL(IF(OFFSET('Transition types'!$C$6,1,0,'Transition types'!$B$4)="OUT",OFFSET($K$2,0,0,'Transition types'!$B$4)),ROWS($K$2:$K625))),"")</f>
        <v/>
      </c>
      <c r="K625" s="42" t="n">
        <f aca="false">ROWS($K$2:$K625)</f>
        <v>624</v>
      </c>
    </row>
    <row r="626" customFormat="false" ht="12.8" hidden="false" customHeight="false" outlineLevel="0" collapsed="false">
      <c r="H626" s="42" t="str">
        <f aca="true" t="array" ref="H626:H626">IFERROR(INDEX(OFFSET('Transition types'!$A$6,1,0,'Transition types'!$B$4),SMALL(IF(OFFSET('Transition types'!$C$6,1,0,'Transition types'!$B$4)="IN",OFFSET($K$2,0,0,'Transition types'!$B$4)),ROWS($K$2:$K626))),"")</f>
        <v/>
      </c>
      <c r="I626" s="42" t="str">
        <f aca="true" t="array" ref="I626:I626">IFERROR(INDEX(OFFSET('Transition types'!$A$6,1,0,'Transition types'!$B$4),SMALL(IF(OFFSET('Transition types'!$C$6,1,0,'Transition types'!$B$4)="THROUGH",OFFSET($K$2,0,0,'Transition types'!$B$4)),ROWS($K$2:$K626))),"")</f>
        <v/>
      </c>
      <c r="J626" s="42" t="str">
        <f aca="true" t="array" ref="J626:J626">IFERROR(INDEX(OFFSET('Transition types'!$A$6,1,0,'Transition types'!$B$4),SMALL(IF(OFFSET('Transition types'!$C$6,1,0,'Transition types'!$B$4)="OUT",OFFSET($K$2,0,0,'Transition types'!$B$4)),ROWS($K$2:$K626))),"")</f>
        <v/>
      </c>
      <c r="K626" s="42" t="n">
        <f aca="false">ROWS($K$2:$K626)</f>
        <v>625</v>
      </c>
    </row>
    <row r="627" customFormat="false" ht="12.8" hidden="false" customHeight="false" outlineLevel="0" collapsed="false">
      <c r="H627" s="42" t="str">
        <f aca="true" t="array" ref="H627:H627">IFERROR(INDEX(OFFSET('Transition types'!$A$6,1,0,'Transition types'!$B$4),SMALL(IF(OFFSET('Transition types'!$C$6,1,0,'Transition types'!$B$4)="IN",OFFSET($K$2,0,0,'Transition types'!$B$4)),ROWS($K$2:$K627))),"")</f>
        <v/>
      </c>
      <c r="I627" s="42" t="str">
        <f aca="true" t="array" ref="I627:I627">IFERROR(INDEX(OFFSET('Transition types'!$A$6,1,0,'Transition types'!$B$4),SMALL(IF(OFFSET('Transition types'!$C$6,1,0,'Transition types'!$B$4)="THROUGH",OFFSET($K$2,0,0,'Transition types'!$B$4)),ROWS($K$2:$K627))),"")</f>
        <v/>
      </c>
      <c r="J627" s="42" t="str">
        <f aca="true" t="array" ref="J627:J627">IFERROR(INDEX(OFFSET('Transition types'!$A$6,1,0,'Transition types'!$B$4),SMALL(IF(OFFSET('Transition types'!$C$6,1,0,'Transition types'!$B$4)="OUT",OFFSET($K$2,0,0,'Transition types'!$B$4)),ROWS($K$2:$K627))),"")</f>
        <v/>
      </c>
      <c r="K627" s="42" t="n">
        <f aca="false">ROWS($K$2:$K627)</f>
        <v>626</v>
      </c>
    </row>
    <row r="628" customFormat="false" ht="12.8" hidden="false" customHeight="false" outlineLevel="0" collapsed="false">
      <c r="H628" s="42" t="str">
        <f aca="true" t="array" ref="H628:H628">IFERROR(INDEX(OFFSET('Transition types'!$A$6,1,0,'Transition types'!$B$4),SMALL(IF(OFFSET('Transition types'!$C$6,1,0,'Transition types'!$B$4)="IN",OFFSET($K$2,0,0,'Transition types'!$B$4)),ROWS($K$2:$K628))),"")</f>
        <v/>
      </c>
      <c r="I628" s="42" t="str">
        <f aca="true" t="array" ref="I628:I628">IFERROR(INDEX(OFFSET('Transition types'!$A$6,1,0,'Transition types'!$B$4),SMALL(IF(OFFSET('Transition types'!$C$6,1,0,'Transition types'!$B$4)="THROUGH",OFFSET($K$2,0,0,'Transition types'!$B$4)),ROWS($K$2:$K628))),"")</f>
        <v/>
      </c>
      <c r="J628" s="42" t="str">
        <f aca="true" t="array" ref="J628:J628">IFERROR(INDEX(OFFSET('Transition types'!$A$6,1,0,'Transition types'!$B$4),SMALL(IF(OFFSET('Transition types'!$C$6,1,0,'Transition types'!$B$4)="OUT",OFFSET($K$2,0,0,'Transition types'!$B$4)),ROWS($K$2:$K628))),"")</f>
        <v/>
      </c>
      <c r="K628" s="42" t="n">
        <f aca="false">ROWS($K$2:$K628)</f>
        <v>627</v>
      </c>
    </row>
    <row r="629" customFormat="false" ht="12.8" hidden="false" customHeight="false" outlineLevel="0" collapsed="false">
      <c r="H629" s="42" t="str">
        <f aca="true" t="array" ref="H629:H629">IFERROR(INDEX(OFFSET('Transition types'!$A$6,1,0,'Transition types'!$B$4),SMALL(IF(OFFSET('Transition types'!$C$6,1,0,'Transition types'!$B$4)="IN",OFFSET($K$2,0,0,'Transition types'!$B$4)),ROWS($K$2:$K629))),"")</f>
        <v/>
      </c>
      <c r="I629" s="42" t="str">
        <f aca="true" t="array" ref="I629:I629">IFERROR(INDEX(OFFSET('Transition types'!$A$6,1,0,'Transition types'!$B$4),SMALL(IF(OFFSET('Transition types'!$C$6,1,0,'Transition types'!$B$4)="THROUGH",OFFSET($K$2,0,0,'Transition types'!$B$4)),ROWS($K$2:$K629))),"")</f>
        <v/>
      </c>
      <c r="J629" s="42" t="str">
        <f aca="true" t="array" ref="J629:J629">IFERROR(INDEX(OFFSET('Transition types'!$A$6,1,0,'Transition types'!$B$4),SMALL(IF(OFFSET('Transition types'!$C$6,1,0,'Transition types'!$B$4)="OUT",OFFSET($K$2,0,0,'Transition types'!$B$4)),ROWS($K$2:$K629))),"")</f>
        <v/>
      </c>
      <c r="K629" s="42" t="n">
        <f aca="false">ROWS($K$2:$K629)</f>
        <v>628</v>
      </c>
    </row>
    <row r="630" customFormat="false" ht="12.8" hidden="false" customHeight="false" outlineLevel="0" collapsed="false">
      <c r="H630" s="42" t="str">
        <f aca="true" t="array" ref="H630:H630">IFERROR(INDEX(OFFSET('Transition types'!$A$6,1,0,'Transition types'!$B$4),SMALL(IF(OFFSET('Transition types'!$C$6,1,0,'Transition types'!$B$4)="IN",OFFSET($K$2,0,0,'Transition types'!$B$4)),ROWS($K$2:$K630))),"")</f>
        <v/>
      </c>
      <c r="I630" s="42" t="str">
        <f aca="true" t="array" ref="I630:I630">IFERROR(INDEX(OFFSET('Transition types'!$A$6,1,0,'Transition types'!$B$4),SMALL(IF(OFFSET('Transition types'!$C$6,1,0,'Transition types'!$B$4)="THROUGH",OFFSET($K$2,0,0,'Transition types'!$B$4)),ROWS($K$2:$K630))),"")</f>
        <v/>
      </c>
      <c r="J630" s="42" t="str">
        <f aca="true" t="array" ref="J630:J630">IFERROR(INDEX(OFFSET('Transition types'!$A$6,1,0,'Transition types'!$B$4),SMALL(IF(OFFSET('Transition types'!$C$6,1,0,'Transition types'!$B$4)="OUT",OFFSET($K$2,0,0,'Transition types'!$B$4)),ROWS($K$2:$K630))),"")</f>
        <v/>
      </c>
      <c r="K630" s="42" t="n">
        <f aca="false">ROWS($K$2:$K630)</f>
        <v>629</v>
      </c>
    </row>
    <row r="631" customFormat="false" ht="12.8" hidden="false" customHeight="false" outlineLevel="0" collapsed="false">
      <c r="H631" s="42" t="str">
        <f aca="true" t="array" ref="H631:H631">IFERROR(INDEX(OFFSET('Transition types'!$A$6,1,0,'Transition types'!$B$4),SMALL(IF(OFFSET('Transition types'!$C$6,1,0,'Transition types'!$B$4)="IN",OFFSET($K$2,0,0,'Transition types'!$B$4)),ROWS($K$2:$K631))),"")</f>
        <v/>
      </c>
      <c r="I631" s="42" t="str">
        <f aca="true" t="array" ref="I631:I631">IFERROR(INDEX(OFFSET('Transition types'!$A$6,1,0,'Transition types'!$B$4),SMALL(IF(OFFSET('Transition types'!$C$6,1,0,'Transition types'!$B$4)="THROUGH",OFFSET($K$2,0,0,'Transition types'!$B$4)),ROWS($K$2:$K631))),"")</f>
        <v/>
      </c>
      <c r="J631" s="42" t="str">
        <f aca="true" t="array" ref="J631:J631">IFERROR(INDEX(OFFSET('Transition types'!$A$6,1,0,'Transition types'!$B$4),SMALL(IF(OFFSET('Transition types'!$C$6,1,0,'Transition types'!$B$4)="OUT",OFFSET($K$2,0,0,'Transition types'!$B$4)),ROWS($K$2:$K631))),"")</f>
        <v/>
      </c>
      <c r="K631" s="42" t="n">
        <f aca="false">ROWS($K$2:$K631)</f>
        <v>630</v>
      </c>
    </row>
    <row r="632" customFormat="false" ht="12.8" hidden="false" customHeight="false" outlineLevel="0" collapsed="false">
      <c r="H632" s="42" t="str">
        <f aca="true" t="array" ref="H632:H632">IFERROR(INDEX(OFFSET('Transition types'!$A$6,1,0,'Transition types'!$B$4),SMALL(IF(OFFSET('Transition types'!$C$6,1,0,'Transition types'!$B$4)="IN",OFFSET($K$2,0,0,'Transition types'!$B$4)),ROWS($K$2:$K632))),"")</f>
        <v/>
      </c>
      <c r="I632" s="42" t="str">
        <f aca="true" t="array" ref="I632:I632">IFERROR(INDEX(OFFSET('Transition types'!$A$6,1,0,'Transition types'!$B$4),SMALL(IF(OFFSET('Transition types'!$C$6,1,0,'Transition types'!$B$4)="THROUGH",OFFSET($K$2,0,0,'Transition types'!$B$4)),ROWS($K$2:$K632))),"")</f>
        <v/>
      </c>
      <c r="J632" s="42" t="str">
        <f aca="true" t="array" ref="J632:J632">IFERROR(INDEX(OFFSET('Transition types'!$A$6,1,0,'Transition types'!$B$4),SMALL(IF(OFFSET('Transition types'!$C$6,1,0,'Transition types'!$B$4)="OUT",OFFSET($K$2,0,0,'Transition types'!$B$4)),ROWS($K$2:$K632))),"")</f>
        <v/>
      </c>
      <c r="K632" s="42" t="n">
        <f aca="false">ROWS($K$2:$K632)</f>
        <v>631</v>
      </c>
    </row>
    <row r="633" customFormat="false" ht="12.8" hidden="false" customHeight="false" outlineLevel="0" collapsed="false">
      <c r="H633" s="42" t="str">
        <f aca="true" t="array" ref="H633:H633">IFERROR(INDEX(OFFSET('Transition types'!$A$6,1,0,'Transition types'!$B$4),SMALL(IF(OFFSET('Transition types'!$C$6,1,0,'Transition types'!$B$4)="IN",OFFSET($K$2,0,0,'Transition types'!$B$4)),ROWS($K$2:$K633))),"")</f>
        <v/>
      </c>
      <c r="I633" s="42" t="str">
        <f aca="true" t="array" ref="I633:I633">IFERROR(INDEX(OFFSET('Transition types'!$A$6,1,0,'Transition types'!$B$4),SMALL(IF(OFFSET('Transition types'!$C$6,1,0,'Transition types'!$B$4)="THROUGH",OFFSET($K$2,0,0,'Transition types'!$B$4)),ROWS($K$2:$K633))),"")</f>
        <v/>
      </c>
      <c r="J633" s="42" t="str">
        <f aca="true" t="array" ref="J633:J633">IFERROR(INDEX(OFFSET('Transition types'!$A$6,1,0,'Transition types'!$B$4),SMALL(IF(OFFSET('Transition types'!$C$6,1,0,'Transition types'!$B$4)="OUT",OFFSET($K$2,0,0,'Transition types'!$B$4)),ROWS($K$2:$K633))),"")</f>
        <v/>
      </c>
      <c r="K633" s="42" t="n">
        <f aca="false">ROWS($K$2:$K633)</f>
        <v>632</v>
      </c>
    </row>
    <row r="634" customFormat="false" ht="12.8" hidden="false" customHeight="false" outlineLevel="0" collapsed="false">
      <c r="H634" s="42" t="str">
        <f aca="true" t="array" ref="H634:H634">IFERROR(INDEX(OFFSET('Transition types'!$A$6,1,0,'Transition types'!$B$4),SMALL(IF(OFFSET('Transition types'!$C$6,1,0,'Transition types'!$B$4)="IN",OFFSET($K$2,0,0,'Transition types'!$B$4)),ROWS($K$2:$K634))),"")</f>
        <v/>
      </c>
      <c r="I634" s="42" t="str">
        <f aca="true" t="array" ref="I634:I634">IFERROR(INDEX(OFFSET('Transition types'!$A$6,1,0,'Transition types'!$B$4),SMALL(IF(OFFSET('Transition types'!$C$6,1,0,'Transition types'!$B$4)="THROUGH",OFFSET($K$2,0,0,'Transition types'!$B$4)),ROWS($K$2:$K634))),"")</f>
        <v/>
      </c>
      <c r="J634" s="42" t="str">
        <f aca="true" t="array" ref="J634:J634">IFERROR(INDEX(OFFSET('Transition types'!$A$6,1,0,'Transition types'!$B$4),SMALL(IF(OFFSET('Transition types'!$C$6,1,0,'Transition types'!$B$4)="OUT",OFFSET($K$2,0,0,'Transition types'!$B$4)),ROWS($K$2:$K634))),"")</f>
        <v/>
      </c>
      <c r="K634" s="42" t="n">
        <f aca="false">ROWS($K$2:$K634)</f>
        <v>633</v>
      </c>
    </row>
    <row r="635" customFormat="false" ht="12.8" hidden="false" customHeight="false" outlineLevel="0" collapsed="false">
      <c r="H635" s="42" t="str">
        <f aca="true" t="array" ref="H635:H635">IFERROR(INDEX(OFFSET('Transition types'!$A$6,1,0,'Transition types'!$B$4),SMALL(IF(OFFSET('Transition types'!$C$6,1,0,'Transition types'!$B$4)="IN",OFFSET($K$2,0,0,'Transition types'!$B$4)),ROWS($K$2:$K635))),"")</f>
        <v/>
      </c>
      <c r="I635" s="42" t="str">
        <f aca="true" t="array" ref="I635:I635">IFERROR(INDEX(OFFSET('Transition types'!$A$6,1,0,'Transition types'!$B$4),SMALL(IF(OFFSET('Transition types'!$C$6,1,0,'Transition types'!$B$4)="THROUGH",OFFSET($K$2,0,0,'Transition types'!$B$4)),ROWS($K$2:$K635))),"")</f>
        <v/>
      </c>
      <c r="J635" s="42" t="str">
        <f aca="true" t="array" ref="J635:J635">IFERROR(INDEX(OFFSET('Transition types'!$A$6,1,0,'Transition types'!$B$4),SMALL(IF(OFFSET('Transition types'!$C$6,1,0,'Transition types'!$B$4)="OUT",OFFSET($K$2,0,0,'Transition types'!$B$4)),ROWS($K$2:$K635))),"")</f>
        <v/>
      </c>
      <c r="K635" s="42" t="n">
        <f aca="false">ROWS($K$2:$K635)</f>
        <v>634</v>
      </c>
    </row>
    <row r="636" customFormat="false" ht="12.8" hidden="false" customHeight="false" outlineLevel="0" collapsed="false">
      <c r="H636" s="42" t="str">
        <f aca="true" t="array" ref="H636:H636">IFERROR(INDEX(OFFSET('Transition types'!$A$6,1,0,'Transition types'!$B$4),SMALL(IF(OFFSET('Transition types'!$C$6,1,0,'Transition types'!$B$4)="IN",OFFSET($K$2,0,0,'Transition types'!$B$4)),ROWS($K$2:$K636))),"")</f>
        <v/>
      </c>
      <c r="I636" s="42" t="str">
        <f aca="true" t="array" ref="I636:I636">IFERROR(INDEX(OFFSET('Transition types'!$A$6,1,0,'Transition types'!$B$4),SMALL(IF(OFFSET('Transition types'!$C$6,1,0,'Transition types'!$B$4)="THROUGH",OFFSET($K$2,0,0,'Transition types'!$B$4)),ROWS($K$2:$K636))),"")</f>
        <v/>
      </c>
      <c r="J636" s="42" t="str">
        <f aca="true" t="array" ref="J636:J636">IFERROR(INDEX(OFFSET('Transition types'!$A$6,1,0,'Transition types'!$B$4),SMALL(IF(OFFSET('Transition types'!$C$6,1,0,'Transition types'!$B$4)="OUT",OFFSET($K$2,0,0,'Transition types'!$B$4)),ROWS($K$2:$K636))),"")</f>
        <v/>
      </c>
      <c r="K636" s="42" t="n">
        <f aca="false">ROWS($K$2:$K636)</f>
        <v>635</v>
      </c>
    </row>
    <row r="637" customFormat="false" ht="12.8" hidden="false" customHeight="false" outlineLevel="0" collapsed="false">
      <c r="H637" s="42" t="str">
        <f aca="true" t="array" ref="H637:H637">IFERROR(INDEX(OFFSET('Transition types'!$A$6,1,0,'Transition types'!$B$4),SMALL(IF(OFFSET('Transition types'!$C$6,1,0,'Transition types'!$B$4)="IN",OFFSET($K$2,0,0,'Transition types'!$B$4)),ROWS($K$2:$K637))),"")</f>
        <v/>
      </c>
      <c r="I637" s="42" t="str">
        <f aca="true" t="array" ref="I637:I637">IFERROR(INDEX(OFFSET('Transition types'!$A$6,1,0,'Transition types'!$B$4),SMALL(IF(OFFSET('Transition types'!$C$6,1,0,'Transition types'!$B$4)="THROUGH",OFFSET($K$2,0,0,'Transition types'!$B$4)),ROWS($K$2:$K637))),"")</f>
        <v/>
      </c>
      <c r="J637" s="42" t="str">
        <f aca="true" t="array" ref="J637:J637">IFERROR(INDEX(OFFSET('Transition types'!$A$6,1,0,'Transition types'!$B$4),SMALL(IF(OFFSET('Transition types'!$C$6,1,0,'Transition types'!$B$4)="OUT",OFFSET($K$2,0,0,'Transition types'!$B$4)),ROWS($K$2:$K637))),"")</f>
        <v/>
      </c>
      <c r="K637" s="42" t="n">
        <f aca="false">ROWS($K$2:$K637)</f>
        <v>636</v>
      </c>
    </row>
    <row r="638" customFormat="false" ht="12.8" hidden="false" customHeight="false" outlineLevel="0" collapsed="false">
      <c r="H638" s="42" t="str">
        <f aca="true" t="array" ref="H638:H638">IFERROR(INDEX(OFFSET('Transition types'!$A$6,1,0,'Transition types'!$B$4),SMALL(IF(OFFSET('Transition types'!$C$6,1,0,'Transition types'!$B$4)="IN",OFFSET($K$2,0,0,'Transition types'!$B$4)),ROWS($K$2:$K638))),"")</f>
        <v/>
      </c>
      <c r="I638" s="42" t="str">
        <f aca="true" t="array" ref="I638:I638">IFERROR(INDEX(OFFSET('Transition types'!$A$6,1,0,'Transition types'!$B$4),SMALL(IF(OFFSET('Transition types'!$C$6,1,0,'Transition types'!$B$4)="THROUGH",OFFSET($K$2,0,0,'Transition types'!$B$4)),ROWS($K$2:$K638))),"")</f>
        <v/>
      </c>
      <c r="J638" s="42" t="str">
        <f aca="true" t="array" ref="J638:J638">IFERROR(INDEX(OFFSET('Transition types'!$A$6,1,0,'Transition types'!$B$4),SMALL(IF(OFFSET('Transition types'!$C$6,1,0,'Transition types'!$B$4)="OUT",OFFSET($K$2,0,0,'Transition types'!$B$4)),ROWS($K$2:$K638))),"")</f>
        <v/>
      </c>
      <c r="K638" s="42" t="n">
        <f aca="false">ROWS($K$2:$K638)</f>
        <v>637</v>
      </c>
    </row>
    <row r="639" customFormat="false" ht="12.8" hidden="false" customHeight="false" outlineLevel="0" collapsed="false">
      <c r="H639" s="42" t="str">
        <f aca="true" t="array" ref="H639:H639">IFERROR(INDEX(OFFSET('Transition types'!$A$6,1,0,'Transition types'!$B$4),SMALL(IF(OFFSET('Transition types'!$C$6,1,0,'Transition types'!$B$4)="IN",OFFSET($K$2,0,0,'Transition types'!$B$4)),ROWS($K$2:$K639))),"")</f>
        <v/>
      </c>
      <c r="I639" s="42" t="str">
        <f aca="true" t="array" ref="I639:I639">IFERROR(INDEX(OFFSET('Transition types'!$A$6,1,0,'Transition types'!$B$4),SMALL(IF(OFFSET('Transition types'!$C$6,1,0,'Transition types'!$B$4)="THROUGH",OFFSET($K$2,0,0,'Transition types'!$B$4)),ROWS($K$2:$K639))),"")</f>
        <v/>
      </c>
      <c r="J639" s="42" t="str">
        <f aca="true" t="array" ref="J639:J639">IFERROR(INDEX(OFFSET('Transition types'!$A$6,1,0,'Transition types'!$B$4),SMALL(IF(OFFSET('Transition types'!$C$6,1,0,'Transition types'!$B$4)="OUT",OFFSET($K$2,0,0,'Transition types'!$B$4)),ROWS($K$2:$K639))),"")</f>
        <v/>
      </c>
      <c r="K639" s="42" t="n">
        <f aca="false">ROWS($K$2:$K639)</f>
        <v>638</v>
      </c>
    </row>
    <row r="640" customFormat="false" ht="12.8" hidden="false" customHeight="false" outlineLevel="0" collapsed="false">
      <c r="H640" s="42" t="str">
        <f aca="true" t="array" ref="H640:H640">IFERROR(INDEX(OFFSET('Transition types'!$A$6,1,0,'Transition types'!$B$4),SMALL(IF(OFFSET('Transition types'!$C$6,1,0,'Transition types'!$B$4)="IN",OFFSET($K$2,0,0,'Transition types'!$B$4)),ROWS($K$2:$K640))),"")</f>
        <v/>
      </c>
      <c r="I640" s="42" t="str">
        <f aca="true" t="array" ref="I640:I640">IFERROR(INDEX(OFFSET('Transition types'!$A$6,1,0,'Transition types'!$B$4),SMALL(IF(OFFSET('Transition types'!$C$6,1,0,'Transition types'!$B$4)="THROUGH",OFFSET($K$2,0,0,'Transition types'!$B$4)),ROWS($K$2:$K640))),"")</f>
        <v/>
      </c>
      <c r="J640" s="42" t="str">
        <f aca="true" t="array" ref="J640:J640">IFERROR(INDEX(OFFSET('Transition types'!$A$6,1,0,'Transition types'!$B$4),SMALL(IF(OFFSET('Transition types'!$C$6,1,0,'Transition types'!$B$4)="OUT",OFFSET($K$2,0,0,'Transition types'!$B$4)),ROWS($K$2:$K640))),"")</f>
        <v/>
      </c>
      <c r="K640" s="42" t="n">
        <f aca="false">ROWS($K$2:$K640)</f>
        <v>639</v>
      </c>
    </row>
    <row r="641" customFormat="false" ht="12.8" hidden="false" customHeight="false" outlineLevel="0" collapsed="false">
      <c r="H641" s="42" t="str">
        <f aca="true" t="array" ref="H641:H641">IFERROR(INDEX(OFFSET('Transition types'!$A$6,1,0,'Transition types'!$B$4),SMALL(IF(OFFSET('Transition types'!$C$6,1,0,'Transition types'!$B$4)="IN",OFFSET($K$2,0,0,'Transition types'!$B$4)),ROWS($K$2:$K641))),"")</f>
        <v/>
      </c>
      <c r="I641" s="42" t="str">
        <f aca="true" t="array" ref="I641:I641">IFERROR(INDEX(OFFSET('Transition types'!$A$6,1,0,'Transition types'!$B$4),SMALL(IF(OFFSET('Transition types'!$C$6,1,0,'Transition types'!$B$4)="THROUGH",OFFSET($K$2,0,0,'Transition types'!$B$4)),ROWS($K$2:$K641))),"")</f>
        <v/>
      </c>
      <c r="J641" s="42" t="str">
        <f aca="true" t="array" ref="J641:J641">IFERROR(INDEX(OFFSET('Transition types'!$A$6,1,0,'Transition types'!$B$4),SMALL(IF(OFFSET('Transition types'!$C$6,1,0,'Transition types'!$B$4)="OUT",OFFSET($K$2,0,0,'Transition types'!$B$4)),ROWS($K$2:$K641))),"")</f>
        <v/>
      </c>
      <c r="K641" s="42" t="n">
        <f aca="false">ROWS($K$2:$K641)</f>
        <v>640</v>
      </c>
    </row>
    <row r="642" customFormat="false" ht="12.8" hidden="false" customHeight="false" outlineLevel="0" collapsed="false">
      <c r="H642" s="42" t="str">
        <f aca="true" t="array" ref="H642:H642">IFERROR(INDEX(OFFSET('Transition types'!$A$6,1,0,'Transition types'!$B$4),SMALL(IF(OFFSET('Transition types'!$C$6,1,0,'Transition types'!$B$4)="IN",OFFSET($K$2,0,0,'Transition types'!$B$4)),ROWS($K$2:$K642))),"")</f>
        <v/>
      </c>
      <c r="I642" s="42" t="str">
        <f aca="true" t="array" ref="I642:I642">IFERROR(INDEX(OFFSET('Transition types'!$A$6,1,0,'Transition types'!$B$4),SMALL(IF(OFFSET('Transition types'!$C$6,1,0,'Transition types'!$B$4)="THROUGH",OFFSET($K$2,0,0,'Transition types'!$B$4)),ROWS($K$2:$K642))),"")</f>
        <v/>
      </c>
      <c r="J642" s="42" t="str">
        <f aca="true" t="array" ref="J642:J642">IFERROR(INDEX(OFFSET('Transition types'!$A$6,1,0,'Transition types'!$B$4),SMALL(IF(OFFSET('Transition types'!$C$6,1,0,'Transition types'!$B$4)="OUT",OFFSET($K$2,0,0,'Transition types'!$B$4)),ROWS($K$2:$K642))),"")</f>
        <v/>
      </c>
      <c r="K642" s="42" t="n">
        <f aca="false">ROWS($K$2:$K642)</f>
        <v>641</v>
      </c>
    </row>
    <row r="643" customFormat="false" ht="12.8" hidden="false" customHeight="false" outlineLevel="0" collapsed="false">
      <c r="H643" s="42" t="str">
        <f aca="true" t="array" ref="H643:H643">IFERROR(INDEX(OFFSET('Transition types'!$A$6,1,0,'Transition types'!$B$4),SMALL(IF(OFFSET('Transition types'!$C$6,1,0,'Transition types'!$B$4)="IN",OFFSET($K$2,0,0,'Transition types'!$B$4)),ROWS($K$2:$K643))),"")</f>
        <v/>
      </c>
      <c r="I643" s="42" t="str">
        <f aca="true" t="array" ref="I643:I643">IFERROR(INDEX(OFFSET('Transition types'!$A$6,1,0,'Transition types'!$B$4),SMALL(IF(OFFSET('Transition types'!$C$6,1,0,'Transition types'!$B$4)="THROUGH",OFFSET($K$2,0,0,'Transition types'!$B$4)),ROWS($K$2:$K643))),"")</f>
        <v/>
      </c>
      <c r="J643" s="42" t="str">
        <f aca="true" t="array" ref="J643:J643">IFERROR(INDEX(OFFSET('Transition types'!$A$6,1,0,'Transition types'!$B$4),SMALL(IF(OFFSET('Transition types'!$C$6,1,0,'Transition types'!$B$4)="OUT",OFFSET($K$2,0,0,'Transition types'!$B$4)),ROWS($K$2:$K643))),"")</f>
        <v/>
      </c>
      <c r="K643" s="42" t="n">
        <f aca="false">ROWS($K$2:$K643)</f>
        <v>642</v>
      </c>
    </row>
    <row r="644" customFormat="false" ht="12.8" hidden="false" customHeight="false" outlineLevel="0" collapsed="false">
      <c r="H644" s="42" t="str">
        <f aca="true" t="array" ref="H644:H644">IFERROR(INDEX(OFFSET('Transition types'!$A$6,1,0,'Transition types'!$B$4),SMALL(IF(OFFSET('Transition types'!$C$6,1,0,'Transition types'!$B$4)="IN",OFFSET($K$2,0,0,'Transition types'!$B$4)),ROWS($K$2:$K644))),"")</f>
        <v/>
      </c>
      <c r="I644" s="42" t="str">
        <f aca="true" t="array" ref="I644:I644">IFERROR(INDEX(OFFSET('Transition types'!$A$6,1,0,'Transition types'!$B$4),SMALL(IF(OFFSET('Transition types'!$C$6,1,0,'Transition types'!$B$4)="THROUGH",OFFSET($K$2,0,0,'Transition types'!$B$4)),ROWS($K$2:$K644))),"")</f>
        <v/>
      </c>
      <c r="J644" s="42" t="str">
        <f aca="true" t="array" ref="J644:J644">IFERROR(INDEX(OFFSET('Transition types'!$A$6,1,0,'Transition types'!$B$4),SMALL(IF(OFFSET('Transition types'!$C$6,1,0,'Transition types'!$B$4)="OUT",OFFSET($K$2,0,0,'Transition types'!$B$4)),ROWS($K$2:$K644))),"")</f>
        <v/>
      </c>
      <c r="K644" s="42" t="n">
        <f aca="false">ROWS($K$2:$K644)</f>
        <v>643</v>
      </c>
    </row>
    <row r="645" customFormat="false" ht="12.8" hidden="false" customHeight="false" outlineLevel="0" collapsed="false">
      <c r="H645" s="42" t="str">
        <f aca="true" t="array" ref="H645:H645">IFERROR(INDEX(OFFSET('Transition types'!$A$6,1,0,'Transition types'!$B$4),SMALL(IF(OFFSET('Transition types'!$C$6,1,0,'Transition types'!$B$4)="IN",OFFSET($K$2,0,0,'Transition types'!$B$4)),ROWS($K$2:$K645))),"")</f>
        <v/>
      </c>
      <c r="I645" s="42" t="str">
        <f aca="true" t="array" ref="I645:I645">IFERROR(INDEX(OFFSET('Transition types'!$A$6,1,0,'Transition types'!$B$4),SMALL(IF(OFFSET('Transition types'!$C$6,1,0,'Transition types'!$B$4)="THROUGH",OFFSET($K$2,0,0,'Transition types'!$B$4)),ROWS($K$2:$K645))),"")</f>
        <v/>
      </c>
      <c r="J645" s="42" t="str">
        <f aca="true" t="array" ref="J645:J645">IFERROR(INDEX(OFFSET('Transition types'!$A$6,1,0,'Transition types'!$B$4),SMALL(IF(OFFSET('Transition types'!$C$6,1,0,'Transition types'!$B$4)="OUT",OFFSET($K$2,0,0,'Transition types'!$B$4)),ROWS($K$2:$K645))),"")</f>
        <v/>
      </c>
      <c r="K645" s="42" t="n">
        <f aca="false">ROWS($K$2:$K645)</f>
        <v>644</v>
      </c>
    </row>
    <row r="646" customFormat="false" ht="12.8" hidden="false" customHeight="false" outlineLevel="0" collapsed="false">
      <c r="H646" s="42" t="str">
        <f aca="true" t="array" ref="H646:H646">IFERROR(INDEX(OFFSET('Transition types'!$A$6,1,0,'Transition types'!$B$4),SMALL(IF(OFFSET('Transition types'!$C$6,1,0,'Transition types'!$B$4)="IN",OFFSET($K$2,0,0,'Transition types'!$B$4)),ROWS($K$2:$K646))),"")</f>
        <v/>
      </c>
      <c r="I646" s="42" t="str">
        <f aca="true" t="array" ref="I646:I646">IFERROR(INDEX(OFFSET('Transition types'!$A$6,1,0,'Transition types'!$B$4),SMALL(IF(OFFSET('Transition types'!$C$6,1,0,'Transition types'!$B$4)="THROUGH",OFFSET($K$2,0,0,'Transition types'!$B$4)),ROWS($K$2:$K646))),"")</f>
        <v/>
      </c>
      <c r="J646" s="42" t="str">
        <f aca="true" t="array" ref="J646:J646">IFERROR(INDEX(OFFSET('Transition types'!$A$6,1,0,'Transition types'!$B$4),SMALL(IF(OFFSET('Transition types'!$C$6,1,0,'Transition types'!$B$4)="OUT",OFFSET($K$2,0,0,'Transition types'!$B$4)),ROWS($K$2:$K646))),"")</f>
        <v/>
      </c>
      <c r="K646" s="42" t="n">
        <f aca="false">ROWS($K$2:$K646)</f>
        <v>645</v>
      </c>
    </row>
    <row r="647" customFormat="false" ht="12.8" hidden="false" customHeight="false" outlineLevel="0" collapsed="false">
      <c r="H647" s="42" t="str">
        <f aca="true" t="array" ref="H647:H647">IFERROR(INDEX(OFFSET('Transition types'!$A$6,1,0,'Transition types'!$B$4),SMALL(IF(OFFSET('Transition types'!$C$6,1,0,'Transition types'!$B$4)="IN",OFFSET($K$2,0,0,'Transition types'!$B$4)),ROWS($K$2:$K647))),"")</f>
        <v/>
      </c>
      <c r="I647" s="42" t="str">
        <f aca="true" t="array" ref="I647:I647">IFERROR(INDEX(OFFSET('Transition types'!$A$6,1,0,'Transition types'!$B$4),SMALL(IF(OFFSET('Transition types'!$C$6,1,0,'Transition types'!$B$4)="THROUGH",OFFSET($K$2,0,0,'Transition types'!$B$4)),ROWS($K$2:$K647))),"")</f>
        <v/>
      </c>
      <c r="J647" s="42" t="str">
        <f aca="true" t="array" ref="J647:J647">IFERROR(INDEX(OFFSET('Transition types'!$A$6,1,0,'Transition types'!$B$4),SMALL(IF(OFFSET('Transition types'!$C$6,1,0,'Transition types'!$B$4)="OUT",OFFSET($K$2,0,0,'Transition types'!$B$4)),ROWS($K$2:$K647))),"")</f>
        <v/>
      </c>
      <c r="K647" s="42" t="n">
        <f aca="false">ROWS($K$2:$K647)</f>
        <v>646</v>
      </c>
    </row>
    <row r="648" customFormat="false" ht="12.8" hidden="false" customHeight="false" outlineLevel="0" collapsed="false">
      <c r="H648" s="42" t="str">
        <f aca="true" t="array" ref="H648:H648">IFERROR(INDEX(OFFSET('Transition types'!$A$6,1,0,'Transition types'!$B$4),SMALL(IF(OFFSET('Transition types'!$C$6,1,0,'Transition types'!$B$4)="IN",OFFSET($K$2,0,0,'Transition types'!$B$4)),ROWS($K$2:$K648))),"")</f>
        <v/>
      </c>
      <c r="I648" s="42" t="str">
        <f aca="true" t="array" ref="I648:I648">IFERROR(INDEX(OFFSET('Transition types'!$A$6,1,0,'Transition types'!$B$4),SMALL(IF(OFFSET('Transition types'!$C$6,1,0,'Transition types'!$B$4)="THROUGH",OFFSET($K$2,0,0,'Transition types'!$B$4)),ROWS($K$2:$K648))),"")</f>
        <v/>
      </c>
      <c r="J648" s="42" t="str">
        <f aca="true" t="array" ref="J648:J648">IFERROR(INDEX(OFFSET('Transition types'!$A$6,1,0,'Transition types'!$B$4),SMALL(IF(OFFSET('Transition types'!$C$6,1,0,'Transition types'!$B$4)="OUT",OFFSET($K$2,0,0,'Transition types'!$B$4)),ROWS($K$2:$K648))),"")</f>
        <v/>
      </c>
      <c r="K648" s="42" t="n">
        <f aca="false">ROWS($K$2:$K648)</f>
        <v>647</v>
      </c>
    </row>
    <row r="649" customFormat="false" ht="12.8" hidden="false" customHeight="false" outlineLevel="0" collapsed="false">
      <c r="H649" s="42" t="str">
        <f aca="true" t="array" ref="H649:H649">IFERROR(INDEX(OFFSET('Transition types'!$A$6,1,0,'Transition types'!$B$4),SMALL(IF(OFFSET('Transition types'!$C$6,1,0,'Transition types'!$B$4)="IN",OFFSET($K$2,0,0,'Transition types'!$B$4)),ROWS($K$2:$K649))),"")</f>
        <v/>
      </c>
      <c r="I649" s="42" t="str">
        <f aca="true" t="array" ref="I649:I649">IFERROR(INDEX(OFFSET('Transition types'!$A$6,1,0,'Transition types'!$B$4),SMALL(IF(OFFSET('Transition types'!$C$6,1,0,'Transition types'!$B$4)="THROUGH",OFFSET($K$2,0,0,'Transition types'!$B$4)),ROWS($K$2:$K649))),"")</f>
        <v/>
      </c>
      <c r="J649" s="42" t="str">
        <f aca="true" t="array" ref="J649:J649">IFERROR(INDEX(OFFSET('Transition types'!$A$6,1,0,'Transition types'!$B$4),SMALL(IF(OFFSET('Transition types'!$C$6,1,0,'Transition types'!$B$4)="OUT",OFFSET($K$2,0,0,'Transition types'!$B$4)),ROWS($K$2:$K649))),"")</f>
        <v/>
      </c>
      <c r="K649" s="42" t="n">
        <f aca="false">ROWS($K$2:$K649)</f>
        <v>648</v>
      </c>
    </row>
    <row r="650" customFormat="false" ht="12.8" hidden="false" customHeight="false" outlineLevel="0" collapsed="false">
      <c r="H650" s="42" t="str">
        <f aca="true" t="array" ref="H650:H650">IFERROR(INDEX(OFFSET('Transition types'!$A$6,1,0,'Transition types'!$B$4),SMALL(IF(OFFSET('Transition types'!$C$6,1,0,'Transition types'!$B$4)="IN",OFFSET($K$2,0,0,'Transition types'!$B$4)),ROWS($K$2:$K650))),"")</f>
        <v/>
      </c>
      <c r="I650" s="42" t="str">
        <f aca="true" t="array" ref="I650:I650">IFERROR(INDEX(OFFSET('Transition types'!$A$6,1,0,'Transition types'!$B$4),SMALL(IF(OFFSET('Transition types'!$C$6,1,0,'Transition types'!$B$4)="THROUGH",OFFSET($K$2,0,0,'Transition types'!$B$4)),ROWS($K$2:$K650))),"")</f>
        <v/>
      </c>
      <c r="J650" s="42" t="str">
        <f aca="true" t="array" ref="J650:J650">IFERROR(INDEX(OFFSET('Transition types'!$A$6,1,0,'Transition types'!$B$4),SMALL(IF(OFFSET('Transition types'!$C$6,1,0,'Transition types'!$B$4)="OUT",OFFSET($K$2,0,0,'Transition types'!$B$4)),ROWS($K$2:$K650))),"")</f>
        <v/>
      </c>
      <c r="K650" s="42" t="n">
        <f aca="false">ROWS($K$2:$K650)</f>
        <v>649</v>
      </c>
    </row>
    <row r="651" customFormat="false" ht="12.8" hidden="false" customHeight="false" outlineLevel="0" collapsed="false">
      <c r="H651" s="42" t="str">
        <f aca="true" t="array" ref="H651:H651">IFERROR(INDEX(OFFSET('Transition types'!$A$6,1,0,'Transition types'!$B$4),SMALL(IF(OFFSET('Transition types'!$C$6,1,0,'Transition types'!$B$4)="IN",OFFSET($K$2,0,0,'Transition types'!$B$4)),ROWS($K$2:$K651))),"")</f>
        <v/>
      </c>
      <c r="I651" s="42" t="str">
        <f aca="true" t="array" ref="I651:I651">IFERROR(INDEX(OFFSET('Transition types'!$A$6,1,0,'Transition types'!$B$4),SMALL(IF(OFFSET('Transition types'!$C$6,1,0,'Transition types'!$B$4)="THROUGH",OFFSET($K$2,0,0,'Transition types'!$B$4)),ROWS($K$2:$K651))),"")</f>
        <v/>
      </c>
      <c r="J651" s="42" t="str">
        <f aca="true" t="array" ref="J651:J651">IFERROR(INDEX(OFFSET('Transition types'!$A$6,1,0,'Transition types'!$B$4),SMALL(IF(OFFSET('Transition types'!$C$6,1,0,'Transition types'!$B$4)="OUT",OFFSET($K$2,0,0,'Transition types'!$B$4)),ROWS($K$2:$K651))),"")</f>
        <v/>
      </c>
      <c r="K651" s="42" t="n">
        <f aca="false">ROWS($K$2:$K651)</f>
        <v>650</v>
      </c>
    </row>
    <row r="652" customFormat="false" ht="12.8" hidden="false" customHeight="false" outlineLevel="0" collapsed="false">
      <c r="H652" s="42" t="str">
        <f aca="true" t="array" ref="H652:H652">IFERROR(INDEX(OFFSET('Transition types'!$A$6,1,0,'Transition types'!$B$4),SMALL(IF(OFFSET('Transition types'!$C$6,1,0,'Transition types'!$B$4)="IN",OFFSET($K$2,0,0,'Transition types'!$B$4)),ROWS($K$2:$K652))),"")</f>
        <v/>
      </c>
      <c r="I652" s="42" t="str">
        <f aca="true" t="array" ref="I652:I652">IFERROR(INDEX(OFFSET('Transition types'!$A$6,1,0,'Transition types'!$B$4),SMALL(IF(OFFSET('Transition types'!$C$6,1,0,'Transition types'!$B$4)="THROUGH",OFFSET($K$2,0,0,'Transition types'!$B$4)),ROWS($K$2:$K652))),"")</f>
        <v/>
      </c>
      <c r="J652" s="42" t="str">
        <f aca="true" t="array" ref="J652:J652">IFERROR(INDEX(OFFSET('Transition types'!$A$6,1,0,'Transition types'!$B$4),SMALL(IF(OFFSET('Transition types'!$C$6,1,0,'Transition types'!$B$4)="OUT",OFFSET($K$2,0,0,'Transition types'!$B$4)),ROWS($K$2:$K652))),"")</f>
        <v/>
      </c>
      <c r="K652" s="42" t="n">
        <f aca="false">ROWS($K$2:$K652)</f>
        <v>651</v>
      </c>
    </row>
    <row r="653" customFormat="false" ht="12.8" hidden="false" customHeight="false" outlineLevel="0" collapsed="false">
      <c r="H653" s="42" t="str">
        <f aca="true" t="array" ref="H653:H653">IFERROR(INDEX(OFFSET('Transition types'!$A$6,1,0,'Transition types'!$B$4),SMALL(IF(OFFSET('Transition types'!$C$6,1,0,'Transition types'!$B$4)="IN",OFFSET($K$2,0,0,'Transition types'!$B$4)),ROWS($K$2:$K653))),"")</f>
        <v/>
      </c>
      <c r="I653" s="42" t="str">
        <f aca="true" t="array" ref="I653:I653">IFERROR(INDEX(OFFSET('Transition types'!$A$6,1,0,'Transition types'!$B$4),SMALL(IF(OFFSET('Transition types'!$C$6,1,0,'Transition types'!$B$4)="THROUGH",OFFSET($K$2,0,0,'Transition types'!$B$4)),ROWS($K$2:$K653))),"")</f>
        <v/>
      </c>
      <c r="J653" s="42" t="str">
        <f aca="true" t="array" ref="J653:J653">IFERROR(INDEX(OFFSET('Transition types'!$A$6,1,0,'Transition types'!$B$4),SMALL(IF(OFFSET('Transition types'!$C$6,1,0,'Transition types'!$B$4)="OUT",OFFSET($K$2,0,0,'Transition types'!$B$4)),ROWS($K$2:$K653))),"")</f>
        <v/>
      </c>
      <c r="K653" s="42" t="n">
        <f aca="false">ROWS($K$2:$K653)</f>
        <v>652</v>
      </c>
    </row>
    <row r="654" customFormat="false" ht="12.8" hidden="false" customHeight="false" outlineLevel="0" collapsed="false">
      <c r="H654" s="42" t="str">
        <f aca="true" t="array" ref="H654:H654">IFERROR(INDEX(OFFSET('Transition types'!$A$6,1,0,'Transition types'!$B$4),SMALL(IF(OFFSET('Transition types'!$C$6,1,0,'Transition types'!$B$4)="IN",OFFSET($K$2,0,0,'Transition types'!$B$4)),ROWS($K$2:$K654))),"")</f>
        <v/>
      </c>
      <c r="I654" s="42" t="str">
        <f aca="true" t="array" ref="I654:I654">IFERROR(INDEX(OFFSET('Transition types'!$A$6,1,0,'Transition types'!$B$4),SMALL(IF(OFFSET('Transition types'!$C$6,1,0,'Transition types'!$B$4)="THROUGH",OFFSET($K$2,0,0,'Transition types'!$B$4)),ROWS($K$2:$K654))),"")</f>
        <v/>
      </c>
      <c r="J654" s="42" t="str">
        <f aca="true" t="array" ref="J654:J654">IFERROR(INDEX(OFFSET('Transition types'!$A$6,1,0,'Transition types'!$B$4),SMALL(IF(OFFSET('Transition types'!$C$6,1,0,'Transition types'!$B$4)="OUT",OFFSET($K$2,0,0,'Transition types'!$B$4)),ROWS($K$2:$K654))),"")</f>
        <v/>
      </c>
      <c r="K654" s="42" t="n">
        <f aca="false">ROWS($K$2:$K654)</f>
        <v>653</v>
      </c>
    </row>
    <row r="655" customFormat="false" ht="12.8" hidden="false" customHeight="false" outlineLevel="0" collapsed="false">
      <c r="H655" s="42" t="str">
        <f aca="true" t="array" ref="H655:H655">IFERROR(INDEX(OFFSET('Transition types'!$A$6,1,0,'Transition types'!$B$4),SMALL(IF(OFFSET('Transition types'!$C$6,1,0,'Transition types'!$B$4)="IN",OFFSET($K$2,0,0,'Transition types'!$B$4)),ROWS($K$2:$K655))),"")</f>
        <v/>
      </c>
      <c r="I655" s="42" t="str">
        <f aca="true" t="array" ref="I655:I655">IFERROR(INDEX(OFFSET('Transition types'!$A$6,1,0,'Transition types'!$B$4),SMALL(IF(OFFSET('Transition types'!$C$6,1,0,'Transition types'!$B$4)="THROUGH",OFFSET($K$2,0,0,'Transition types'!$B$4)),ROWS($K$2:$K655))),"")</f>
        <v/>
      </c>
      <c r="J655" s="42" t="str">
        <f aca="true" t="array" ref="J655:J655">IFERROR(INDEX(OFFSET('Transition types'!$A$6,1,0,'Transition types'!$B$4),SMALL(IF(OFFSET('Transition types'!$C$6,1,0,'Transition types'!$B$4)="OUT",OFFSET($K$2,0,0,'Transition types'!$B$4)),ROWS($K$2:$K655))),"")</f>
        <v/>
      </c>
      <c r="K655" s="42" t="n">
        <f aca="false">ROWS($K$2:$K655)</f>
        <v>654</v>
      </c>
    </row>
    <row r="656" customFormat="false" ht="12.8" hidden="false" customHeight="false" outlineLevel="0" collapsed="false">
      <c r="H656" s="42" t="str">
        <f aca="true" t="array" ref="H656:H656">IFERROR(INDEX(OFFSET('Transition types'!$A$6,1,0,'Transition types'!$B$4),SMALL(IF(OFFSET('Transition types'!$C$6,1,0,'Transition types'!$B$4)="IN",OFFSET($K$2,0,0,'Transition types'!$B$4)),ROWS($K$2:$K656))),"")</f>
        <v/>
      </c>
      <c r="I656" s="42" t="str">
        <f aca="true" t="array" ref="I656:I656">IFERROR(INDEX(OFFSET('Transition types'!$A$6,1,0,'Transition types'!$B$4),SMALL(IF(OFFSET('Transition types'!$C$6,1,0,'Transition types'!$B$4)="THROUGH",OFFSET($K$2,0,0,'Transition types'!$B$4)),ROWS($K$2:$K656))),"")</f>
        <v/>
      </c>
      <c r="J656" s="42" t="str">
        <f aca="true" t="array" ref="J656:J656">IFERROR(INDEX(OFFSET('Transition types'!$A$6,1,0,'Transition types'!$B$4),SMALL(IF(OFFSET('Transition types'!$C$6,1,0,'Transition types'!$B$4)="OUT",OFFSET($K$2,0,0,'Transition types'!$B$4)),ROWS($K$2:$K656))),"")</f>
        <v/>
      </c>
      <c r="K656" s="42" t="n">
        <f aca="false">ROWS($K$2:$K656)</f>
        <v>655</v>
      </c>
    </row>
    <row r="657" customFormat="false" ht="12.8" hidden="false" customHeight="false" outlineLevel="0" collapsed="false">
      <c r="H657" s="42" t="str">
        <f aca="true" t="array" ref="H657:H657">IFERROR(INDEX(OFFSET('Transition types'!$A$6,1,0,'Transition types'!$B$4),SMALL(IF(OFFSET('Transition types'!$C$6,1,0,'Transition types'!$B$4)="IN",OFFSET($K$2,0,0,'Transition types'!$B$4)),ROWS($K$2:$K657))),"")</f>
        <v/>
      </c>
      <c r="I657" s="42" t="str">
        <f aca="true" t="array" ref="I657:I657">IFERROR(INDEX(OFFSET('Transition types'!$A$6,1,0,'Transition types'!$B$4),SMALL(IF(OFFSET('Transition types'!$C$6,1,0,'Transition types'!$B$4)="THROUGH",OFFSET($K$2,0,0,'Transition types'!$B$4)),ROWS($K$2:$K657))),"")</f>
        <v/>
      </c>
      <c r="J657" s="42" t="str">
        <f aca="true" t="array" ref="J657:J657">IFERROR(INDEX(OFFSET('Transition types'!$A$6,1,0,'Transition types'!$B$4),SMALL(IF(OFFSET('Transition types'!$C$6,1,0,'Transition types'!$B$4)="OUT",OFFSET($K$2,0,0,'Transition types'!$B$4)),ROWS($K$2:$K657))),"")</f>
        <v/>
      </c>
      <c r="K657" s="42" t="n">
        <f aca="false">ROWS($K$2:$K657)</f>
        <v>656</v>
      </c>
    </row>
    <row r="658" customFormat="false" ht="12.8" hidden="false" customHeight="false" outlineLevel="0" collapsed="false">
      <c r="H658" s="42" t="str">
        <f aca="true" t="array" ref="H658:H658">IFERROR(INDEX(OFFSET('Transition types'!$A$6,1,0,'Transition types'!$B$4),SMALL(IF(OFFSET('Transition types'!$C$6,1,0,'Transition types'!$B$4)="IN",OFFSET($K$2,0,0,'Transition types'!$B$4)),ROWS($K$2:$K658))),"")</f>
        <v/>
      </c>
      <c r="I658" s="42" t="str">
        <f aca="true" t="array" ref="I658:I658">IFERROR(INDEX(OFFSET('Transition types'!$A$6,1,0,'Transition types'!$B$4),SMALL(IF(OFFSET('Transition types'!$C$6,1,0,'Transition types'!$B$4)="THROUGH",OFFSET($K$2,0,0,'Transition types'!$B$4)),ROWS($K$2:$K658))),"")</f>
        <v/>
      </c>
      <c r="J658" s="42" t="str">
        <f aca="true" t="array" ref="J658:J658">IFERROR(INDEX(OFFSET('Transition types'!$A$6,1,0,'Transition types'!$B$4),SMALL(IF(OFFSET('Transition types'!$C$6,1,0,'Transition types'!$B$4)="OUT",OFFSET($K$2,0,0,'Transition types'!$B$4)),ROWS($K$2:$K658))),"")</f>
        <v/>
      </c>
      <c r="K658" s="42" t="n">
        <f aca="false">ROWS($K$2:$K658)</f>
        <v>657</v>
      </c>
    </row>
    <row r="659" customFormat="false" ht="12.8" hidden="false" customHeight="false" outlineLevel="0" collapsed="false">
      <c r="H659" s="42" t="str">
        <f aca="true" t="array" ref="H659:H659">IFERROR(INDEX(OFFSET('Transition types'!$A$6,1,0,'Transition types'!$B$4),SMALL(IF(OFFSET('Transition types'!$C$6,1,0,'Transition types'!$B$4)="IN",OFFSET($K$2,0,0,'Transition types'!$B$4)),ROWS($K$2:$K659))),"")</f>
        <v/>
      </c>
      <c r="I659" s="42" t="str">
        <f aca="true" t="array" ref="I659:I659">IFERROR(INDEX(OFFSET('Transition types'!$A$6,1,0,'Transition types'!$B$4),SMALL(IF(OFFSET('Transition types'!$C$6,1,0,'Transition types'!$B$4)="THROUGH",OFFSET($K$2,0,0,'Transition types'!$B$4)),ROWS($K$2:$K659))),"")</f>
        <v/>
      </c>
      <c r="J659" s="42" t="str">
        <f aca="true" t="array" ref="J659:J659">IFERROR(INDEX(OFFSET('Transition types'!$A$6,1,0,'Transition types'!$B$4),SMALL(IF(OFFSET('Transition types'!$C$6,1,0,'Transition types'!$B$4)="OUT",OFFSET($K$2,0,0,'Transition types'!$B$4)),ROWS($K$2:$K659))),"")</f>
        <v/>
      </c>
      <c r="K659" s="42" t="n">
        <f aca="false">ROWS($K$2:$K659)</f>
        <v>658</v>
      </c>
    </row>
    <row r="660" customFormat="false" ht="12.8" hidden="false" customHeight="false" outlineLevel="0" collapsed="false">
      <c r="H660" s="42" t="str">
        <f aca="true" t="array" ref="H660:H660">IFERROR(INDEX(OFFSET('Transition types'!$A$6,1,0,'Transition types'!$B$4),SMALL(IF(OFFSET('Transition types'!$C$6,1,0,'Transition types'!$B$4)="IN",OFFSET($K$2,0,0,'Transition types'!$B$4)),ROWS($K$2:$K660))),"")</f>
        <v/>
      </c>
      <c r="I660" s="42" t="str">
        <f aca="true" t="array" ref="I660:I660">IFERROR(INDEX(OFFSET('Transition types'!$A$6,1,0,'Transition types'!$B$4),SMALL(IF(OFFSET('Transition types'!$C$6,1,0,'Transition types'!$B$4)="THROUGH",OFFSET($K$2,0,0,'Transition types'!$B$4)),ROWS($K$2:$K660))),"")</f>
        <v/>
      </c>
      <c r="J660" s="42" t="str">
        <f aca="true" t="array" ref="J660:J660">IFERROR(INDEX(OFFSET('Transition types'!$A$6,1,0,'Transition types'!$B$4),SMALL(IF(OFFSET('Transition types'!$C$6,1,0,'Transition types'!$B$4)="OUT",OFFSET($K$2,0,0,'Transition types'!$B$4)),ROWS($K$2:$K660))),"")</f>
        <v/>
      </c>
      <c r="K660" s="42" t="n">
        <f aca="false">ROWS($K$2:$K660)</f>
        <v>659</v>
      </c>
    </row>
    <row r="661" customFormat="false" ht="12.8" hidden="false" customHeight="false" outlineLevel="0" collapsed="false">
      <c r="H661" s="42" t="str">
        <f aca="true" t="array" ref="H661:H661">IFERROR(INDEX(OFFSET('Transition types'!$A$6,1,0,'Transition types'!$B$4),SMALL(IF(OFFSET('Transition types'!$C$6,1,0,'Transition types'!$B$4)="IN",OFFSET($K$2,0,0,'Transition types'!$B$4)),ROWS($K$2:$K661))),"")</f>
        <v/>
      </c>
      <c r="I661" s="42" t="str">
        <f aca="true" t="array" ref="I661:I661">IFERROR(INDEX(OFFSET('Transition types'!$A$6,1,0,'Transition types'!$B$4),SMALL(IF(OFFSET('Transition types'!$C$6,1,0,'Transition types'!$B$4)="THROUGH",OFFSET($K$2,0,0,'Transition types'!$B$4)),ROWS($K$2:$K661))),"")</f>
        <v/>
      </c>
      <c r="J661" s="42" t="str">
        <f aca="true" t="array" ref="J661:J661">IFERROR(INDEX(OFFSET('Transition types'!$A$6,1,0,'Transition types'!$B$4),SMALL(IF(OFFSET('Transition types'!$C$6,1,0,'Transition types'!$B$4)="OUT",OFFSET($K$2,0,0,'Transition types'!$B$4)),ROWS($K$2:$K661))),"")</f>
        <v/>
      </c>
      <c r="K661" s="42" t="n">
        <f aca="false">ROWS($K$2:$K661)</f>
        <v>660</v>
      </c>
    </row>
    <row r="662" customFormat="false" ht="12.8" hidden="false" customHeight="false" outlineLevel="0" collapsed="false">
      <c r="H662" s="42" t="str">
        <f aca="true" t="array" ref="H662:H662">IFERROR(INDEX(OFFSET('Transition types'!$A$6,1,0,'Transition types'!$B$4),SMALL(IF(OFFSET('Transition types'!$C$6,1,0,'Transition types'!$B$4)="IN",OFFSET($K$2,0,0,'Transition types'!$B$4)),ROWS($K$2:$K662))),"")</f>
        <v/>
      </c>
      <c r="I662" s="42" t="str">
        <f aca="true" t="array" ref="I662:I662">IFERROR(INDEX(OFFSET('Transition types'!$A$6,1,0,'Transition types'!$B$4),SMALL(IF(OFFSET('Transition types'!$C$6,1,0,'Transition types'!$B$4)="THROUGH",OFFSET($K$2,0,0,'Transition types'!$B$4)),ROWS($K$2:$K662))),"")</f>
        <v/>
      </c>
      <c r="J662" s="42" t="str">
        <f aca="true" t="array" ref="J662:J662">IFERROR(INDEX(OFFSET('Transition types'!$A$6,1,0,'Transition types'!$B$4),SMALL(IF(OFFSET('Transition types'!$C$6,1,0,'Transition types'!$B$4)="OUT",OFFSET($K$2,0,0,'Transition types'!$B$4)),ROWS($K$2:$K662))),"")</f>
        <v/>
      </c>
      <c r="K662" s="42" t="n">
        <f aca="false">ROWS($K$2:$K662)</f>
        <v>661</v>
      </c>
    </row>
    <row r="663" customFormat="false" ht="12.8" hidden="false" customHeight="false" outlineLevel="0" collapsed="false">
      <c r="H663" s="42" t="str">
        <f aca="true" t="array" ref="H663:H663">IFERROR(INDEX(OFFSET('Transition types'!$A$6,1,0,'Transition types'!$B$4),SMALL(IF(OFFSET('Transition types'!$C$6,1,0,'Transition types'!$B$4)="IN",OFFSET($K$2,0,0,'Transition types'!$B$4)),ROWS($K$2:$K663))),"")</f>
        <v/>
      </c>
      <c r="I663" s="42" t="str">
        <f aca="true" t="array" ref="I663:I663">IFERROR(INDEX(OFFSET('Transition types'!$A$6,1,0,'Transition types'!$B$4),SMALL(IF(OFFSET('Transition types'!$C$6,1,0,'Transition types'!$B$4)="THROUGH",OFFSET($K$2,0,0,'Transition types'!$B$4)),ROWS($K$2:$K663))),"")</f>
        <v/>
      </c>
      <c r="J663" s="42" t="str">
        <f aca="true" t="array" ref="J663:J663">IFERROR(INDEX(OFFSET('Transition types'!$A$6,1,0,'Transition types'!$B$4),SMALL(IF(OFFSET('Transition types'!$C$6,1,0,'Transition types'!$B$4)="OUT",OFFSET($K$2,0,0,'Transition types'!$B$4)),ROWS($K$2:$K663))),"")</f>
        <v/>
      </c>
      <c r="K663" s="42" t="n">
        <f aca="false">ROWS($K$2:$K663)</f>
        <v>662</v>
      </c>
    </row>
    <row r="664" customFormat="false" ht="12.8" hidden="false" customHeight="false" outlineLevel="0" collapsed="false">
      <c r="H664" s="42" t="str">
        <f aca="true" t="array" ref="H664:H664">IFERROR(INDEX(OFFSET('Transition types'!$A$6,1,0,'Transition types'!$B$4),SMALL(IF(OFFSET('Transition types'!$C$6,1,0,'Transition types'!$B$4)="IN",OFFSET($K$2,0,0,'Transition types'!$B$4)),ROWS($K$2:$K664))),"")</f>
        <v/>
      </c>
      <c r="I664" s="42" t="str">
        <f aca="true" t="array" ref="I664:I664">IFERROR(INDEX(OFFSET('Transition types'!$A$6,1,0,'Transition types'!$B$4),SMALL(IF(OFFSET('Transition types'!$C$6,1,0,'Transition types'!$B$4)="THROUGH",OFFSET($K$2,0,0,'Transition types'!$B$4)),ROWS($K$2:$K664))),"")</f>
        <v/>
      </c>
      <c r="J664" s="42" t="str">
        <f aca="true" t="array" ref="J664:J664">IFERROR(INDEX(OFFSET('Transition types'!$A$6,1,0,'Transition types'!$B$4),SMALL(IF(OFFSET('Transition types'!$C$6,1,0,'Transition types'!$B$4)="OUT",OFFSET($K$2,0,0,'Transition types'!$B$4)),ROWS($K$2:$K664))),"")</f>
        <v/>
      </c>
      <c r="K664" s="42" t="n">
        <f aca="false">ROWS($K$2:$K664)</f>
        <v>663</v>
      </c>
    </row>
    <row r="665" customFormat="false" ht="12.8" hidden="false" customHeight="false" outlineLevel="0" collapsed="false">
      <c r="H665" s="42" t="str">
        <f aca="true" t="array" ref="H665:H665">IFERROR(INDEX(OFFSET('Transition types'!$A$6,1,0,'Transition types'!$B$4),SMALL(IF(OFFSET('Transition types'!$C$6,1,0,'Transition types'!$B$4)="IN",OFFSET($K$2,0,0,'Transition types'!$B$4)),ROWS($K$2:$K665))),"")</f>
        <v/>
      </c>
      <c r="I665" s="42" t="str">
        <f aca="true" t="array" ref="I665:I665">IFERROR(INDEX(OFFSET('Transition types'!$A$6,1,0,'Transition types'!$B$4),SMALL(IF(OFFSET('Transition types'!$C$6,1,0,'Transition types'!$B$4)="THROUGH",OFFSET($K$2,0,0,'Transition types'!$B$4)),ROWS($K$2:$K665))),"")</f>
        <v/>
      </c>
      <c r="J665" s="42" t="str">
        <f aca="true" t="array" ref="J665:J665">IFERROR(INDEX(OFFSET('Transition types'!$A$6,1,0,'Transition types'!$B$4),SMALL(IF(OFFSET('Transition types'!$C$6,1,0,'Transition types'!$B$4)="OUT",OFFSET($K$2,0,0,'Transition types'!$B$4)),ROWS($K$2:$K665))),"")</f>
        <v/>
      </c>
      <c r="K665" s="42" t="n">
        <f aca="false">ROWS($K$2:$K665)</f>
        <v>664</v>
      </c>
    </row>
    <row r="666" customFormat="false" ht="12.8" hidden="false" customHeight="false" outlineLevel="0" collapsed="false">
      <c r="H666" s="42" t="str">
        <f aca="true" t="array" ref="H666:H666">IFERROR(INDEX(OFFSET('Transition types'!$A$6,1,0,'Transition types'!$B$4),SMALL(IF(OFFSET('Transition types'!$C$6,1,0,'Transition types'!$B$4)="IN",OFFSET($K$2,0,0,'Transition types'!$B$4)),ROWS($K$2:$K666))),"")</f>
        <v/>
      </c>
      <c r="I666" s="42" t="str">
        <f aca="true" t="array" ref="I666:I666">IFERROR(INDEX(OFFSET('Transition types'!$A$6,1,0,'Transition types'!$B$4),SMALL(IF(OFFSET('Transition types'!$C$6,1,0,'Transition types'!$B$4)="THROUGH",OFFSET($K$2,0,0,'Transition types'!$B$4)),ROWS($K$2:$K666))),"")</f>
        <v/>
      </c>
      <c r="J666" s="42" t="str">
        <f aca="true" t="array" ref="J666:J666">IFERROR(INDEX(OFFSET('Transition types'!$A$6,1,0,'Transition types'!$B$4),SMALL(IF(OFFSET('Transition types'!$C$6,1,0,'Transition types'!$B$4)="OUT",OFFSET($K$2,0,0,'Transition types'!$B$4)),ROWS($K$2:$K666))),"")</f>
        <v/>
      </c>
      <c r="K666" s="42" t="n">
        <f aca="false">ROWS($K$2:$K666)</f>
        <v>665</v>
      </c>
    </row>
    <row r="667" customFormat="false" ht="12.8" hidden="false" customHeight="false" outlineLevel="0" collapsed="false">
      <c r="H667" s="42" t="str">
        <f aca="true" t="array" ref="H667:H667">IFERROR(INDEX(OFFSET('Transition types'!$A$6,1,0,'Transition types'!$B$4),SMALL(IF(OFFSET('Transition types'!$C$6,1,0,'Transition types'!$B$4)="IN",OFFSET($K$2,0,0,'Transition types'!$B$4)),ROWS($K$2:$K667))),"")</f>
        <v/>
      </c>
      <c r="I667" s="42" t="str">
        <f aca="true" t="array" ref="I667:I667">IFERROR(INDEX(OFFSET('Transition types'!$A$6,1,0,'Transition types'!$B$4),SMALL(IF(OFFSET('Transition types'!$C$6,1,0,'Transition types'!$B$4)="THROUGH",OFFSET($K$2,0,0,'Transition types'!$B$4)),ROWS($K$2:$K667))),"")</f>
        <v/>
      </c>
      <c r="J667" s="42" t="str">
        <f aca="true" t="array" ref="J667:J667">IFERROR(INDEX(OFFSET('Transition types'!$A$6,1,0,'Transition types'!$B$4),SMALL(IF(OFFSET('Transition types'!$C$6,1,0,'Transition types'!$B$4)="OUT",OFFSET($K$2,0,0,'Transition types'!$B$4)),ROWS($K$2:$K667))),"")</f>
        <v/>
      </c>
      <c r="K667" s="42" t="n">
        <f aca="false">ROWS($K$2:$K667)</f>
        <v>666</v>
      </c>
    </row>
    <row r="668" customFormat="false" ht="12.8" hidden="false" customHeight="false" outlineLevel="0" collapsed="false">
      <c r="H668" s="42" t="str">
        <f aca="true" t="array" ref="H668:H668">IFERROR(INDEX(OFFSET('Transition types'!$A$6,1,0,'Transition types'!$B$4),SMALL(IF(OFFSET('Transition types'!$C$6,1,0,'Transition types'!$B$4)="IN",OFFSET($K$2,0,0,'Transition types'!$B$4)),ROWS($K$2:$K668))),"")</f>
        <v/>
      </c>
      <c r="I668" s="42" t="str">
        <f aca="true" t="array" ref="I668:I668">IFERROR(INDEX(OFFSET('Transition types'!$A$6,1,0,'Transition types'!$B$4),SMALL(IF(OFFSET('Transition types'!$C$6,1,0,'Transition types'!$B$4)="THROUGH",OFFSET($K$2,0,0,'Transition types'!$B$4)),ROWS($K$2:$K668))),"")</f>
        <v/>
      </c>
      <c r="J668" s="42" t="str">
        <f aca="true" t="array" ref="J668:J668">IFERROR(INDEX(OFFSET('Transition types'!$A$6,1,0,'Transition types'!$B$4),SMALL(IF(OFFSET('Transition types'!$C$6,1,0,'Transition types'!$B$4)="OUT",OFFSET($K$2,0,0,'Transition types'!$B$4)),ROWS($K$2:$K668))),"")</f>
        <v/>
      </c>
      <c r="K668" s="42" t="n">
        <f aca="false">ROWS($K$2:$K668)</f>
        <v>667</v>
      </c>
    </row>
    <row r="669" customFormat="false" ht="12.8" hidden="false" customHeight="false" outlineLevel="0" collapsed="false">
      <c r="H669" s="42" t="str">
        <f aca="true" t="array" ref="H669:H669">IFERROR(INDEX(OFFSET('Transition types'!$A$6,1,0,'Transition types'!$B$4),SMALL(IF(OFFSET('Transition types'!$C$6,1,0,'Transition types'!$B$4)="IN",OFFSET($K$2,0,0,'Transition types'!$B$4)),ROWS($K$2:$K669))),"")</f>
        <v/>
      </c>
      <c r="I669" s="42" t="str">
        <f aca="true" t="array" ref="I669:I669">IFERROR(INDEX(OFFSET('Transition types'!$A$6,1,0,'Transition types'!$B$4),SMALL(IF(OFFSET('Transition types'!$C$6,1,0,'Transition types'!$B$4)="THROUGH",OFFSET($K$2,0,0,'Transition types'!$B$4)),ROWS($K$2:$K669))),"")</f>
        <v/>
      </c>
      <c r="J669" s="42" t="str">
        <f aca="true" t="array" ref="J669:J669">IFERROR(INDEX(OFFSET('Transition types'!$A$6,1,0,'Transition types'!$B$4),SMALL(IF(OFFSET('Transition types'!$C$6,1,0,'Transition types'!$B$4)="OUT",OFFSET($K$2,0,0,'Transition types'!$B$4)),ROWS($K$2:$K669))),"")</f>
        <v/>
      </c>
      <c r="K669" s="42" t="n">
        <f aca="false">ROWS($K$2:$K669)</f>
        <v>668</v>
      </c>
    </row>
    <row r="670" customFormat="false" ht="12.8" hidden="false" customHeight="false" outlineLevel="0" collapsed="false">
      <c r="H670" s="42" t="str">
        <f aca="true" t="array" ref="H670:H670">IFERROR(INDEX(OFFSET('Transition types'!$A$6,1,0,'Transition types'!$B$4),SMALL(IF(OFFSET('Transition types'!$C$6,1,0,'Transition types'!$B$4)="IN",OFFSET($K$2,0,0,'Transition types'!$B$4)),ROWS($K$2:$K670))),"")</f>
        <v/>
      </c>
      <c r="I670" s="42" t="str">
        <f aca="true" t="array" ref="I670:I670">IFERROR(INDEX(OFFSET('Transition types'!$A$6,1,0,'Transition types'!$B$4),SMALL(IF(OFFSET('Transition types'!$C$6,1,0,'Transition types'!$B$4)="THROUGH",OFFSET($K$2,0,0,'Transition types'!$B$4)),ROWS($K$2:$K670))),"")</f>
        <v/>
      </c>
      <c r="J670" s="42" t="str">
        <f aca="true" t="array" ref="J670:J670">IFERROR(INDEX(OFFSET('Transition types'!$A$6,1,0,'Transition types'!$B$4),SMALL(IF(OFFSET('Transition types'!$C$6,1,0,'Transition types'!$B$4)="OUT",OFFSET($K$2,0,0,'Transition types'!$B$4)),ROWS($K$2:$K670))),"")</f>
        <v/>
      </c>
      <c r="K670" s="42" t="n">
        <f aca="false">ROWS($K$2:$K670)</f>
        <v>669</v>
      </c>
    </row>
    <row r="671" customFormat="false" ht="12.8" hidden="false" customHeight="false" outlineLevel="0" collapsed="false">
      <c r="H671" s="42" t="str">
        <f aca="true" t="array" ref="H671:H671">IFERROR(INDEX(OFFSET('Transition types'!$A$6,1,0,'Transition types'!$B$4),SMALL(IF(OFFSET('Transition types'!$C$6,1,0,'Transition types'!$B$4)="IN",OFFSET($K$2,0,0,'Transition types'!$B$4)),ROWS($K$2:$K671))),"")</f>
        <v/>
      </c>
      <c r="I671" s="42" t="str">
        <f aca="true" t="array" ref="I671:I671">IFERROR(INDEX(OFFSET('Transition types'!$A$6,1,0,'Transition types'!$B$4),SMALL(IF(OFFSET('Transition types'!$C$6,1,0,'Transition types'!$B$4)="THROUGH",OFFSET($K$2,0,0,'Transition types'!$B$4)),ROWS($K$2:$K671))),"")</f>
        <v/>
      </c>
      <c r="J671" s="42" t="str">
        <f aca="true" t="array" ref="J671:J671">IFERROR(INDEX(OFFSET('Transition types'!$A$6,1,0,'Transition types'!$B$4),SMALL(IF(OFFSET('Transition types'!$C$6,1,0,'Transition types'!$B$4)="OUT",OFFSET($K$2,0,0,'Transition types'!$B$4)),ROWS($K$2:$K671))),"")</f>
        <v/>
      </c>
      <c r="K671" s="42" t="n">
        <f aca="false">ROWS($K$2:$K671)</f>
        <v>670</v>
      </c>
    </row>
    <row r="672" customFormat="false" ht="12.8" hidden="false" customHeight="false" outlineLevel="0" collapsed="false">
      <c r="H672" s="42" t="str">
        <f aca="true" t="array" ref="H672:H672">IFERROR(INDEX(OFFSET('Transition types'!$A$6,1,0,'Transition types'!$B$4),SMALL(IF(OFFSET('Transition types'!$C$6,1,0,'Transition types'!$B$4)="IN",OFFSET($K$2,0,0,'Transition types'!$B$4)),ROWS($K$2:$K672))),"")</f>
        <v/>
      </c>
      <c r="I672" s="42" t="str">
        <f aca="true" t="array" ref="I672:I672">IFERROR(INDEX(OFFSET('Transition types'!$A$6,1,0,'Transition types'!$B$4),SMALL(IF(OFFSET('Transition types'!$C$6,1,0,'Transition types'!$B$4)="THROUGH",OFFSET($K$2,0,0,'Transition types'!$B$4)),ROWS($K$2:$K672))),"")</f>
        <v/>
      </c>
      <c r="J672" s="42" t="str">
        <f aca="true" t="array" ref="J672:J672">IFERROR(INDEX(OFFSET('Transition types'!$A$6,1,0,'Transition types'!$B$4),SMALL(IF(OFFSET('Transition types'!$C$6,1,0,'Transition types'!$B$4)="OUT",OFFSET($K$2,0,0,'Transition types'!$B$4)),ROWS($K$2:$K672))),"")</f>
        <v/>
      </c>
      <c r="K672" s="42" t="n">
        <f aca="false">ROWS($K$2:$K672)</f>
        <v>671</v>
      </c>
    </row>
    <row r="673" customFormat="false" ht="12.8" hidden="false" customHeight="false" outlineLevel="0" collapsed="false">
      <c r="H673" s="42" t="str">
        <f aca="true" t="array" ref="H673:H673">IFERROR(INDEX(OFFSET('Transition types'!$A$6,1,0,'Transition types'!$B$4),SMALL(IF(OFFSET('Transition types'!$C$6,1,0,'Transition types'!$B$4)="IN",OFFSET($K$2,0,0,'Transition types'!$B$4)),ROWS($K$2:$K673))),"")</f>
        <v/>
      </c>
      <c r="I673" s="42" t="str">
        <f aca="true" t="array" ref="I673:I673">IFERROR(INDEX(OFFSET('Transition types'!$A$6,1,0,'Transition types'!$B$4),SMALL(IF(OFFSET('Transition types'!$C$6,1,0,'Transition types'!$B$4)="THROUGH",OFFSET($K$2,0,0,'Transition types'!$B$4)),ROWS($K$2:$K673))),"")</f>
        <v/>
      </c>
      <c r="J673" s="42" t="str">
        <f aca="true" t="array" ref="J673:J673">IFERROR(INDEX(OFFSET('Transition types'!$A$6,1,0,'Transition types'!$B$4),SMALL(IF(OFFSET('Transition types'!$C$6,1,0,'Transition types'!$B$4)="OUT",OFFSET($K$2,0,0,'Transition types'!$B$4)),ROWS($K$2:$K673))),"")</f>
        <v/>
      </c>
      <c r="K673" s="42" t="n">
        <f aca="false">ROWS($K$2:$K673)</f>
        <v>672</v>
      </c>
    </row>
    <row r="674" customFormat="false" ht="12.8" hidden="false" customHeight="false" outlineLevel="0" collapsed="false">
      <c r="H674" s="42" t="str">
        <f aca="true" t="array" ref="H674:H674">IFERROR(INDEX(OFFSET('Transition types'!$A$6,1,0,'Transition types'!$B$4),SMALL(IF(OFFSET('Transition types'!$C$6,1,0,'Transition types'!$B$4)="IN",OFFSET($K$2,0,0,'Transition types'!$B$4)),ROWS($K$2:$K674))),"")</f>
        <v/>
      </c>
      <c r="I674" s="42" t="str">
        <f aca="true" t="array" ref="I674:I674">IFERROR(INDEX(OFFSET('Transition types'!$A$6,1,0,'Transition types'!$B$4),SMALL(IF(OFFSET('Transition types'!$C$6,1,0,'Transition types'!$B$4)="THROUGH",OFFSET($K$2,0,0,'Transition types'!$B$4)),ROWS($K$2:$K674))),"")</f>
        <v/>
      </c>
      <c r="J674" s="42" t="str">
        <f aca="true" t="array" ref="J674:J674">IFERROR(INDEX(OFFSET('Transition types'!$A$6,1,0,'Transition types'!$B$4),SMALL(IF(OFFSET('Transition types'!$C$6,1,0,'Transition types'!$B$4)="OUT",OFFSET($K$2,0,0,'Transition types'!$B$4)),ROWS($K$2:$K674))),"")</f>
        <v/>
      </c>
      <c r="K674" s="42" t="n">
        <f aca="false">ROWS($K$2:$K674)</f>
        <v>673</v>
      </c>
    </row>
    <row r="675" customFormat="false" ht="12.8" hidden="false" customHeight="false" outlineLevel="0" collapsed="false">
      <c r="H675" s="42" t="str">
        <f aca="true" t="array" ref="H675:H675">IFERROR(INDEX(OFFSET('Transition types'!$A$6,1,0,'Transition types'!$B$4),SMALL(IF(OFFSET('Transition types'!$C$6,1,0,'Transition types'!$B$4)="IN",OFFSET($K$2,0,0,'Transition types'!$B$4)),ROWS($K$2:$K675))),"")</f>
        <v/>
      </c>
      <c r="I675" s="42" t="str">
        <f aca="true" t="array" ref="I675:I675">IFERROR(INDEX(OFFSET('Transition types'!$A$6,1,0,'Transition types'!$B$4),SMALL(IF(OFFSET('Transition types'!$C$6,1,0,'Transition types'!$B$4)="THROUGH",OFFSET($K$2,0,0,'Transition types'!$B$4)),ROWS($K$2:$K675))),"")</f>
        <v/>
      </c>
      <c r="J675" s="42" t="str">
        <f aca="true" t="array" ref="J675:J675">IFERROR(INDEX(OFFSET('Transition types'!$A$6,1,0,'Transition types'!$B$4),SMALL(IF(OFFSET('Transition types'!$C$6,1,0,'Transition types'!$B$4)="OUT",OFFSET($K$2,0,0,'Transition types'!$B$4)),ROWS($K$2:$K675))),"")</f>
        <v/>
      </c>
      <c r="K675" s="42" t="n">
        <f aca="false">ROWS($K$2:$K675)</f>
        <v>674</v>
      </c>
    </row>
    <row r="676" customFormat="false" ht="12.8" hidden="false" customHeight="false" outlineLevel="0" collapsed="false">
      <c r="H676" s="42" t="str">
        <f aca="true" t="array" ref="H676:H676">IFERROR(INDEX(OFFSET('Transition types'!$A$6,1,0,'Transition types'!$B$4),SMALL(IF(OFFSET('Transition types'!$C$6,1,0,'Transition types'!$B$4)="IN",OFFSET($K$2,0,0,'Transition types'!$B$4)),ROWS($K$2:$K676))),"")</f>
        <v/>
      </c>
      <c r="I676" s="42" t="str">
        <f aca="true" t="array" ref="I676:I676">IFERROR(INDEX(OFFSET('Transition types'!$A$6,1,0,'Transition types'!$B$4),SMALL(IF(OFFSET('Transition types'!$C$6,1,0,'Transition types'!$B$4)="THROUGH",OFFSET($K$2,0,0,'Transition types'!$B$4)),ROWS($K$2:$K676))),"")</f>
        <v/>
      </c>
      <c r="J676" s="42" t="str">
        <f aca="true" t="array" ref="J676:J676">IFERROR(INDEX(OFFSET('Transition types'!$A$6,1,0,'Transition types'!$B$4),SMALL(IF(OFFSET('Transition types'!$C$6,1,0,'Transition types'!$B$4)="OUT",OFFSET($K$2,0,0,'Transition types'!$B$4)),ROWS($K$2:$K676))),"")</f>
        <v/>
      </c>
      <c r="K676" s="42" t="n">
        <f aca="false">ROWS($K$2:$K676)</f>
        <v>675</v>
      </c>
    </row>
    <row r="677" customFormat="false" ht="12.8" hidden="false" customHeight="false" outlineLevel="0" collapsed="false">
      <c r="H677" s="42" t="str">
        <f aca="true" t="array" ref="H677:H677">IFERROR(INDEX(OFFSET('Transition types'!$A$6,1,0,'Transition types'!$B$4),SMALL(IF(OFFSET('Transition types'!$C$6,1,0,'Transition types'!$B$4)="IN",OFFSET($K$2,0,0,'Transition types'!$B$4)),ROWS($K$2:$K677))),"")</f>
        <v/>
      </c>
      <c r="I677" s="42" t="str">
        <f aca="true" t="array" ref="I677:I677">IFERROR(INDEX(OFFSET('Transition types'!$A$6,1,0,'Transition types'!$B$4),SMALL(IF(OFFSET('Transition types'!$C$6,1,0,'Transition types'!$B$4)="THROUGH",OFFSET($K$2,0,0,'Transition types'!$B$4)),ROWS($K$2:$K677))),"")</f>
        <v/>
      </c>
      <c r="J677" s="42" t="str">
        <f aca="true" t="array" ref="J677:J677">IFERROR(INDEX(OFFSET('Transition types'!$A$6,1,0,'Transition types'!$B$4),SMALL(IF(OFFSET('Transition types'!$C$6,1,0,'Transition types'!$B$4)="OUT",OFFSET($K$2,0,0,'Transition types'!$B$4)),ROWS($K$2:$K677))),"")</f>
        <v/>
      </c>
      <c r="K677" s="42" t="n">
        <f aca="false">ROWS($K$2:$K677)</f>
        <v>676</v>
      </c>
    </row>
    <row r="678" customFormat="false" ht="12.8" hidden="false" customHeight="false" outlineLevel="0" collapsed="false">
      <c r="H678" s="42" t="str">
        <f aca="true" t="array" ref="H678:H678">IFERROR(INDEX(OFFSET('Transition types'!$A$6,1,0,'Transition types'!$B$4),SMALL(IF(OFFSET('Transition types'!$C$6,1,0,'Transition types'!$B$4)="IN",OFFSET($K$2,0,0,'Transition types'!$B$4)),ROWS($K$2:$K678))),"")</f>
        <v/>
      </c>
      <c r="I678" s="42" t="str">
        <f aca="true" t="array" ref="I678:I678">IFERROR(INDEX(OFFSET('Transition types'!$A$6,1,0,'Transition types'!$B$4),SMALL(IF(OFFSET('Transition types'!$C$6,1,0,'Transition types'!$B$4)="THROUGH",OFFSET($K$2,0,0,'Transition types'!$B$4)),ROWS($K$2:$K678))),"")</f>
        <v/>
      </c>
      <c r="J678" s="42" t="str">
        <f aca="true" t="array" ref="J678:J678">IFERROR(INDEX(OFFSET('Transition types'!$A$6,1,0,'Transition types'!$B$4),SMALL(IF(OFFSET('Transition types'!$C$6,1,0,'Transition types'!$B$4)="OUT",OFFSET($K$2,0,0,'Transition types'!$B$4)),ROWS($K$2:$K678))),"")</f>
        <v/>
      </c>
      <c r="K678" s="42" t="n">
        <f aca="false">ROWS($K$2:$K678)</f>
        <v>677</v>
      </c>
    </row>
    <row r="679" customFormat="false" ht="12.8" hidden="false" customHeight="false" outlineLevel="0" collapsed="false">
      <c r="H679" s="42" t="str">
        <f aca="true" t="array" ref="H679:H679">IFERROR(INDEX(OFFSET('Transition types'!$A$6,1,0,'Transition types'!$B$4),SMALL(IF(OFFSET('Transition types'!$C$6,1,0,'Transition types'!$B$4)="IN",OFFSET($K$2,0,0,'Transition types'!$B$4)),ROWS($K$2:$K679))),"")</f>
        <v/>
      </c>
      <c r="I679" s="42" t="str">
        <f aca="true" t="array" ref="I679:I679">IFERROR(INDEX(OFFSET('Transition types'!$A$6,1,0,'Transition types'!$B$4),SMALL(IF(OFFSET('Transition types'!$C$6,1,0,'Transition types'!$B$4)="THROUGH",OFFSET($K$2,0,0,'Transition types'!$B$4)),ROWS($K$2:$K679))),"")</f>
        <v/>
      </c>
      <c r="J679" s="42" t="str">
        <f aca="true" t="array" ref="J679:J679">IFERROR(INDEX(OFFSET('Transition types'!$A$6,1,0,'Transition types'!$B$4),SMALL(IF(OFFSET('Transition types'!$C$6,1,0,'Transition types'!$B$4)="OUT",OFFSET($K$2,0,0,'Transition types'!$B$4)),ROWS($K$2:$K679))),"")</f>
        <v/>
      </c>
      <c r="K679" s="42" t="n">
        <f aca="false">ROWS($K$2:$K679)</f>
        <v>678</v>
      </c>
    </row>
    <row r="680" customFormat="false" ht="12.8" hidden="false" customHeight="false" outlineLevel="0" collapsed="false">
      <c r="H680" s="42" t="str">
        <f aca="true" t="array" ref="H680:H680">IFERROR(INDEX(OFFSET('Transition types'!$A$6,1,0,'Transition types'!$B$4),SMALL(IF(OFFSET('Transition types'!$C$6,1,0,'Transition types'!$B$4)="IN",OFFSET($K$2,0,0,'Transition types'!$B$4)),ROWS($K$2:$K680))),"")</f>
        <v/>
      </c>
      <c r="I680" s="42" t="str">
        <f aca="true" t="array" ref="I680:I680">IFERROR(INDEX(OFFSET('Transition types'!$A$6,1,0,'Transition types'!$B$4),SMALL(IF(OFFSET('Transition types'!$C$6,1,0,'Transition types'!$B$4)="THROUGH",OFFSET($K$2,0,0,'Transition types'!$B$4)),ROWS($K$2:$K680))),"")</f>
        <v/>
      </c>
      <c r="J680" s="42" t="str">
        <f aca="true" t="array" ref="J680:J680">IFERROR(INDEX(OFFSET('Transition types'!$A$6,1,0,'Transition types'!$B$4),SMALL(IF(OFFSET('Transition types'!$C$6,1,0,'Transition types'!$B$4)="OUT",OFFSET($K$2,0,0,'Transition types'!$B$4)),ROWS($K$2:$K680))),"")</f>
        <v/>
      </c>
      <c r="K680" s="42" t="n">
        <f aca="false">ROWS($K$2:$K680)</f>
        <v>679</v>
      </c>
    </row>
    <row r="681" customFormat="false" ht="12.8" hidden="false" customHeight="false" outlineLevel="0" collapsed="false">
      <c r="H681" s="42" t="str">
        <f aca="true" t="array" ref="H681:H681">IFERROR(INDEX(OFFSET('Transition types'!$A$6,1,0,'Transition types'!$B$4),SMALL(IF(OFFSET('Transition types'!$C$6,1,0,'Transition types'!$B$4)="IN",OFFSET($K$2,0,0,'Transition types'!$B$4)),ROWS($K$2:$K681))),"")</f>
        <v/>
      </c>
      <c r="I681" s="42" t="str">
        <f aca="true" t="array" ref="I681:I681">IFERROR(INDEX(OFFSET('Transition types'!$A$6,1,0,'Transition types'!$B$4),SMALL(IF(OFFSET('Transition types'!$C$6,1,0,'Transition types'!$B$4)="THROUGH",OFFSET($K$2,0,0,'Transition types'!$B$4)),ROWS($K$2:$K681))),"")</f>
        <v/>
      </c>
      <c r="J681" s="42" t="str">
        <f aca="true" t="array" ref="J681:J681">IFERROR(INDEX(OFFSET('Transition types'!$A$6,1,0,'Transition types'!$B$4),SMALL(IF(OFFSET('Transition types'!$C$6,1,0,'Transition types'!$B$4)="OUT",OFFSET($K$2,0,0,'Transition types'!$B$4)),ROWS($K$2:$K681))),"")</f>
        <v/>
      </c>
      <c r="K681" s="42" t="n">
        <f aca="false">ROWS($K$2:$K681)</f>
        <v>680</v>
      </c>
    </row>
    <row r="682" customFormat="false" ht="12.8" hidden="false" customHeight="false" outlineLevel="0" collapsed="false">
      <c r="H682" s="42" t="str">
        <f aca="true" t="array" ref="H682:H682">IFERROR(INDEX(OFFSET('Transition types'!$A$6,1,0,'Transition types'!$B$4),SMALL(IF(OFFSET('Transition types'!$C$6,1,0,'Transition types'!$B$4)="IN",OFFSET($K$2,0,0,'Transition types'!$B$4)),ROWS($K$2:$K682))),"")</f>
        <v/>
      </c>
      <c r="I682" s="42" t="str">
        <f aca="true" t="array" ref="I682:I682">IFERROR(INDEX(OFFSET('Transition types'!$A$6,1,0,'Transition types'!$B$4),SMALL(IF(OFFSET('Transition types'!$C$6,1,0,'Transition types'!$B$4)="THROUGH",OFFSET($K$2,0,0,'Transition types'!$B$4)),ROWS($K$2:$K682))),"")</f>
        <v/>
      </c>
      <c r="J682" s="42" t="str">
        <f aca="true" t="array" ref="J682:J682">IFERROR(INDEX(OFFSET('Transition types'!$A$6,1,0,'Transition types'!$B$4),SMALL(IF(OFFSET('Transition types'!$C$6,1,0,'Transition types'!$B$4)="OUT",OFFSET($K$2,0,0,'Transition types'!$B$4)),ROWS($K$2:$K682))),"")</f>
        <v/>
      </c>
      <c r="K682" s="42" t="n">
        <f aca="false">ROWS($K$2:$K682)</f>
        <v>681</v>
      </c>
    </row>
    <row r="683" customFormat="false" ht="12.8" hidden="false" customHeight="false" outlineLevel="0" collapsed="false">
      <c r="H683" s="42" t="str">
        <f aca="true" t="array" ref="H683:H683">IFERROR(INDEX(OFFSET('Transition types'!$A$6,1,0,'Transition types'!$B$4),SMALL(IF(OFFSET('Transition types'!$C$6,1,0,'Transition types'!$B$4)="IN",OFFSET($K$2,0,0,'Transition types'!$B$4)),ROWS($K$2:$K683))),"")</f>
        <v/>
      </c>
      <c r="I683" s="42" t="str">
        <f aca="true" t="array" ref="I683:I683">IFERROR(INDEX(OFFSET('Transition types'!$A$6,1,0,'Transition types'!$B$4),SMALL(IF(OFFSET('Transition types'!$C$6,1,0,'Transition types'!$B$4)="THROUGH",OFFSET($K$2,0,0,'Transition types'!$B$4)),ROWS($K$2:$K683))),"")</f>
        <v/>
      </c>
      <c r="J683" s="42" t="str">
        <f aca="true" t="array" ref="J683:J683">IFERROR(INDEX(OFFSET('Transition types'!$A$6,1,0,'Transition types'!$B$4),SMALL(IF(OFFSET('Transition types'!$C$6,1,0,'Transition types'!$B$4)="OUT",OFFSET($K$2,0,0,'Transition types'!$B$4)),ROWS($K$2:$K683))),"")</f>
        <v/>
      </c>
      <c r="K683" s="42" t="n">
        <f aca="false">ROWS($K$2:$K683)</f>
        <v>682</v>
      </c>
    </row>
    <row r="684" customFormat="false" ht="12.8" hidden="false" customHeight="false" outlineLevel="0" collapsed="false">
      <c r="H684" s="42" t="str">
        <f aca="true" t="array" ref="H684:H684">IFERROR(INDEX(OFFSET('Transition types'!$A$6,1,0,'Transition types'!$B$4),SMALL(IF(OFFSET('Transition types'!$C$6,1,0,'Transition types'!$B$4)="IN",OFFSET($K$2,0,0,'Transition types'!$B$4)),ROWS($K$2:$K684))),"")</f>
        <v/>
      </c>
      <c r="I684" s="42" t="str">
        <f aca="true" t="array" ref="I684:I684">IFERROR(INDEX(OFFSET('Transition types'!$A$6,1,0,'Transition types'!$B$4),SMALL(IF(OFFSET('Transition types'!$C$6,1,0,'Transition types'!$B$4)="THROUGH",OFFSET($K$2,0,0,'Transition types'!$B$4)),ROWS($K$2:$K684))),"")</f>
        <v/>
      </c>
      <c r="J684" s="42" t="str">
        <f aca="true" t="array" ref="J684:J684">IFERROR(INDEX(OFFSET('Transition types'!$A$6,1,0,'Transition types'!$B$4),SMALL(IF(OFFSET('Transition types'!$C$6,1,0,'Transition types'!$B$4)="OUT",OFFSET($K$2,0,0,'Transition types'!$B$4)),ROWS($K$2:$K684))),"")</f>
        <v/>
      </c>
      <c r="K684" s="42" t="n">
        <f aca="false">ROWS($K$2:$K684)</f>
        <v>683</v>
      </c>
    </row>
    <row r="685" customFormat="false" ht="12.8" hidden="false" customHeight="false" outlineLevel="0" collapsed="false">
      <c r="H685" s="42" t="str">
        <f aca="true" t="array" ref="H685:H685">IFERROR(INDEX(OFFSET('Transition types'!$A$6,1,0,'Transition types'!$B$4),SMALL(IF(OFFSET('Transition types'!$C$6,1,0,'Transition types'!$B$4)="IN",OFFSET($K$2,0,0,'Transition types'!$B$4)),ROWS($K$2:$K685))),"")</f>
        <v/>
      </c>
      <c r="I685" s="42" t="str">
        <f aca="true" t="array" ref="I685:I685">IFERROR(INDEX(OFFSET('Transition types'!$A$6,1,0,'Transition types'!$B$4),SMALL(IF(OFFSET('Transition types'!$C$6,1,0,'Transition types'!$B$4)="THROUGH",OFFSET($K$2,0,0,'Transition types'!$B$4)),ROWS($K$2:$K685))),"")</f>
        <v/>
      </c>
      <c r="J685" s="42" t="str">
        <f aca="true" t="array" ref="J685:J685">IFERROR(INDEX(OFFSET('Transition types'!$A$6,1,0,'Transition types'!$B$4),SMALL(IF(OFFSET('Transition types'!$C$6,1,0,'Transition types'!$B$4)="OUT",OFFSET($K$2,0,0,'Transition types'!$B$4)),ROWS($K$2:$K685))),"")</f>
        <v/>
      </c>
      <c r="K685" s="42" t="n">
        <f aca="false">ROWS($K$2:$K685)</f>
        <v>684</v>
      </c>
    </row>
    <row r="686" customFormat="false" ht="12.8" hidden="false" customHeight="false" outlineLevel="0" collapsed="false">
      <c r="H686" s="42" t="str">
        <f aca="true" t="array" ref="H686:H686">IFERROR(INDEX(OFFSET('Transition types'!$A$6,1,0,'Transition types'!$B$4),SMALL(IF(OFFSET('Transition types'!$C$6,1,0,'Transition types'!$B$4)="IN",OFFSET($K$2,0,0,'Transition types'!$B$4)),ROWS($K$2:$K686))),"")</f>
        <v/>
      </c>
      <c r="I686" s="42" t="str">
        <f aca="true" t="array" ref="I686:I686">IFERROR(INDEX(OFFSET('Transition types'!$A$6,1,0,'Transition types'!$B$4),SMALL(IF(OFFSET('Transition types'!$C$6,1,0,'Transition types'!$B$4)="THROUGH",OFFSET($K$2,0,0,'Transition types'!$B$4)),ROWS($K$2:$K686))),"")</f>
        <v/>
      </c>
      <c r="J686" s="42" t="str">
        <f aca="true" t="array" ref="J686:J686">IFERROR(INDEX(OFFSET('Transition types'!$A$6,1,0,'Transition types'!$B$4),SMALL(IF(OFFSET('Transition types'!$C$6,1,0,'Transition types'!$B$4)="OUT",OFFSET($K$2,0,0,'Transition types'!$B$4)),ROWS($K$2:$K686))),"")</f>
        <v/>
      </c>
      <c r="K686" s="42" t="n">
        <f aca="false">ROWS($K$2:$K686)</f>
        <v>685</v>
      </c>
    </row>
    <row r="687" customFormat="false" ht="12.8" hidden="false" customHeight="false" outlineLevel="0" collapsed="false">
      <c r="H687" s="42" t="str">
        <f aca="true" t="array" ref="H687:H687">IFERROR(INDEX(OFFSET('Transition types'!$A$6,1,0,'Transition types'!$B$4),SMALL(IF(OFFSET('Transition types'!$C$6,1,0,'Transition types'!$B$4)="IN",OFFSET($K$2,0,0,'Transition types'!$B$4)),ROWS($K$2:$K687))),"")</f>
        <v/>
      </c>
      <c r="I687" s="42" t="str">
        <f aca="true" t="array" ref="I687:I687">IFERROR(INDEX(OFFSET('Transition types'!$A$6,1,0,'Transition types'!$B$4),SMALL(IF(OFFSET('Transition types'!$C$6,1,0,'Transition types'!$B$4)="THROUGH",OFFSET($K$2,0,0,'Transition types'!$B$4)),ROWS($K$2:$K687))),"")</f>
        <v/>
      </c>
      <c r="J687" s="42" t="str">
        <f aca="true" t="array" ref="J687:J687">IFERROR(INDEX(OFFSET('Transition types'!$A$6,1,0,'Transition types'!$B$4),SMALL(IF(OFFSET('Transition types'!$C$6,1,0,'Transition types'!$B$4)="OUT",OFFSET($K$2,0,0,'Transition types'!$B$4)),ROWS($K$2:$K687))),"")</f>
        <v/>
      </c>
      <c r="K687" s="42" t="n">
        <f aca="false">ROWS($K$2:$K687)</f>
        <v>686</v>
      </c>
    </row>
    <row r="688" customFormat="false" ht="12.8" hidden="false" customHeight="false" outlineLevel="0" collapsed="false">
      <c r="H688" s="42" t="str">
        <f aca="true" t="array" ref="H688:H688">IFERROR(INDEX(OFFSET('Transition types'!$A$6,1,0,'Transition types'!$B$4),SMALL(IF(OFFSET('Transition types'!$C$6,1,0,'Transition types'!$B$4)="IN",OFFSET($K$2,0,0,'Transition types'!$B$4)),ROWS($K$2:$K688))),"")</f>
        <v/>
      </c>
      <c r="I688" s="42" t="str">
        <f aca="true" t="array" ref="I688:I688">IFERROR(INDEX(OFFSET('Transition types'!$A$6,1,0,'Transition types'!$B$4),SMALL(IF(OFFSET('Transition types'!$C$6,1,0,'Transition types'!$B$4)="THROUGH",OFFSET($K$2,0,0,'Transition types'!$B$4)),ROWS($K$2:$K688))),"")</f>
        <v/>
      </c>
      <c r="J688" s="42" t="str">
        <f aca="true" t="array" ref="J688:J688">IFERROR(INDEX(OFFSET('Transition types'!$A$6,1,0,'Transition types'!$B$4),SMALL(IF(OFFSET('Transition types'!$C$6,1,0,'Transition types'!$B$4)="OUT",OFFSET($K$2,0,0,'Transition types'!$B$4)),ROWS($K$2:$K688))),"")</f>
        <v/>
      </c>
      <c r="K688" s="42" t="n">
        <f aca="false">ROWS($K$2:$K688)</f>
        <v>687</v>
      </c>
    </row>
    <row r="689" customFormat="false" ht="12.8" hidden="false" customHeight="false" outlineLevel="0" collapsed="false">
      <c r="H689" s="42" t="str">
        <f aca="true" t="array" ref="H689:H689">IFERROR(INDEX(OFFSET('Transition types'!$A$6,1,0,'Transition types'!$B$4),SMALL(IF(OFFSET('Transition types'!$C$6,1,0,'Transition types'!$B$4)="IN",OFFSET($K$2,0,0,'Transition types'!$B$4)),ROWS($K$2:$K689))),"")</f>
        <v/>
      </c>
      <c r="I689" s="42" t="str">
        <f aca="true" t="array" ref="I689:I689">IFERROR(INDEX(OFFSET('Transition types'!$A$6,1,0,'Transition types'!$B$4),SMALL(IF(OFFSET('Transition types'!$C$6,1,0,'Transition types'!$B$4)="THROUGH",OFFSET($K$2,0,0,'Transition types'!$B$4)),ROWS($K$2:$K689))),"")</f>
        <v/>
      </c>
      <c r="J689" s="42" t="str">
        <f aca="true" t="array" ref="J689:J689">IFERROR(INDEX(OFFSET('Transition types'!$A$6,1,0,'Transition types'!$B$4),SMALL(IF(OFFSET('Transition types'!$C$6,1,0,'Transition types'!$B$4)="OUT",OFFSET($K$2,0,0,'Transition types'!$B$4)),ROWS($K$2:$K689))),"")</f>
        <v/>
      </c>
      <c r="K689" s="42" t="n">
        <f aca="false">ROWS($K$2:$K689)</f>
        <v>688</v>
      </c>
    </row>
    <row r="690" customFormat="false" ht="12.8" hidden="false" customHeight="false" outlineLevel="0" collapsed="false">
      <c r="H690" s="42" t="str">
        <f aca="true" t="array" ref="H690:H690">IFERROR(INDEX(OFFSET('Transition types'!$A$6,1,0,'Transition types'!$B$4),SMALL(IF(OFFSET('Transition types'!$C$6,1,0,'Transition types'!$B$4)="IN",OFFSET($K$2,0,0,'Transition types'!$B$4)),ROWS($K$2:$K690))),"")</f>
        <v/>
      </c>
      <c r="I690" s="42" t="str">
        <f aca="true" t="array" ref="I690:I690">IFERROR(INDEX(OFFSET('Transition types'!$A$6,1,0,'Transition types'!$B$4),SMALL(IF(OFFSET('Transition types'!$C$6,1,0,'Transition types'!$B$4)="THROUGH",OFFSET($K$2,0,0,'Transition types'!$B$4)),ROWS($K$2:$K690))),"")</f>
        <v/>
      </c>
      <c r="J690" s="42" t="str">
        <f aca="true" t="array" ref="J690:J690">IFERROR(INDEX(OFFSET('Transition types'!$A$6,1,0,'Transition types'!$B$4),SMALL(IF(OFFSET('Transition types'!$C$6,1,0,'Transition types'!$B$4)="OUT",OFFSET($K$2,0,0,'Transition types'!$B$4)),ROWS($K$2:$K690))),"")</f>
        <v/>
      </c>
      <c r="K690" s="42" t="n">
        <f aca="false">ROWS($K$2:$K690)</f>
        <v>689</v>
      </c>
    </row>
    <row r="691" customFormat="false" ht="12.8" hidden="false" customHeight="false" outlineLevel="0" collapsed="false">
      <c r="H691" s="42" t="str">
        <f aca="true" t="array" ref="H691:H691">IFERROR(INDEX(OFFSET('Transition types'!$A$6,1,0,'Transition types'!$B$4),SMALL(IF(OFFSET('Transition types'!$C$6,1,0,'Transition types'!$B$4)="IN",OFFSET($K$2,0,0,'Transition types'!$B$4)),ROWS($K$2:$K691))),"")</f>
        <v/>
      </c>
      <c r="I691" s="42" t="str">
        <f aca="true" t="array" ref="I691:I691">IFERROR(INDEX(OFFSET('Transition types'!$A$6,1,0,'Transition types'!$B$4),SMALL(IF(OFFSET('Transition types'!$C$6,1,0,'Transition types'!$B$4)="THROUGH",OFFSET($K$2,0,0,'Transition types'!$B$4)),ROWS($K$2:$K691))),"")</f>
        <v/>
      </c>
      <c r="J691" s="42" t="str">
        <f aca="true" t="array" ref="J691:J691">IFERROR(INDEX(OFFSET('Transition types'!$A$6,1,0,'Transition types'!$B$4),SMALL(IF(OFFSET('Transition types'!$C$6,1,0,'Transition types'!$B$4)="OUT",OFFSET($K$2,0,0,'Transition types'!$B$4)),ROWS($K$2:$K691))),"")</f>
        <v/>
      </c>
      <c r="K691" s="42" t="n">
        <f aca="false">ROWS($K$2:$K691)</f>
        <v>690</v>
      </c>
    </row>
    <row r="692" customFormat="false" ht="12.8" hidden="false" customHeight="false" outlineLevel="0" collapsed="false">
      <c r="H692" s="42" t="str">
        <f aca="true" t="array" ref="H692:H692">IFERROR(INDEX(OFFSET('Transition types'!$A$6,1,0,'Transition types'!$B$4),SMALL(IF(OFFSET('Transition types'!$C$6,1,0,'Transition types'!$B$4)="IN",OFFSET($K$2,0,0,'Transition types'!$B$4)),ROWS($K$2:$K692))),"")</f>
        <v/>
      </c>
      <c r="I692" s="42" t="str">
        <f aca="true" t="array" ref="I692:I692">IFERROR(INDEX(OFFSET('Transition types'!$A$6,1,0,'Transition types'!$B$4),SMALL(IF(OFFSET('Transition types'!$C$6,1,0,'Transition types'!$B$4)="THROUGH",OFFSET($K$2,0,0,'Transition types'!$B$4)),ROWS($K$2:$K692))),"")</f>
        <v/>
      </c>
      <c r="J692" s="42" t="str">
        <f aca="true" t="array" ref="J692:J692">IFERROR(INDEX(OFFSET('Transition types'!$A$6,1,0,'Transition types'!$B$4),SMALL(IF(OFFSET('Transition types'!$C$6,1,0,'Transition types'!$B$4)="OUT",OFFSET($K$2,0,0,'Transition types'!$B$4)),ROWS($K$2:$K692))),"")</f>
        <v/>
      </c>
      <c r="K692" s="42" t="n">
        <f aca="false">ROWS($K$2:$K692)</f>
        <v>691</v>
      </c>
    </row>
    <row r="693" customFormat="false" ht="12.8" hidden="false" customHeight="false" outlineLevel="0" collapsed="false">
      <c r="H693" s="42" t="str">
        <f aca="true" t="array" ref="H693:H693">IFERROR(INDEX(OFFSET('Transition types'!$A$6,1,0,'Transition types'!$B$4),SMALL(IF(OFFSET('Transition types'!$C$6,1,0,'Transition types'!$B$4)="IN",OFFSET($K$2,0,0,'Transition types'!$B$4)),ROWS($K$2:$K693))),"")</f>
        <v/>
      </c>
      <c r="I693" s="42" t="str">
        <f aca="true" t="array" ref="I693:I693">IFERROR(INDEX(OFFSET('Transition types'!$A$6,1,0,'Transition types'!$B$4),SMALL(IF(OFFSET('Transition types'!$C$6,1,0,'Transition types'!$B$4)="THROUGH",OFFSET($K$2,0,0,'Transition types'!$B$4)),ROWS($K$2:$K693))),"")</f>
        <v/>
      </c>
      <c r="J693" s="42" t="str">
        <f aca="true" t="array" ref="J693:J693">IFERROR(INDEX(OFFSET('Transition types'!$A$6,1,0,'Transition types'!$B$4),SMALL(IF(OFFSET('Transition types'!$C$6,1,0,'Transition types'!$B$4)="OUT",OFFSET($K$2,0,0,'Transition types'!$B$4)),ROWS($K$2:$K693))),"")</f>
        <v/>
      </c>
      <c r="K693" s="42" t="n">
        <f aca="false">ROWS($K$2:$K693)</f>
        <v>692</v>
      </c>
    </row>
    <row r="694" customFormat="false" ht="12.8" hidden="false" customHeight="false" outlineLevel="0" collapsed="false">
      <c r="H694" s="42" t="str">
        <f aca="true" t="array" ref="H694:H694">IFERROR(INDEX(OFFSET('Transition types'!$A$6,1,0,'Transition types'!$B$4),SMALL(IF(OFFSET('Transition types'!$C$6,1,0,'Transition types'!$B$4)="IN",OFFSET($K$2,0,0,'Transition types'!$B$4)),ROWS($K$2:$K694))),"")</f>
        <v/>
      </c>
      <c r="I694" s="42" t="str">
        <f aca="true" t="array" ref="I694:I694">IFERROR(INDEX(OFFSET('Transition types'!$A$6,1,0,'Transition types'!$B$4),SMALL(IF(OFFSET('Transition types'!$C$6,1,0,'Transition types'!$B$4)="THROUGH",OFFSET($K$2,0,0,'Transition types'!$B$4)),ROWS($K$2:$K694))),"")</f>
        <v/>
      </c>
      <c r="J694" s="42" t="str">
        <f aca="true" t="array" ref="J694:J694">IFERROR(INDEX(OFFSET('Transition types'!$A$6,1,0,'Transition types'!$B$4),SMALL(IF(OFFSET('Transition types'!$C$6,1,0,'Transition types'!$B$4)="OUT",OFFSET($K$2,0,0,'Transition types'!$B$4)),ROWS($K$2:$K694))),"")</f>
        <v/>
      </c>
      <c r="K694" s="42" t="n">
        <f aca="false">ROWS($K$2:$K694)</f>
        <v>693</v>
      </c>
    </row>
    <row r="695" customFormat="false" ht="12.8" hidden="false" customHeight="false" outlineLevel="0" collapsed="false">
      <c r="H695" s="42" t="str">
        <f aca="true" t="array" ref="H695:H695">IFERROR(INDEX(OFFSET('Transition types'!$A$6,1,0,'Transition types'!$B$4),SMALL(IF(OFFSET('Transition types'!$C$6,1,0,'Transition types'!$B$4)="IN",OFFSET($K$2,0,0,'Transition types'!$B$4)),ROWS($K$2:$K695))),"")</f>
        <v/>
      </c>
      <c r="I695" s="42" t="str">
        <f aca="true" t="array" ref="I695:I695">IFERROR(INDEX(OFFSET('Transition types'!$A$6,1,0,'Transition types'!$B$4),SMALL(IF(OFFSET('Transition types'!$C$6,1,0,'Transition types'!$B$4)="THROUGH",OFFSET($K$2,0,0,'Transition types'!$B$4)),ROWS($K$2:$K695))),"")</f>
        <v/>
      </c>
      <c r="J695" s="42" t="str">
        <f aca="true" t="array" ref="J695:J695">IFERROR(INDEX(OFFSET('Transition types'!$A$6,1,0,'Transition types'!$B$4),SMALL(IF(OFFSET('Transition types'!$C$6,1,0,'Transition types'!$B$4)="OUT",OFFSET($K$2,0,0,'Transition types'!$B$4)),ROWS($K$2:$K695))),"")</f>
        <v/>
      </c>
      <c r="K695" s="42" t="n">
        <f aca="false">ROWS($K$2:$K695)</f>
        <v>694</v>
      </c>
    </row>
    <row r="696" customFormat="false" ht="12.8" hidden="false" customHeight="false" outlineLevel="0" collapsed="false">
      <c r="H696" s="42" t="str">
        <f aca="true" t="array" ref="H696:H696">IFERROR(INDEX(OFFSET('Transition types'!$A$6,1,0,'Transition types'!$B$4),SMALL(IF(OFFSET('Transition types'!$C$6,1,0,'Transition types'!$B$4)="IN",OFFSET($K$2,0,0,'Transition types'!$B$4)),ROWS($K$2:$K696))),"")</f>
        <v/>
      </c>
      <c r="I696" s="42" t="str">
        <f aca="true" t="array" ref="I696:I696">IFERROR(INDEX(OFFSET('Transition types'!$A$6,1,0,'Transition types'!$B$4),SMALL(IF(OFFSET('Transition types'!$C$6,1,0,'Transition types'!$B$4)="THROUGH",OFFSET($K$2,0,0,'Transition types'!$B$4)),ROWS($K$2:$K696))),"")</f>
        <v/>
      </c>
      <c r="J696" s="42" t="str">
        <f aca="true" t="array" ref="J696:J696">IFERROR(INDEX(OFFSET('Transition types'!$A$6,1,0,'Transition types'!$B$4),SMALL(IF(OFFSET('Transition types'!$C$6,1,0,'Transition types'!$B$4)="OUT",OFFSET($K$2,0,0,'Transition types'!$B$4)),ROWS($K$2:$K696))),"")</f>
        <v/>
      </c>
      <c r="K696" s="42" t="n">
        <f aca="false">ROWS($K$2:$K696)</f>
        <v>695</v>
      </c>
    </row>
    <row r="697" customFormat="false" ht="12.8" hidden="false" customHeight="false" outlineLevel="0" collapsed="false">
      <c r="H697" s="42" t="str">
        <f aca="true" t="array" ref="H697:H697">IFERROR(INDEX(OFFSET('Transition types'!$A$6,1,0,'Transition types'!$B$4),SMALL(IF(OFFSET('Transition types'!$C$6,1,0,'Transition types'!$B$4)="IN",OFFSET($K$2,0,0,'Transition types'!$B$4)),ROWS($K$2:$K697))),"")</f>
        <v/>
      </c>
      <c r="I697" s="42" t="str">
        <f aca="true" t="array" ref="I697:I697">IFERROR(INDEX(OFFSET('Transition types'!$A$6,1,0,'Transition types'!$B$4),SMALL(IF(OFFSET('Transition types'!$C$6,1,0,'Transition types'!$B$4)="THROUGH",OFFSET($K$2,0,0,'Transition types'!$B$4)),ROWS($K$2:$K697))),"")</f>
        <v/>
      </c>
      <c r="J697" s="42" t="str">
        <f aca="true" t="array" ref="J697:J697">IFERROR(INDEX(OFFSET('Transition types'!$A$6,1,0,'Transition types'!$B$4),SMALL(IF(OFFSET('Transition types'!$C$6,1,0,'Transition types'!$B$4)="OUT",OFFSET($K$2,0,0,'Transition types'!$B$4)),ROWS($K$2:$K697))),"")</f>
        <v/>
      </c>
      <c r="K697" s="42" t="n">
        <f aca="false">ROWS($K$2:$K697)</f>
        <v>696</v>
      </c>
    </row>
    <row r="698" customFormat="false" ht="12.8" hidden="false" customHeight="false" outlineLevel="0" collapsed="false">
      <c r="H698" s="42" t="str">
        <f aca="true" t="array" ref="H698:H698">IFERROR(INDEX(OFFSET('Transition types'!$A$6,1,0,'Transition types'!$B$4),SMALL(IF(OFFSET('Transition types'!$C$6,1,0,'Transition types'!$B$4)="IN",OFFSET($K$2,0,0,'Transition types'!$B$4)),ROWS($K$2:$K698))),"")</f>
        <v/>
      </c>
      <c r="I698" s="42" t="str">
        <f aca="true" t="array" ref="I698:I698">IFERROR(INDEX(OFFSET('Transition types'!$A$6,1,0,'Transition types'!$B$4),SMALL(IF(OFFSET('Transition types'!$C$6,1,0,'Transition types'!$B$4)="THROUGH",OFFSET($K$2,0,0,'Transition types'!$B$4)),ROWS($K$2:$K698))),"")</f>
        <v/>
      </c>
      <c r="J698" s="42" t="str">
        <f aca="true" t="array" ref="J698:J698">IFERROR(INDEX(OFFSET('Transition types'!$A$6,1,0,'Transition types'!$B$4),SMALL(IF(OFFSET('Transition types'!$C$6,1,0,'Transition types'!$B$4)="OUT",OFFSET($K$2,0,0,'Transition types'!$B$4)),ROWS($K$2:$K698))),"")</f>
        <v/>
      </c>
      <c r="K698" s="42" t="n">
        <f aca="false">ROWS($K$2:$K698)</f>
        <v>697</v>
      </c>
    </row>
    <row r="699" customFormat="false" ht="12.8" hidden="false" customHeight="false" outlineLevel="0" collapsed="false">
      <c r="H699" s="42" t="str">
        <f aca="true" t="array" ref="H699:H699">IFERROR(INDEX(OFFSET('Transition types'!$A$6,1,0,'Transition types'!$B$4),SMALL(IF(OFFSET('Transition types'!$C$6,1,0,'Transition types'!$B$4)="IN",OFFSET($K$2,0,0,'Transition types'!$B$4)),ROWS($K$2:$K699))),"")</f>
        <v/>
      </c>
      <c r="I699" s="42" t="str">
        <f aca="true" t="array" ref="I699:I699">IFERROR(INDEX(OFFSET('Transition types'!$A$6,1,0,'Transition types'!$B$4),SMALL(IF(OFFSET('Transition types'!$C$6,1,0,'Transition types'!$B$4)="THROUGH",OFFSET($K$2,0,0,'Transition types'!$B$4)),ROWS($K$2:$K699))),"")</f>
        <v/>
      </c>
      <c r="J699" s="42" t="str">
        <f aca="true" t="array" ref="J699:J699">IFERROR(INDEX(OFFSET('Transition types'!$A$6,1,0,'Transition types'!$B$4),SMALL(IF(OFFSET('Transition types'!$C$6,1,0,'Transition types'!$B$4)="OUT",OFFSET($K$2,0,0,'Transition types'!$B$4)),ROWS($K$2:$K699))),"")</f>
        <v/>
      </c>
      <c r="K699" s="42" t="n">
        <f aca="false">ROWS($K$2:$K699)</f>
        <v>698</v>
      </c>
    </row>
    <row r="700" customFormat="false" ht="12.8" hidden="false" customHeight="false" outlineLevel="0" collapsed="false">
      <c r="H700" s="42" t="str">
        <f aca="true" t="array" ref="H700:H700">IFERROR(INDEX(OFFSET('Transition types'!$A$6,1,0,'Transition types'!$B$4),SMALL(IF(OFFSET('Transition types'!$C$6,1,0,'Transition types'!$B$4)="IN",OFFSET($K$2,0,0,'Transition types'!$B$4)),ROWS($K$2:$K700))),"")</f>
        <v/>
      </c>
      <c r="I700" s="42" t="str">
        <f aca="true" t="array" ref="I700:I700">IFERROR(INDEX(OFFSET('Transition types'!$A$6,1,0,'Transition types'!$B$4),SMALL(IF(OFFSET('Transition types'!$C$6,1,0,'Transition types'!$B$4)="THROUGH",OFFSET($K$2,0,0,'Transition types'!$B$4)),ROWS($K$2:$K700))),"")</f>
        <v/>
      </c>
      <c r="J700" s="42" t="str">
        <f aca="true" t="array" ref="J700:J700">IFERROR(INDEX(OFFSET('Transition types'!$A$6,1,0,'Transition types'!$B$4),SMALL(IF(OFFSET('Transition types'!$C$6,1,0,'Transition types'!$B$4)="OUT",OFFSET($K$2,0,0,'Transition types'!$B$4)),ROWS($K$2:$K700))),"")</f>
        <v/>
      </c>
      <c r="K700" s="42" t="n">
        <f aca="false">ROWS($K$2:$K700)</f>
        <v>699</v>
      </c>
    </row>
    <row r="701" customFormat="false" ht="12.8" hidden="false" customHeight="false" outlineLevel="0" collapsed="false">
      <c r="H701" s="42" t="str">
        <f aca="true" t="array" ref="H701:H701">IFERROR(INDEX(OFFSET('Transition types'!$A$6,1,0,'Transition types'!$B$4),SMALL(IF(OFFSET('Transition types'!$C$6,1,0,'Transition types'!$B$4)="IN",OFFSET($K$2,0,0,'Transition types'!$B$4)),ROWS($K$2:$K701))),"")</f>
        <v/>
      </c>
      <c r="I701" s="42" t="str">
        <f aca="true" t="array" ref="I701:I701">IFERROR(INDEX(OFFSET('Transition types'!$A$6,1,0,'Transition types'!$B$4),SMALL(IF(OFFSET('Transition types'!$C$6,1,0,'Transition types'!$B$4)="THROUGH",OFFSET($K$2,0,0,'Transition types'!$B$4)),ROWS($K$2:$K701))),"")</f>
        <v/>
      </c>
      <c r="J701" s="42" t="str">
        <f aca="true" t="array" ref="J701:J701">IFERROR(INDEX(OFFSET('Transition types'!$A$6,1,0,'Transition types'!$B$4),SMALL(IF(OFFSET('Transition types'!$C$6,1,0,'Transition types'!$B$4)="OUT",OFFSET($K$2,0,0,'Transition types'!$B$4)),ROWS($K$2:$K701))),"")</f>
        <v/>
      </c>
      <c r="K701" s="42" t="n">
        <f aca="false">ROWS($K$2:$K701)</f>
        <v>700</v>
      </c>
    </row>
    <row r="702" customFormat="false" ht="12.8" hidden="false" customHeight="false" outlineLevel="0" collapsed="false">
      <c r="H702" s="42" t="str">
        <f aca="true" t="array" ref="H702:H702">IFERROR(INDEX(OFFSET('Transition types'!$A$6,1,0,'Transition types'!$B$4),SMALL(IF(OFFSET('Transition types'!$C$6,1,0,'Transition types'!$B$4)="IN",OFFSET($K$2,0,0,'Transition types'!$B$4)),ROWS($K$2:$K702))),"")</f>
        <v/>
      </c>
      <c r="I702" s="42" t="str">
        <f aca="true" t="array" ref="I702:I702">IFERROR(INDEX(OFFSET('Transition types'!$A$6,1,0,'Transition types'!$B$4),SMALL(IF(OFFSET('Transition types'!$C$6,1,0,'Transition types'!$B$4)="THROUGH",OFFSET($K$2,0,0,'Transition types'!$B$4)),ROWS($K$2:$K702))),"")</f>
        <v/>
      </c>
      <c r="J702" s="42" t="str">
        <f aca="true" t="array" ref="J702:J702">IFERROR(INDEX(OFFSET('Transition types'!$A$6,1,0,'Transition types'!$B$4),SMALL(IF(OFFSET('Transition types'!$C$6,1,0,'Transition types'!$B$4)="OUT",OFFSET($K$2,0,0,'Transition types'!$B$4)),ROWS($K$2:$K702))),"")</f>
        <v/>
      </c>
      <c r="K702" s="42" t="n">
        <f aca="false">ROWS($K$2:$K702)</f>
        <v>701</v>
      </c>
    </row>
    <row r="703" customFormat="false" ht="12.8" hidden="false" customHeight="false" outlineLevel="0" collapsed="false">
      <c r="H703" s="42" t="str">
        <f aca="true" t="array" ref="H703:H703">IFERROR(INDEX(OFFSET('Transition types'!$A$6,1,0,'Transition types'!$B$4),SMALL(IF(OFFSET('Transition types'!$C$6,1,0,'Transition types'!$B$4)="IN",OFFSET($K$2,0,0,'Transition types'!$B$4)),ROWS($K$2:$K703))),"")</f>
        <v/>
      </c>
      <c r="I703" s="42" t="str">
        <f aca="true" t="array" ref="I703:I703">IFERROR(INDEX(OFFSET('Transition types'!$A$6,1,0,'Transition types'!$B$4),SMALL(IF(OFFSET('Transition types'!$C$6,1,0,'Transition types'!$B$4)="THROUGH",OFFSET($K$2,0,0,'Transition types'!$B$4)),ROWS($K$2:$K703))),"")</f>
        <v/>
      </c>
      <c r="J703" s="42" t="str">
        <f aca="true" t="array" ref="J703:J703">IFERROR(INDEX(OFFSET('Transition types'!$A$6,1,0,'Transition types'!$B$4),SMALL(IF(OFFSET('Transition types'!$C$6,1,0,'Transition types'!$B$4)="OUT",OFFSET($K$2,0,0,'Transition types'!$B$4)),ROWS($K$2:$K703))),"")</f>
        <v/>
      </c>
      <c r="K703" s="42" t="n">
        <f aca="false">ROWS($K$2:$K703)</f>
        <v>702</v>
      </c>
    </row>
    <row r="704" customFormat="false" ht="12.8" hidden="false" customHeight="false" outlineLevel="0" collapsed="false">
      <c r="H704" s="42" t="str">
        <f aca="true" t="array" ref="H704:H704">IFERROR(INDEX(OFFSET('Transition types'!$A$6,1,0,'Transition types'!$B$4),SMALL(IF(OFFSET('Transition types'!$C$6,1,0,'Transition types'!$B$4)="IN",OFFSET($K$2,0,0,'Transition types'!$B$4)),ROWS($K$2:$K704))),"")</f>
        <v/>
      </c>
      <c r="I704" s="42" t="str">
        <f aca="true" t="array" ref="I704:I704">IFERROR(INDEX(OFFSET('Transition types'!$A$6,1,0,'Transition types'!$B$4),SMALL(IF(OFFSET('Transition types'!$C$6,1,0,'Transition types'!$B$4)="THROUGH",OFFSET($K$2,0,0,'Transition types'!$B$4)),ROWS($K$2:$K704))),"")</f>
        <v/>
      </c>
      <c r="J704" s="42" t="str">
        <f aca="true" t="array" ref="J704:J704">IFERROR(INDEX(OFFSET('Transition types'!$A$6,1,0,'Transition types'!$B$4),SMALL(IF(OFFSET('Transition types'!$C$6,1,0,'Transition types'!$B$4)="OUT",OFFSET($K$2,0,0,'Transition types'!$B$4)),ROWS($K$2:$K704))),"")</f>
        <v/>
      </c>
      <c r="K704" s="42" t="n">
        <f aca="false">ROWS($K$2:$K704)</f>
        <v>703</v>
      </c>
    </row>
    <row r="705" customFormat="false" ht="12.8" hidden="false" customHeight="false" outlineLevel="0" collapsed="false">
      <c r="H705" s="42" t="str">
        <f aca="true" t="array" ref="H705:H705">IFERROR(INDEX(OFFSET('Transition types'!$A$6,1,0,'Transition types'!$B$4),SMALL(IF(OFFSET('Transition types'!$C$6,1,0,'Transition types'!$B$4)="IN",OFFSET($K$2,0,0,'Transition types'!$B$4)),ROWS($K$2:$K705))),"")</f>
        <v/>
      </c>
      <c r="I705" s="42" t="str">
        <f aca="true" t="array" ref="I705:I705">IFERROR(INDEX(OFFSET('Transition types'!$A$6,1,0,'Transition types'!$B$4),SMALL(IF(OFFSET('Transition types'!$C$6,1,0,'Transition types'!$B$4)="THROUGH",OFFSET($K$2,0,0,'Transition types'!$B$4)),ROWS($K$2:$K705))),"")</f>
        <v/>
      </c>
      <c r="J705" s="42" t="str">
        <f aca="true" t="array" ref="J705:J705">IFERROR(INDEX(OFFSET('Transition types'!$A$6,1,0,'Transition types'!$B$4),SMALL(IF(OFFSET('Transition types'!$C$6,1,0,'Transition types'!$B$4)="OUT",OFFSET($K$2,0,0,'Transition types'!$B$4)),ROWS($K$2:$K705))),"")</f>
        <v/>
      </c>
      <c r="K705" s="42" t="n">
        <f aca="false">ROWS($K$2:$K705)</f>
        <v>704</v>
      </c>
    </row>
    <row r="706" customFormat="false" ht="12.8" hidden="false" customHeight="false" outlineLevel="0" collapsed="false">
      <c r="H706" s="42" t="str">
        <f aca="true" t="array" ref="H706:H706">IFERROR(INDEX(OFFSET('Transition types'!$A$6,1,0,'Transition types'!$B$4),SMALL(IF(OFFSET('Transition types'!$C$6,1,0,'Transition types'!$B$4)="IN",OFFSET($K$2,0,0,'Transition types'!$B$4)),ROWS($K$2:$K706))),"")</f>
        <v/>
      </c>
      <c r="I706" s="42" t="str">
        <f aca="true" t="array" ref="I706:I706">IFERROR(INDEX(OFFSET('Transition types'!$A$6,1,0,'Transition types'!$B$4),SMALL(IF(OFFSET('Transition types'!$C$6,1,0,'Transition types'!$B$4)="THROUGH",OFFSET($K$2,0,0,'Transition types'!$B$4)),ROWS($K$2:$K706))),"")</f>
        <v/>
      </c>
      <c r="J706" s="42" t="str">
        <f aca="true" t="array" ref="J706:J706">IFERROR(INDEX(OFFSET('Transition types'!$A$6,1,0,'Transition types'!$B$4),SMALL(IF(OFFSET('Transition types'!$C$6,1,0,'Transition types'!$B$4)="OUT",OFFSET($K$2,0,0,'Transition types'!$B$4)),ROWS($K$2:$K706))),"")</f>
        <v/>
      </c>
      <c r="K706" s="42" t="n">
        <f aca="false">ROWS($K$2:$K706)</f>
        <v>705</v>
      </c>
    </row>
    <row r="707" customFormat="false" ht="12.8" hidden="false" customHeight="false" outlineLevel="0" collapsed="false">
      <c r="H707" s="42" t="str">
        <f aca="true" t="array" ref="H707:H707">IFERROR(INDEX(OFFSET('Transition types'!$A$6,1,0,'Transition types'!$B$4),SMALL(IF(OFFSET('Transition types'!$C$6,1,0,'Transition types'!$B$4)="IN",OFFSET($K$2,0,0,'Transition types'!$B$4)),ROWS($K$2:$K707))),"")</f>
        <v/>
      </c>
      <c r="I707" s="42" t="str">
        <f aca="true" t="array" ref="I707:I707">IFERROR(INDEX(OFFSET('Transition types'!$A$6,1,0,'Transition types'!$B$4),SMALL(IF(OFFSET('Transition types'!$C$6,1,0,'Transition types'!$B$4)="THROUGH",OFFSET($K$2,0,0,'Transition types'!$B$4)),ROWS($K$2:$K707))),"")</f>
        <v/>
      </c>
      <c r="J707" s="42" t="str">
        <f aca="true" t="array" ref="J707:J707">IFERROR(INDEX(OFFSET('Transition types'!$A$6,1,0,'Transition types'!$B$4),SMALL(IF(OFFSET('Transition types'!$C$6,1,0,'Transition types'!$B$4)="OUT",OFFSET($K$2,0,0,'Transition types'!$B$4)),ROWS($K$2:$K707))),"")</f>
        <v/>
      </c>
      <c r="K707" s="42" t="n">
        <f aca="false">ROWS($K$2:$K707)</f>
        <v>706</v>
      </c>
    </row>
    <row r="708" customFormat="false" ht="12.8" hidden="false" customHeight="false" outlineLevel="0" collapsed="false">
      <c r="H708" s="42" t="str">
        <f aca="true" t="array" ref="H708:H708">IFERROR(INDEX(OFFSET('Transition types'!$A$6,1,0,'Transition types'!$B$4),SMALL(IF(OFFSET('Transition types'!$C$6,1,0,'Transition types'!$B$4)="IN",OFFSET($K$2,0,0,'Transition types'!$B$4)),ROWS($K$2:$K708))),"")</f>
        <v/>
      </c>
      <c r="I708" s="42" t="str">
        <f aca="true" t="array" ref="I708:I708">IFERROR(INDEX(OFFSET('Transition types'!$A$6,1,0,'Transition types'!$B$4),SMALL(IF(OFFSET('Transition types'!$C$6,1,0,'Transition types'!$B$4)="THROUGH",OFFSET($K$2,0,0,'Transition types'!$B$4)),ROWS($K$2:$K708))),"")</f>
        <v/>
      </c>
      <c r="J708" s="42" t="str">
        <f aca="true" t="array" ref="J708:J708">IFERROR(INDEX(OFFSET('Transition types'!$A$6,1,0,'Transition types'!$B$4),SMALL(IF(OFFSET('Transition types'!$C$6,1,0,'Transition types'!$B$4)="OUT",OFFSET($K$2,0,0,'Transition types'!$B$4)),ROWS($K$2:$K708))),"")</f>
        <v/>
      </c>
      <c r="K708" s="42" t="n">
        <f aca="false">ROWS($K$2:$K708)</f>
        <v>707</v>
      </c>
    </row>
    <row r="709" customFormat="false" ht="12.8" hidden="false" customHeight="false" outlineLevel="0" collapsed="false">
      <c r="H709" s="42" t="str">
        <f aca="true" t="array" ref="H709:H709">IFERROR(INDEX(OFFSET('Transition types'!$A$6,1,0,'Transition types'!$B$4),SMALL(IF(OFFSET('Transition types'!$C$6,1,0,'Transition types'!$B$4)="IN",OFFSET($K$2,0,0,'Transition types'!$B$4)),ROWS($K$2:$K709))),"")</f>
        <v/>
      </c>
      <c r="I709" s="42" t="str">
        <f aca="true" t="array" ref="I709:I709">IFERROR(INDEX(OFFSET('Transition types'!$A$6,1,0,'Transition types'!$B$4),SMALL(IF(OFFSET('Transition types'!$C$6,1,0,'Transition types'!$B$4)="THROUGH",OFFSET($K$2,0,0,'Transition types'!$B$4)),ROWS($K$2:$K709))),"")</f>
        <v/>
      </c>
      <c r="J709" s="42" t="str">
        <f aca="true" t="array" ref="J709:J709">IFERROR(INDEX(OFFSET('Transition types'!$A$6,1,0,'Transition types'!$B$4),SMALL(IF(OFFSET('Transition types'!$C$6,1,0,'Transition types'!$B$4)="OUT",OFFSET($K$2,0,0,'Transition types'!$B$4)),ROWS($K$2:$K709))),"")</f>
        <v/>
      </c>
      <c r="K709" s="42" t="n">
        <f aca="false">ROWS($K$2:$K709)</f>
        <v>708</v>
      </c>
    </row>
    <row r="710" customFormat="false" ht="12.8" hidden="false" customHeight="false" outlineLevel="0" collapsed="false">
      <c r="H710" s="42" t="str">
        <f aca="true" t="array" ref="H710:H710">IFERROR(INDEX(OFFSET('Transition types'!$A$6,1,0,'Transition types'!$B$4),SMALL(IF(OFFSET('Transition types'!$C$6,1,0,'Transition types'!$B$4)="IN",OFFSET($K$2,0,0,'Transition types'!$B$4)),ROWS($K$2:$K710))),"")</f>
        <v/>
      </c>
      <c r="I710" s="42" t="str">
        <f aca="true" t="array" ref="I710:I710">IFERROR(INDEX(OFFSET('Transition types'!$A$6,1,0,'Transition types'!$B$4),SMALL(IF(OFFSET('Transition types'!$C$6,1,0,'Transition types'!$B$4)="THROUGH",OFFSET($K$2,0,0,'Transition types'!$B$4)),ROWS($K$2:$K710))),"")</f>
        <v/>
      </c>
      <c r="J710" s="42" t="str">
        <f aca="true" t="array" ref="J710:J710">IFERROR(INDEX(OFFSET('Transition types'!$A$6,1,0,'Transition types'!$B$4),SMALL(IF(OFFSET('Transition types'!$C$6,1,0,'Transition types'!$B$4)="OUT",OFFSET($K$2,0,0,'Transition types'!$B$4)),ROWS($K$2:$K710))),"")</f>
        <v/>
      </c>
      <c r="K710" s="42" t="n">
        <f aca="false">ROWS($K$2:$K710)</f>
        <v>709</v>
      </c>
    </row>
    <row r="711" customFormat="false" ht="12.8" hidden="false" customHeight="false" outlineLevel="0" collapsed="false">
      <c r="H711" s="42" t="str">
        <f aca="true" t="array" ref="H711:H711">IFERROR(INDEX(OFFSET('Transition types'!$A$6,1,0,'Transition types'!$B$4),SMALL(IF(OFFSET('Transition types'!$C$6,1,0,'Transition types'!$B$4)="IN",OFFSET($K$2,0,0,'Transition types'!$B$4)),ROWS($K$2:$K711))),"")</f>
        <v/>
      </c>
      <c r="I711" s="42" t="str">
        <f aca="true" t="array" ref="I711:I711">IFERROR(INDEX(OFFSET('Transition types'!$A$6,1,0,'Transition types'!$B$4),SMALL(IF(OFFSET('Transition types'!$C$6,1,0,'Transition types'!$B$4)="THROUGH",OFFSET($K$2,0,0,'Transition types'!$B$4)),ROWS($K$2:$K711))),"")</f>
        <v/>
      </c>
      <c r="J711" s="42" t="str">
        <f aca="true" t="array" ref="J711:J711">IFERROR(INDEX(OFFSET('Transition types'!$A$6,1,0,'Transition types'!$B$4),SMALL(IF(OFFSET('Transition types'!$C$6,1,0,'Transition types'!$B$4)="OUT",OFFSET($K$2,0,0,'Transition types'!$B$4)),ROWS($K$2:$K711))),"")</f>
        <v/>
      </c>
      <c r="K711" s="42" t="n">
        <f aca="false">ROWS($K$2:$K711)</f>
        <v>710</v>
      </c>
    </row>
    <row r="712" customFormat="false" ht="12.8" hidden="false" customHeight="false" outlineLevel="0" collapsed="false">
      <c r="H712" s="42" t="str">
        <f aca="true" t="array" ref="H712:H712">IFERROR(INDEX(OFFSET('Transition types'!$A$6,1,0,'Transition types'!$B$4),SMALL(IF(OFFSET('Transition types'!$C$6,1,0,'Transition types'!$B$4)="IN",OFFSET($K$2,0,0,'Transition types'!$B$4)),ROWS($K$2:$K712))),"")</f>
        <v/>
      </c>
      <c r="I712" s="42" t="str">
        <f aca="true" t="array" ref="I712:I712">IFERROR(INDEX(OFFSET('Transition types'!$A$6,1,0,'Transition types'!$B$4),SMALL(IF(OFFSET('Transition types'!$C$6,1,0,'Transition types'!$B$4)="THROUGH",OFFSET($K$2,0,0,'Transition types'!$B$4)),ROWS($K$2:$K712))),"")</f>
        <v/>
      </c>
      <c r="J712" s="42" t="str">
        <f aca="true" t="array" ref="J712:J712">IFERROR(INDEX(OFFSET('Transition types'!$A$6,1,0,'Transition types'!$B$4),SMALL(IF(OFFSET('Transition types'!$C$6,1,0,'Transition types'!$B$4)="OUT",OFFSET($K$2,0,0,'Transition types'!$B$4)),ROWS($K$2:$K712))),"")</f>
        <v/>
      </c>
      <c r="K712" s="42" t="n">
        <f aca="false">ROWS($K$2:$K712)</f>
        <v>711</v>
      </c>
    </row>
    <row r="713" customFormat="false" ht="12.8" hidden="false" customHeight="false" outlineLevel="0" collapsed="false">
      <c r="H713" s="42" t="str">
        <f aca="true" t="array" ref="H713:H713">IFERROR(INDEX(OFFSET('Transition types'!$A$6,1,0,'Transition types'!$B$4),SMALL(IF(OFFSET('Transition types'!$C$6,1,0,'Transition types'!$B$4)="IN",OFFSET($K$2,0,0,'Transition types'!$B$4)),ROWS($K$2:$K713))),"")</f>
        <v/>
      </c>
      <c r="I713" s="42" t="str">
        <f aca="true" t="array" ref="I713:I713">IFERROR(INDEX(OFFSET('Transition types'!$A$6,1,0,'Transition types'!$B$4),SMALL(IF(OFFSET('Transition types'!$C$6,1,0,'Transition types'!$B$4)="THROUGH",OFFSET($K$2,0,0,'Transition types'!$B$4)),ROWS($K$2:$K713))),"")</f>
        <v/>
      </c>
      <c r="J713" s="42" t="str">
        <f aca="true" t="array" ref="J713:J713">IFERROR(INDEX(OFFSET('Transition types'!$A$6,1,0,'Transition types'!$B$4),SMALL(IF(OFFSET('Transition types'!$C$6,1,0,'Transition types'!$B$4)="OUT",OFFSET($K$2,0,0,'Transition types'!$B$4)),ROWS($K$2:$K713))),"")</f>
        <v/>
      </c>
      <c r="K713" s="42" t="n">
        <f aca="false">ROWS($K$2:$K713)</f>
        <v>712</v>
      </c>
    </row>
    <row r="714" customFormat="false" ht="12.8" hidden="false" customHeight="false" outlineLevel="0" collapsed="false">
      <c r="H714" s="42" t="str">
        <f aca="true" t="array" ref="H714:H714">IFERROR(INDEX(OFFSET('Transition types'!$A$6,1,0,'Transition types'!$B$4),SMALL(IF(OFFSET('Transition types'!$C$6,1,0,'Transition types'!$B$4)="IN",OFFSET($K$2,0,0,'Transition types'!$B$4)),ROWS($K$2:$K714))),"")</f>
        <v/>
      </c>
      <c r="I714" s="42" t="str">
        <f aca="true" t="array" ref="I714:I714">IFERROR(INDEX(OFFSET('Transition types'!$A$6,1,0,'Transition types'!$B$4),SMALL(IF(OFFSET('Transition types'!$C$6,1,0,'Transition types'!$B$4)="THROUGH",OFFSET($K$2,0,0,'Transition types'!$B$4)),ROWS($K$2:$K714))),"")</f>
        <v/>
      </c>
      <c r="J714" s="42" t="str">
        <f aca="true" t="array" ref="J714:J714">IFERROR(INDEX(OFFSET('Transition types'!$A$6,1,0,'Transition types'!$B$4),SMALL(IF(OFFSET('Transition types'!$C$6,1,0,'Transition types'!$B$4)="OUT",OFFSET($K$2,0,0,'Transition types'!$B$4)),ROWS($K$2:$K714))),"")</f>
        <v/>
      </c>
      <c r="K714" s="42" t="n">
        <f aca="false">ROWS($K$2:$K714)</f>
        <v>713</v>
      </c>
    </row>
    <row r="715" customFormat="false" ht="12.8" hidden="false" customHeight="false" outlineLevel="0" collapsed="false">
      <c r="H715" s="42" t="str">
        <f aca="true" t="array" ref="H715:H715">IFERROR(INDEX(OFFSET('Transition types'!$A$6,1,0,'Transition types'!$B$4),SMALL(IF(OFFSET('Transition types'!$C$6,1,0,'Transition types'!$B$4)="IN",OFFSET($K$2,0,0,'Transition types'!$B$4)),ROWS($K$2:$K715))),"")</f>
        <v/>
      </c>
      <c r="I715" s="42" t="str">
        <f aca="true" t="array" ref="I715:I715">IFERROR(INDEX(OFFSET('Transition types'!$A$6,1,0,'Transition types'!$B$4),SMALL(IF(OFFSET('Transition types'!$C$6,1,0,'Transition types'!$B$4)="THROUGH",OFFSET($K$2,0,0,'Transition types'!$B$4)),ROWS($K$2:$K715))),"")</f>
        <v/>
      </c>
      <c r="J715" s="42" t="str">
        <f aca="true" t="array" ref="J715:J715">IFERROR(INDEX(OFFSET('Transition types'!$A$6,1,0,'Transition types'!$B$4),SMALL(IF(OFFSET('Transition types'!$C$6,1,0,'Transition types'!$B$4)="OUT",OFFSET($K$2,0,0,'Transition types'!$B$4)),ROWS($K$2:$K715))),"")</f>
        <v/>
      </c>
      <c r="K715" s="42" t="n">
        <f aca="false">ROWS($K$2:$K715)</f>
        <v>714</v>
      </c>
    </row>
    <row r="716" customFormat="false" ht="12.8" hidden="false" customHeight="false" outlineLevel="0" collapsed="false">
      <c r="H716" s="42" t="str">
        <f aca="true" t="array" ref="H716:H716">IFERROR(INDEX(OFFSET('Transition types'!$A$6,1,0,'Transition types'!$B$4),SMALL(IF(OFFSET('Transition types'!$C$6,1,0,'Transition types'!$B$4)="IN",OFFSET($K$2,0,0,'Transition types'!$B$4)),ROWS($K$2:$K716))),"")</f>
        <v/>
      </c>
      <c r="I716" s="42" t="str">
        <f aca="true" t="array" ref="I716:I716">IFERROR(INDEX(OFFSET('Transition types'!$A$6,1,0,'Transition types'!$B$4),SMALL(IF(OFFSET('Transition types'!$C$6,1,0,'Transition types'!$B$4)="THROUGH",OFFSET($K$2,0,0,'Transition types'!$B$4)),ROWS($K$2:$K716))),"")</f>
        <v/>
      </c>
      <c r="J716" s="42" t="str">
        <f aca="true" t="array" ref="J716:J716">IFERROR(INDEX(OFFSET('Transition types'!$A$6,1,0,'Transition types'!$B$4),SMALL(IF(OFFSET('Transition types'!$C$6,1,0,'Transition types'!$B$4)="OUT",OFFSET($K$2,0,0,'Transition types'!$B$4)),ROWS($K$2:$K716))),"")</f>
        <v/>
      </c>
      <c r="K716" s="42" t="n">
        <f aca="false">ROWS($K$2:$K716)</f>
        <v>715</v>
      </c>
    </row>
    <row r="717" customFormat="false" ht="12.8" hidden="false" customHeight="false" outlineLevel="0" collapsed="false">
      <c r="H717" s="42" t="str">
        <f aca="true" t="array" ref="H717:H717">IFERROR(INDEX(OFFSET('Transition types'!$A$6,1,0,'Transition types'!$B$4),SMALL(IF(OFFSET('Transition types'!$C$6,1,0,'Transition types'!$B$4)="IN",OFFSET($K$2,0,0,'Transition types'!$B$4)),ROWS($K$2:$K717))),"")</f>
        <v/>
      </c>
      <c r="I717" s="42" t="str">
        <f aca="true" t="array" ref="I717:I717">IFERROR(INDEX(OFFSET('Transition types'!$A$6,1,0,'Transition types'!$B$4),SMALL(IF(OFFSET('Transition types'!$C$6,1,0,'Transition types'!$B$4)="THROUGH",OFFSET($K$2,0,0,'Transition types'!$B$4)),ROWS($K$2:$K717))),"")</f>
        <v/>
      </c>
      <c r="J717" s="42" t="str">
        <f aca="true" t="array" ref="J717:J717">IFERROR(INDEX(OFFSET('Transition types'!$A$6,1,0,'Transition types'!$B$4),SMALL(IF(OFFSET('Transition types'!$C$6,1,0,'Transition types'!$B$4)="OUT",OFFSET($K$2,0,0,'Transition types'!$B$4)),ROWS($K$2:$K717))),"")</f>
        <v/>
      </c>
      <c r="K717" s="42" t="n">
        <f aca="false">ROWS($K$2:$K717)</f>
        <v>716</v>
      </c>
    </row>
    <row r="718" customFormat="false" ht="12.8" hidden="false" customHeight="false" outlineLevel="0" collapsed="false">
      <c r="H718" s="42" t="str">
        <f aca="true" t="array" ref="H718:H718">IFERROR(INDEX(OFFSET('Transition types'!$A$6,1,0,'Transition types'!$B$4),SMALL(IF(OFFSET('Transition types'!$C$6,1,0,'Transition types'!$B$4)="IN",OFFSET($K$2,0,0,'Transition types'!$B$4)),ROWS($K$2:$K718))),"")</f>
        <v/>
      </c>
      <c r="I718" s="42" t="str">
        <f aca="true" t="array" ref="I718:I718">IFERROR(INDEX(OFFSET('Transition types'!$A$6,1,0,'Transition types'!$B$4),SMALL(IF(OFFSET('Transition types'!$C$6,1,0,'Transition types'!$B$4)="THROUGH",OFFSET($K$2,0,0,'Transition types'!$B$4)),ROWS($K$2:$K718))),"")</f>
        <v/>
      </c>
      <c r="J718" s="42" t="str">
        <f aca="true" t="array" ref="J718:J718">IFERROR(INDEX(OFFSET('Transition types'!$A$6,1,0,'Transition types'!$B$4),SMALL(IF(OFFSET('Transition types'!$C$6,1,0,'Transition types'!$B$4)="OUT",OFFSET($K$2,0,0,'Transition types'!$B$4)),ROWS($K$2:$K718))),"")</f>
        <v/>
      </c>
      <c r="K718" s="42" t="n">
        <f aca="false">ROWS($K$2:$K718)</f>
        <v>717</v>
      </c>
    </row>
    <row r="719" customFormat="false" ht="12.8" hidden="false" customHeight="false" outlineLevel="0" collapsed="false">
      <c r="H719" s="42" t="str">
        <f aca="true" t="array" ref="H719:H719">IFERROR(INDEX(OFFSET('Transition types'!$A$6,1,0,'Transition types'!$B$4),SMALL(IF(OFFSET('Transition types'!$C$6,1,0,'Transition types'!$B$4)="IN",OFFSET($K$2,0,0,'Transition types'!$B$4)),ROWS($K$2:$K719))),"")</f>
        <v/>
      </c>
      <c r="I719" s="42" t="str">
        <f aca="true" t="array" ref="I719:I719">IFERROR(INDEX(OFFSET('Transition types'!$A$6,1,0,'Transition types'!$B$4),SMALL(IF(OFFSET('Transition types'!$C$6,1,0,'Transition types'!$B$4)="THROUGH",OFFSET($K$2,0,0,'Transition types'!$B$4)),ROWS($K$2:$K719))),"")</f>
        <v/>
      </c>
      <c r="J719" s="42" t="str">
        <f aca="true" t="array" ref="J719:J719">IFERROR(INDEX(OFFSET('Transition types'!$A$6,1,0,'Transition types'!$B$4),SMALL(IF(OFFSET('Transition types'!$C$6,1,0,'Transition types'!$B$4)="OUT",OFFSET($K$2,0,0,'Transition types'!$B$4)),ROWS($K$2:$K719))),"")</f>
        <v/>
      </c>
      <c r="K719" s="42" t="n">
        <f aca="false">ROWS($K$2:$K719)</f>
        <v>718</v>
      </c>
    </row>
    <row r="720" customFormat="false" ht="12.8" hidden="false" customHeight="false" outlineLevel="0" collapsed="false">
      <c r="H720" s="42" t="str">
        <f aca="true" t="array" ref="H720:H720">IFERROR(INDEX(OFFSET('Transition types'!$A$6,1,0,'Transition types'!$B$4),SMALL(IF(OFFSET('Transition types'!$C$6,1,0,'Transition types'!$B$4)="IN",OFFSET($K$2,0,0,'Transition types'!$B$4)),ROWS($K$2:$K720))),"")</f>
        <v/>
      </c>
      <c r="I720" s="42" t="str">
        <f aca="true" t="array" ref="I720:I720">IFERROR(INDEX(OFFSET('Transition types'!$A$6,1,0,'Transition types'!$B$4),SMALL(IF(OFFSET('Transition types'!$C$6,1,0,'Transition types'!$B$4)="THROUGH",OFFSET($K$2,0,0,'Transition types'!$B$4)),ROWS($K$2:$K720))),"")</f>
        <v/>
      </c>
      <c r="J720" s="42" t="str">
        <f aca="true" t="array" ref="J720:J720">IFERROR(INDEX(OFFSET('Transition types'!$A$6,1,0,'Transition types'!$B$4),SMALL(IF(OFFSET('Transition types'!$C$6,1,0,'Transition types'!$B$4)="OUT",OFFSET($K$2,0,0,'Transition types'!$B$4)),ROWS($K$2:$K720))),"")</f>
        <v/>
      </c>
      <c r="K720" s="42" t="n">
        <f aca="false">ROWS($K$2:$K720)</f>
        <v>719</v>
      </c>
    </row>
    <row r="721" customFormat="false" ht="12.8" hidden="false" customHeight="false" outlineLevel="0" collapsed="false">
      <c r="H721" s="42" t="str">
        <f aca="true" t="array" ref="H721:H721">IFERROR(INDEX(OFFSET('Transition types'!$A$6,1,0,'Transition types'!$B$4),SMALL(IF(OFFSET('Transition types'!$C$6,1,0,'Transition types'!$B$4)="IN",OFFSET($K$2,0,0,'Transition types'!$B$4)),ROWS($K$2:$K721))),"")</f>
        <v/>
      </c>
      <c r="I721" s="42" t="str">
        <f aca="true" t="array" ref="I721:I721">IFERROR(INDEX(OFFSET('Transition types'!$A$6,1,0,'Transition types'!$B$4),SMALL(IF(OFFSET('Transition types'!$C$6,1,0,'Transition types'!$B$4)="THROUGH",OFFSET($K$2,0,0,'Transition types'!$B$4)),ROWS($K$2:$K721))),"")</f>
        <v/>
      </c>
      <c r="J721" s="42" t="str">
        <f aca="true" t="array" ref="J721:J721">IFERROR(INDEX(OFFSET('Transition types'!$A$6,1,0,'Transition types'!$B$4),SMALL(IF(OFFSET('Transition types'!$C$6,1,0,'Transition types'!$B$4)="OUT",OFFSET($K$2,0,0,'Transition types'!$B$4)),ROWS($K$2:$K721))),"")</f>
        <v/>
      </c>
      <c r="K721" s="42" t="n">
        <f aca="false">ROWS($K$2:$K721)</f>
        <v>720</v>
      </c>
    </row>
    <row r="722" customFormat="false" ht="12.8" hidden="false" customHeight="false" outlineLevel="0" collapsed="false">
      <c r="H722" s="42" t="str">
        <f aca="true" t="array" ref="H722:H722">IFERROR(INDEX(OFFSET('Transition types'!$A$6,1,0,'Transition types'!$B$4),SMALL(IF(OFFSET('Transition types'!$C$6,1,0,'Transition types'!$B$4)="IN",OFFSET($K$2,0,0,'Transition types'!$B$4)),ROWS($K$2:$K722))),"")</f>
        <v/>
      </c>
      <c r="I722" s="42" t="str">
        <f aca="true" t="array" ref="I722:I722">IFERROR(INDEX(OFFSET('Transition types'!$A$6,1,0,'Transition types'!$B$4),SMALL(IF(OFFSET('Transition types'!$C$6,1,0,'Transition types'!$B$4)="THROUGH",OFFSET($K$2,0,0,'Transition types'!$B$4)),ROWS($K$2:$K722))),"")</f>
        <v/>
      </c>
      <c r="J722" s="42" t="str">
        <f aca="true" t="array" ref="J722:J722">IFERROR(INDEX(OFFSET('Transition types'!$A$6,1,0,'Transition types'!$B$4),SMALL(IF(OFFSET('Transition types'!$C$6,1,0,'Transition types'!$B$4)="OUT",OFFSET($K$2,0,0,'Transition types'!$B$4)),ROWS($K$2:$K722))),"")</f>
        <v/>
      </c>
      <c r="K722" s="42" t="n">
        <f aca="false">ROWS($K$2:$K722)</f>
        <v>721</v>
      </c>
    </row>
    <row r="723" customFormat="false" ht="12.8" hidden="false" customHeight="false" outlineLevel="0" collapsed="false">
      <c r="H723" s="42" t="str">
        <f aca="true" t="array" ref="H723:H723">IFERROR(INDEX(OFFSET('Transition types'!$A$6,1,0,'Transition types'!$B$4),SMALL(IF(OFFSET('Transition types'!$C$6,1,0,'Transition types'!$B$4)="IN",OFFSET($K$2,0,0,'Transition types'!$B$4)),ROWS($K$2:$K723))),"")</f>
        <v/>
      </c>
      <c r="I723" s="42" t="str">
        <f aca="true" t="array" ref="I723:I723">IFERROR(INDEX(OFFSET('Transition types'!$A$6,1,0,'Transition types'!$B$4),SMALL(IF(OFFSET('Transition types'!$C$6,1,0,'Transition types'!$B$4)="THROUGH",OFFSET($K$2,0,0,'Transition types'!$B$4)),ROWS($K$2:$K723))),"")</f>
        <v/>
      </c>
      <c r="J723" s="42" t="str">
        <f aca="true" t="array" ref="J723:J723">IFERROR(INDEX(OFFSET('Transition types'!$A$6,1,0,'Transition types'!$B$4),SMALL(IF(OFFSET('Transition types'!$C$6,1,0,'Transition types'!$B$4)="OUT",OFFSET($K$2,0,0,'Transition types'!$B$4)),ROWS($K$2:$K723))),"")</f>
        <v/>
      </c>
      <c r="K723" s="42" t="n">
        <f aca="false">ROWS($K$2:$K723)</f>
        <v>722</v>
      </c>
    </row>
    <row r="724" customFormat="false" ht="12.8" hidden="false" customHeight="false" outlineLevel="0" collapsed="false">
      <c r="H724" s="42" t="str">
        <f aca="true" t="array" ref="H724:H724">IFERROR(INDEX(OFFSET('Transition types'!$A$6,1,0,'Transition types'!$B$4),SMALL(IF(OFFSET('Transition types'!$C$6,1,0,'Transition types'!$B$4)="IN",OFFSET($K$2,0,0,'Transition types'!$B$4)),ROWS($K$2:$K724))),"")</f>
        <v/>
      </c>
      <c r="I724" s="42" t="str">
        <f aca="true" t="array" ref="I724:I724">IFERROR(INDEX(OFFSET('Transition types'!$A$6,1,0,'Transition types'!$B$4),SMALL(IF(OFFSET('Transition types'!$C$6,1,0,'Transition types'!$B$4)="THROUGH",OFFSET($K$2,0,0,'Transition types'!$B$4)),ROWS($K$2:$K724))),"")</f>
        <v/>
      </c>
      <c r="J724" s="42" t="str">
        <f aca="true" t="array" ref="J724:J724">IFERROR(INDEX(OFFSET('Transition types'!$A$6,1,0,'Transition types'!$B$4),SMALL(IF(OFFSET('Transition types'!$C$6,1,0,'Transition types'!$B$4)="OUT",OFFSET($K$2,0,0,'Transition types'!$B$4)),ROWS($K$2:$K724))),"")</f>
        <v/>
      </c>
      <c r="K724" s="42" t="n">
        <f aca="false">ROWS($K$2:$K724)</f>
        <v>723</v>
      </c>
    </row>
    <row r="725" customFormat="false" ht="12.8" hidden="false" customHeight="false" outlineLevel="0" collapsed="false">
      <c r="H725" s="42" t="str">
        <f aca="true" t="array" ref="H725:H725">IFERROR(INDEX(OFFSET('Transition types'!$A$6,1,0,'Transition types'!$B$4),SMALL(IF(OFFSET('Transition types'!$C$6,1,0,'Transition types'!$B$4)="IN",OFFSET($K$2,0,0,'Transition types'!$B$4)),ROWS($K$2:$K725))),"")</f>
        <v/>
      </c>
      <c r="I725" s="42" t="str">
        <f aca="true" t="array" ref="I725:I725">IFERROR(INDEX(OFFSET('Transition types'!$A$6,1,0,'Transition types'!$B$4),SMALL(IF(OFFSET('Transition types'!$C$6,1,0,'Transition types'!$B$4)="THROUGH",OFFSET($K$2,0,0,'Transition types'!$B$4)),ROWS($K$2:$K725))),"")</f>
        <v/>
      </c>
      <c r="J725" s="42" t="str">
        <f aca="true" t="array" ref="J725:J725">IFERROR(INDEX(OFFSET('Transition types'!$A$6,1,0,'Transition types'!$B$4),SMALL(IF(OFFSET('Transition types'!$C$6,1,0,'Transition types'!$B$4)="OUT",OFFSET($K$2,0,0,'Transition types'!$B$4)),ROWS($K$2:$K725))),"")</f>
        <v/>
      </c>
      <c r="K725" s="42" t="n">
        <f aca="false">ROWS($K$2:$K725)</f>
        <v>724</v>
      </c>
    </row>
    <row r="726" customFormat="false" ht="12.8" hidden="false" customHeight="false" outlineLevel="0" collapsed="false">
      <c r="H726" s="42" t="str">
        <f aca="true" t="array" ref="H726:H726">IFERROR(INDEX(OFFSET('Transition types'!$A$6,1,0,'Transition types'!$B$4),SMALL(IF(OFFSET('Transition types'!$C$6,1,0,'Transition types'!$B$4)="IN",OFFSET($K$2,0,0,'Transition types'!$B$4)),ROWS($K$2:$K726))),"")</f>
        <v/>
      </c>
      <c r="I726" s="42" t="str">
        <f aca="true" t="array" ref="I726:I726">IFERROR(INDEX(OFFSET('Transition types'!$A$6,1,0,'Transition types'!$B$4),SMALL(IF(OFFSET('Transition types'!$C$6,1,0,'Transition types'!$B$4)="THROUGH",OFFSET($K$2,0,0,'Transition types'!$B$4)),ROWS($K$2:$K726))),"")</f>
        <v/>
      </c>
      <c r="J726" s="42" t="str">
        <f aca="true" t="array" ref="J726:J726">IFERROR(INDEX(OFFSET('Transition types'!$A$6,1,0,'Transition types'!$B$4),SMALL(IF(OFFSET('Transition types'!$C$6,1,0,'Transition types'!$B$4)="OUT",OFFSET($K$2,0,0,'Transition types'!$B$4)),ROWS($K$2:$K726))),"")</f>
        <v/>
      </c>
      <c r="K726" s="42" t="n">
        <f aca="false">ROWS($K$2:$K726)</f>
        <v>725</v>
      </c>
    </row>
    <row r="727" customFormat="false" ht="12.8" hidden="false" customHeight="false" outlineLevel="0" collapsed="false">
      <c r="H727" s="42" t="str">
        <f aca="true" t="array" ref="H727:H727">IFERROR(INDEX(OFFSET('Transition types'!$A$6,1,0,'Transition types'!$B$4),SMALL(IF(OFFSET('Transition types'!$C$6,1,0,'Transition types'!$B$4)="IN",OFFSET($K$2,0,0,'Transition types'!$B$4)),ROWS($K$2:$K727))),"")</f>
        <v/>
      </c>
      <c r="I727" s="42" t="str">
        <f aca="true" t="array" ref="I727:I727">IFERROR(INDEX(OFFSET('Transition types'!$A$6,1,0,'Transition types'!$B$4),SMALL(IF(OFFSET('Transition types'!$C$6,1,0,'Transition types'!$B$4)="THROUGH",OFFSET($K$2,0,0,'Transition types'!$B$4)),ROWS($K$2:$K727))),"")</f>
        <v/>
      </c>
      <c r="J727" s="42" t="str">
        <f aca="true" t="array" ref="J727:J727">IFERROR(INDEX(OFFSET('Transition types'!$A$6,1,0,'Transition types'!$B$4),SMALL(IF(OFFSET('Transition types'!$C$6,1,0,'Transition types'!$B$4)="OUT",OFFSET($K$2,0,0,'Transition types'!$B$4)),ROWS($K$2:$K727))),"")</f>
        <v/>
      </c>
      <c r="K727" s="42" t="n">
        <f aca="false">ROWS($K$2:$K727)</f>
        <v>726</v>
      </c>
    </row>
    <row r="728" customFormat="false" ht="12.8" hidden="false" customHeight="false" outlineLevel="0" collapsed="false">
      <c r="H728" s="42" t="str">
        <f aca="true" t="array" ref="H728:H728">IFERROR(INDEX(OFFSET('Transition types'!$A$6,1,0,'Transition types'!$B$4),SMALL(IF(OFFSET('Transition types'!$C$6,1,0,'Transition types'!$B$4)="IN",OFFSET($K$2,0,0,'Transition types'!$B$4)),ROWS($K$2:$K728))),"")</f>
        <v/>
      </c>
      <c r="I728" s="42" t="str">
        <f aca="true" t="array" ref="I728:I728">IFERROR(INDEX(OFFSET('Transition types'!$A$6,1,0,'Transition types'!$B$4),SMALL(IF(OFFSET('Transition types'!$C$6,1,0,'Transition types'!$B$4)="THROUGH",OFFSET($K$2,0,0,'Transition types'!$B$4)),ROWS($K$2:$K728))),"")</f>
        <v/>
      </c>
      <c r="J728" s="42" t="str">
        <f aca="true" t="array" ref="J728:J728">IFERROR(INDEX(OFFSET('Transition types'!$A$6,1,0,'Transition types'!$B$4),SMALL(IF(OFFSET('Transition types'!$C$6,1,0,'Transition types'!$B$4)="OUT",OFFSET($K$2,0,0,'Transition types'!$B$4)),ROWS($K$2:$K728))),"")</f>
        <v/>
      </c>
      <c r="K728" s="42" t="n">
        <f aca="false">ROWS($K$2:$K728)</f>
        <v>727</v>
      </c>
    </row>
    <row r="729" customFormat="false" ht="12.8" hidden="false" customHeight="false" outlineLevel="0" collapsed="false">
      <c r="H729" s="42" t="str">
        <f aca="true" t="array" ref="H729:H729">IFERROR(INDEX(OFFSET('Transition types'!$A$6,1,0,'Transition types'!$B$4),SMALL(IF(OFFSET('Transition types'!$C$6,1,0,'Transition types'!$B$4)="IN",OFFSET($K$2,0,0,'Transition types'!$B$4)),ROWS($K$2:$K729))),"")</f>
        <v/>
      </c>
      <c r="I729" s="42" t="str">
        <f aca="true" t="array" ref="I729:I729">IFERROR(INDEX(OFFSET('Transition types'!$A$6,1,0,'Transition types'!$B$4),SMALL(IF(OFFSET('Transition types'!$C$6,1,0,'Transition types'!$B$4)="THROUGH",OFFSET($K$2,0,0,'Transition types'!$B$4)),ROWS($K$2:$K729))),"")</f>
        <v/>
      </c>
      <c r="J729" s="42" t="str">
        <f aca="true" t="array" ref="J729:J729">IFERROR(INDEX(OFFSET('Transition types'!$A$6,1,0,'Transition types'!$B$4),SMALL(IF(OFFSET('Transition types'!$C$6,1,0,'Transition types'!$B$4)="OUT",OFFSET($K$2,0,0,'Transition types'!$B$4)),ROWS($K$2:$K729))),"")</f>
        <v/>
      </c>
      <c r="K729" s="42" t="n">
        <f aca="false">ROWS($K$2:$K729)</f>
        <v>728</v>
      </c>
    </row>
    <row r="730" customFormat="false" ht="12.8" hidden="false" customHeight="false" outlineLevel="0" collapsed="false">
      <c r="H730" s="42" t="str">
        <f aca="true" t="array" ref="H730:H730">IFERROR(INDEX(OFFSET('Transition types'!$A$6,1,0,'Transition types'!$B$4),SMALL(IF(OFFSET('Transition types'!$C$6,1,0,'Transition types'!$B$4)="IN",OFFSET($K$2,0,0,'Transition types'!$B$4)),ROWS($K$2:$K730))),"")</f>
        <v/>
      </c>
      <c r="I730" s="42" t="str">
        <f aca="true" t="array" ref="I730:I730">IFERROR(INDEX(OFFSET('Transition types'!$A$6,1,0,'Transition types'!$B$4),SMALL(IF(OFFSET('Transition types'!$C$6,1,0,'Transition types'!$B$4)="THROUGH",OFFSET($K$2,0,0,'Transition types'!$B$4)),ROWS($K$2:$K730))),"")</f>
        <v/>
      </c>
      <c r="J730" s="42" t="str">
        <f aca="true" t="array" ref="J730:J730">IFERROR(INDEX(OFFSET('Transition types'!$A$6,1,0,'Transition types'!$B$4),SMALL(IF(OFFSET('Transition types'!$C$6,1,0,'Transition types'!$B$4)="OUT",OFFSET($K$2,0,0,'Transition types'!$B$4)),ROWS($K$2:$K730))),"")</f>
        <v/>
      </c>
      <c r="K730" s="42" t="n">
        <f aca="false">ROWS($K$2:$K730)</f>
        <v>729</v>
      </c>
    </row>
    <row r="731" customFormat="false" ht="12.8" hidden="false" customHeight="false" outlineLevel="0" collapsed="false">
      <c r="H731" s="42" t="str">
        <f aca="true" t="array" ref="H731:H731">IFERROR(INDEX(OFFSET('Transition types'!$A$6,1,0,'Transition types'!$B$4),SMALL(IF(OFFSET('Transition types'!$C$6,1,0,'Transition types'!$B$4)="IN",OFFSET($K$2,0,0,'Transition types'!$B$4)),ROWS($K$2:$K731))),"")</f>
        <v/>
      </c>
      <c r="I731" s="42" t="str">
        <f aca="true" t="array" ref="I731:I731">IFERROR(INDEX(OFFSET('Transition types'!$A$6,1,0,'Transition types'!$B$4),SMALL(IF(OFFSET('Transition types'!$C$6,1,0,'Transition types'!$B$4)="THROUGH",OFFSET($K$2,0,0,'Transition types'!$B$4)),ROWS($K$2:$K731))),"")</f>
        <v/>
      </c>
      <c r="J731" s="42" t="str">
        <f aca="true" t="array" ref="J731:J731">IFERROR(INDEX(OFFSET('Transition types'!$A$6,1,0,'Transition types'!$B$4),SMALL(IF(OFFSET('Transition types'!$C$6,1,0,'Transition types'!$B$4)="OUT",OFFSET($K$2,0,0,'Transition types'!$B$4)),ROWS($K$2:$K731))),"")</f>
        <v/>
      </c>
      <c r="K731" s="42" t="n">
        <f aca="false">ROWS($K$2:$K731)</f>
        <v>730</v>
      </c>
    </row>
    <row r="732" customFormat="false" ht="12.8" hidden="false" customHeight="false" outlineLevel="0" collapsed="false">
      <c r="H732" s="42" t="str">
        <f aca="true" t="array" ref="H732:H732">IFERROR(INDEX(OFFSET('Transition types'!$A$6,1,0,'Transition types'!$B$4),SMALL(IF(OFFSET('Transition types'!$C$6,1,0,'Transition types'!$B$4)="IN",OFFSET($K$2,0,0,'Transition types'!$B$4)),ROWS($K$2:$K732))),"")</f>
        <v/>
      </c>
      <c r="I732" s="42" t="str">
        <f aca="true" t="array" ref="I732:I732">IFERROR(INDEX(OFFSET('Transition types'!$A$6,1,0,'Transition types'!$B$4),SMALL(IF(OFFSET('Transition types'!$C$6,1,0,'Transition types'!$B$4)="THROUGH",OFFSET($K$2,0,0,'Transition types'!$B$4)),ROWS($K$2:$K732))),"")</f>
        <v/>
      </c>
      <c r="J732" s="42" t="str">
        <f aca="true" t="array" ref="J732:J732">IFERROR(INDEX(OFFSET('Transition types'!$A$6,1,0,'Transition types'!$B$4),SMALL(IF(OFFSET('Transition types'!$C$6,1,0,'Transition types'!$B$4)="OUT",OFFSET($K$2,0,0,'Transition types'!$B$4)),ROWS($K$2:$K732))),"")</f>
        <v/>
      </c>
      <c r="K732" s="42" t="n">
        <f aca="false">ROWS($K$2:$K732)</f>
        <v>731</v>
      </c>
    </row>
    <row r="733" customFormat="false" ht="12.8" hidden="false" customHeight="false" outlineLevel="0" collapsed="false">
      <c r="H733" s="42" t="str">
        <f aca="true" t="array" ref="H733:H733">IFERROR(INDEX(OFFSET('Transition types'!$A$6,1,0,'Transition types'!$B$4),SMALL(IF(OFFSET('Transition types'!$C$6,1,0,'Transition types'!$B$4)="IN",OFFSET($K$2,0,0,'Transition types'!$B$4)),ROWS($K$2:$K733))),"")</f>
        <v/>
      </c>
      <c r="I733" s="42" t="str">
        <f aca="true" t="array" ref="I733:I733">IFERROR(INDEX(OFFSET('Transition types'!$A$6,1,0,'Transition types'!$B$4),SMALL(IF(OFFSET('Transition types'!$C$6,1,0,'Transition types'!$B$4)="THROUGH",OFFSET($K$2,0,0,'Transition types'!$B$4)),ROWS($K$2:$K733))),"")</f>
        <v/>
      </c>
      <c r="J733" s="42" t="str">
        <f aca="true" t="array" ref="J733:J733">IFERROR(INDEX(OFFSET('Transition types'!$A$6,1,0,'Transition types'!$B$4),SMALL(IF(OFFSET('Transition types'!$C$6,1,0,'Transition types'!$B$4)="OUT",OFFSET($K$2,0,0,'Transition types'!$B$4)),ROWS($K$2:$K733))),"")</f>
        <v/>
      </c>
      <c r="K733" s="42" t="n">
        <f aca="false">ROWS($K$2:$K733)</f>
        <v>732</v>
      </c>
    </row>
    <row r="734" customFormat="false" ht="12.8" hidden="false" customHeight="false" outlineLevel="0" collapsed="false">
      <c r="H734" s="42" t="str">
        <f aca="true" t="array" ref="H734:H734">IFERROR(INDEX(OFFSET('Transition types'!$A$6,1,0,'Transition types'!$B$4),SMALL(IF(OFFSET('Transition types'!$C$6,1,0,'Transition types'!$B$4)="IN",OFFSET($K$2,0,0,'Transition types'!$B$4)),ROWS($K$2:$K734))),"")</f>
        <v/>
      </c>
      <c r="I734" s="42" t="str">
        <f aca="true" t="array" ref="I734:I734">IFERROR(INDEX(OFFSET('Transition types'!$A$6,1,0,'Transition types'!$B$4),SMALL(IF(OFFSET('Transition types'!$C$6,1,0,'Transition types'!$B$4)="THROUGH",OFFSET($K$2,0,0,'Transition types'!$B$4)),ROWS($K$2:$K734))),"")</f>
        <v/>
      </c>
      <c r="J734" s="42" t="str">
        <f aca="true" t="array" ref="J734:J734">IFERROR(INDEX(OFFSET('Transition types'!$A$6,1,0,'Transition types'!$B$4),SMALL(IF(OFFSET('Transition types'!$C$6,1,0,'Transition types'!$B$4)="OUT",OFFSET($K$2,0,0,'Transition types'!$B$4)),ROWS($K$2:$K734))),"")</f>
        <v/>
      </c>
      <c r="K734" s="42" t="n">
        <f aca="false">ROWS($K$2:$K734)</f>
        <v>733</v>
      </c>
    </row>
    <row r="735" customFormat="false" ht="12.8" hidden="false" customHeight="false" outlineLevel="0" collapsed="false">
      <c r="H735" s="42" t="str">
        <f aca="true" t="array" ref="H735:H735">IFERROR(INDEX(OFFSET('Transition types'!$A$6,1,0,'Transition types'!$B$4),SMALL(IF(OFFSET('Transition types'!$C$6,1,0,'Transition types'!$B$4)="IN",OFFSET($K$2,0,0,'Transition types'!$B$4)),ROWS($K$2:$K735))),"")</f>
        <v/>
      </c>
      <c r="I735" s="42" t="str">
        <f aca="true" t="array" ref="I735:I735">IFERROR(INDEX(OFFSET('Transition types'!$A$6,1,0,'Transition types'!$B$4),SMALL(IF(OFFSET('Transition types'!$C$6,1,0,'Transition types'!$B$4)="THROUGH",OFFSET($K$2,0,0,'Transition types'!$B$4)),ROWS($K$2:$K735))),"")</f>
        <v/>
      </c>
      <c r="J735" s="42" t="str">
        <f aca="true" t="array" ref="J735:J735">IFERROR(INDEX(OFFSET('Transition types'!$A$6,1,0,'Transition types'!$B$4),SMALL(IF(OFFSET('Transition types'!$C$6,1,0,'Transition types'!$B$4)="OUT",OFFSET($K$2,0,0,'Transition types'!$B$4)),ROWS($K$2:$K735))),"")</f>
        <v/>
      </c>
      <c r="K735" s="42" t="n">
        <f aca="false">ROWS($K$2:$K735)</f>
        <v>734</v>
      </c>
    </row>
    <row r="736" customFormat="false" ht="12.8" hidden="false" customHeight="false" outlineLevel="0" collapsed="false">
      <c r="H736" s="42" t="str">
        <f aca="true" t="array" ref="H736:H736">IFERROR(INDEX(OFFSET('Transition types'!$A$6,1,0,'Transition types'!$B$4),SMALL(IF(OFFSET('Transition types'!$C$6,1,0,'Transition types'!$B$4)="IN",OFFSET($K$2,0,0,'Transition types'!$B$4)),ROWS($K$2:$K736))),"")</f>
        <v/>
      </c>
      <c r="I736" s="42" t="str">
        <f aca="true" t="array" ref="I736:I736">IFERROR(INDEX(OFFSET('Transition types'!$A$6,1,0,'Transition types'!$B$4),SMALL(IF(OFFSET('Transition types'!$C$6,1,0,'Transition types'!$B$4)="THROUGH",OFFSET($K$2,0,0,'Transition types'!$B$4)),ROWS($K$2:$K736))),"")</f>
        <v/>
      </c>
      <c r="J736" s="42" t="str">
        <f aca="true" t="array" ref="J736:J736">IFERROR(INDEX(OFFSET('Transition types'!$A$6,1,0,'Transition types'!$B$4),SMALL(IF(OFFSET('Transition types'!$C$6,1,0,'Transition types'!$B$4)="OUT",OFFSET($K$2,0,0,'Transition types'!$B$4)),ROWS($K$2:$K736))),"")</f>
        <v/>
      </c>
      <c r="K736" s="42" t="n">
        <f aca="false">ROWS($K$2:$K736)</f>
        <v>735</v>
      </c>
    </row>
    <row r="737" customFormat="false" ht="12.8" hidden="false" customHeight="false" outlineLevel="0" collapsed="false">
      <c r="H737" s="42" t="str">
        <f aca="true" t="array" ref="H737:H737">IFERROR(INDEX(OFFSET('Transition types'!$A$6,1,0,'Transition types'!$B$4),SMALL(IF(OFFSET('Transition types'!$C$6,1,0,'Transition types'!$B$4)="IN",OFFSET($K$2,0,0,'Transition types'!$B$4)),ROWS($K$2:$K737))),"")</f>
        <v/>
      </c>
      <c r="I737" s="42" t="str">
        <f aca="true" t="array" ref="I737:I737">IFERROR(INDEX(OFFSET('Transition types'!$A$6,1,0,'Transition types'!$B$4),SMALL(IF(OFFSET('Transition types'!$C$6,1,0,'Transition types'!$B$4)="THROUGH",OFFSET($K$2,0,0,'Transition types'!$B$4)),ROWS($K$2:$K737))),"")</f>
        <v/>
      </c>
      <c r="J737" s="42" t="str">
        <f aca="true" t="array" ref="J737:J737">IFERROR(INDEX(OFFSET('Transition types'!$A$6,1,0,'Transition types'!$B$4),SMALL(IF(OFFSET('Transition types'!$C$6,1,0,'Transition types'!$B$4)="OUT",OFFSET($K$2,0,0,'Transition types'!$B$4)),ROWS($K$2:$K737))),"")</f>
        <v/>
      </c>
      <c r="K737" s="42" t="n">
        <f aca="false">ROWS($K$2:$K737)</f>
        <v>736</v>
      </c>
    </row>
    <row r="738" customFormat="false" ht="12.8" hidden="false" customHeight="false" outlineLevel="0" collapsed="false">
      <c r="H738" s="42" t="str">
        <f aca="true" t="array" ref="H738:H738">IFERROR(INDEX(OFFSET('Transition types'!$A$6,1,0,'Transition types'!$B$4),SMALL(IF(OFFSET('Transition types'!$C$6,1,0,'Transition types'!$B$4)="IN",OFFSET($K$2,0,0,'Transition types'!$B$4)),ROWS($K$2:$K738))),"")</f>
        <v/>
      </c>
      <c r="I738" s="42" t="str">
        <f aca="true" t="array" ref="I738:I738">IFERROR(INDEX(OFFSET('Transition types'!$A$6,1,0,'Transition types'!$B$4),SMALL(IF(OFFSET('Transition types'!$C$6,1,0,'Transition types'!$B$4)="THROUGH",OFFSET($K$2,0,0,'Transition types'!$B$4)),ROWS($K$2:$K738))),"")</f>
        <v/>
      </c>
      <c r="J738" s="42" t="str">
        <f aca="true" t="array" ref="J738:J738">IFERROR(INDEX(OFFSET('Transition types'!$A$6,1,0,'Transition types'!$B$4),SMALL(IF(OFFSET('Transition types'!$C$6,1,0,'Transition types'!$B$4)="OUT",OFFSET($K$2,0,0,'Transition types'!$B$4)),ROWS($K$2:$K738))),"")</f>
        <v/>
      </c>
      <c r="K738" s="42" t="n">
        <f aca="false">ROWS($K$2:$K738)</f>
        <v>737</v>
      </c>
    </row>
    <row r="739" customFormat="false" ht="12.8" hidden="false" customHeight="false" outlineLevel="0" collapsed="false">
      <c r="H739" s="42" t="str">
        <f aca="true" t="array" ref="H739:H739">IFERROR(INDEX(OFFSET('Transition types'!$A$6,1,0,'Transition types'!$B$4),SMALL(IF(OFFSET('Transition types'!$C$6,1,0,'Transition types'!$B$4)="IN",OFFSET($K$2,0,0,'Transition types'!$B$4)),ROWS($K$2:$K739))),"")</f>
        <v/>
      </c>
      <c r="I739" s="42" t="str">
        <f aca="true" t="array" ref="I739:I739">IFERROR(INDEX(OFFSET('Transition types'!$A$6,1,0,'Transition types'!$B$4),SMALL(IF(OFFSET('Transition types'!$C$6,1,0,'Transition types'!$B$4)="THROUGH",OFFSET($K$2,0,0,'Transition types'!$B$4)),ROWS($K$2:$K739))),"")</f>
        <v/>
      </c>
      <c r="J739" s="42" t="str">
        <f aca="true" t="array" ref="J739:J739">IFERROR(INDEX(OFFSET('Transition types'!$A$6,1,0,'Transition types'!$B$4),SMALL(IF(OFFSET('Transition types'!$C$6,1,0,'Transition types'!$B$4)="OUT",OFFSET($K$2,0,0,'Transition types'!$B$4)),ROWS($K$2:$K739))),"")</f>
        <v/>
      </c>
      <c r="K739" s="42" t="n">
        <f aca="false">ROWS($K$2:$K739)</f>
        <v>738</v>
      </c>
    </row>
    <row r="740" customFormat="false" ht="12.8" hidden="false" customHeight="false" outlineLevel="0" collapsed="false">
      <c r="H740" s="42" t="str">
        <f aca="true" t="array" ref="H740:H740">IFERROR(INDEX(OFFSET('Transition types'!$A$6,1,0,'Transition types'!$B$4),SMALL(IF(OFFSET('Transition types'!$C$6,1,0,'Transition types'!$B$4)="IN",OFFSET($K$2,0,0,'Transition types'!$B$4)),ROWS($K$2:$K740))),"")</f>
        <v/>
      </c>
      <c r="I740" s="42" t="str">
        <f aca="true" t="array" ref="I740:I740">IFERROR(INDEX(OFFSET('Transition types'!$A$6,1,0,'Transition types'!$B$4),SMALL(IF(OFFSET('Transition types'!$C$6,1,0,'Transition types'!$B$4)="THROUGH",OFFSET($K$2,0,0,'Transition types'!$B$4)),ROWS($K$2:$K740))),"")</f>
        <v/>
      </c>
      <c r="J740" s="42" t="str">
        <f aca="true" t="array" ref="J740:J740">IFERROR(INDEX(OFFSET('Transition types'!$A$6,1,0,'Transition types'!$B$4),SMALL(IF(OFFSET('Transition types'!$C$6,1,0,'Transition types'!$B$4)="OUT",OFFSET($K$2,0,0,'Transition types'!$B$4)),ROWS($K$2:$K740))),"")</f>
        <v/>
      </c>
      <c r="K740" s="42" t="n">
        <f aca="false">ROWS($K$2:$K740)</f>
        <v>739</v>
      </c>
    </row>
    <row r="741" customFormat="false" ht="12.8" hidden="false" customHeight="false" outlineLevel="0" collapsed="false">
      <c r="H741" s="42" t="str">
        <f aca="true" t="array" ref="H741:H741">IFERROR(INDEX(OFFSET('Transition types'!$A$6,1,0,'Transition types'!$B$4),SMALL(IF(OFFSET('Transition types'!$C$6,1,0,'Transition types'!$B$4)="IN",OFFSET($K$2,0,0,'Transition types'!$B$4)),ROWS($K$2:$K741))),"")</f>
        <v/>
      </c>
      <c r="I741" s="42" t="str">
        <f aca="true" t="array" ref="I741:I741">IFERROR(INDEX(OFFSET('Transition types'!$A$6,1,0,'Transition types'!$B$4),SMALL(IF(OFFSET('Transition types'!$C$6,1,0,'Transition types'!$B$4)="THROUGH",OFFSET($K$2,0,0,'Transition types'!$B$4)),ROWS($K$2:$K741))),"")</f>
        <v/>
      </c>
      <c r="J741" s="42" t="str">
        <f aca="true" t="array" ref="J741:J741">IFERROR(INDEX(OFFSET('Transition types'!$A$6,1,0,'Transition types'!$B$4),SMALL(IF(OFFSET('Transition types'!$C$6,1,0,'Transition types'!$B$4)="OUT",OFFSET($K$2,0,0,'Transition types'!$B$4)),ROWS($K$2:$K741))),"")</f>
        <v/>
      </c>
      <c r="K741" s="42" t="n">
        <f aca="false">ROWS($K$2:$K741)</f>
        <v>740</v>
      </c>
    </row>
    <row r="742" customFormat="false" ht="12.8" hidden="false" customHeight="false" outlineLevel="0" collapsed="false">
      <c r="H742" s="42" t="str">
        <f aca="true" t="array" ref="H742:H742">IFERROR(INDEX(OFFSET('Transition types'!$A$6,1,0,'Transition types'!$B$4),SMALL(IF(OFFSET('Transition types'!$C$6,1,0,'Transition types'!$B$4)="IN",OFFSET($K$2,0,0,'Transition types'!$B$4)),ROWS($K$2:$K742))),"")</f>
        <v/>
      </c>
      <c r="I742" s="42" t="str">
        <f aca="true" t="array" ref="I742:I742">IFERROR(INDEX(OFFSET('Transition types'!$A$6,1,0,'Transition types'!$B$4),SMALL(IF(OFFSET('Transition types'!$C$6,1,0,'Transition types'!$B$4)="THROUGH",OFFSET($K$2,0,0,'Transition types'!$B$4)),ROWS($K$2:$K742))),"")</f>
        <v/>
      </c>
      <c r="J742" s="42" t="str">
        <f aca="true" t="array" ref="J742:J742">IFERROR(INDEX(OFFSET('Transition types'!$A$6,1,0,'Transition types'!$B$4),SMALL(IF(OFFSET('Transition types'!$C$6,1,0,'Transition types'!$B$4)="OUT",OFFSET($K$2,0,0,'Transition types'!$B$4)),ROWS($K$2:$K742))),"")</f>
        <v/>
      </c>
      <c r="K742" s="42" t="n">
        <f aca="false">ROWS($K$2:$K742)</f>
        <v>741</v>
      </c>
    </row>
    <row r="743" customFormat="false" ht="12.8" hidden="false" customHeight="false" outlineLevel="0" collapsed="false">
      <c r="H743" s="42" t="str">
        <f aca="true" t="array" ref="H743:H743">IFERROR(INDEX(OFFSET('Transition types'!$A$6,1,0,'Transition types'!$B$4),SMALL(IF(OFFSET('Transition types'!$C$6,1,0,'Transition types'!$B$4)="IN",OFFSET($K$2,0,0,'Transition types'!$B$4)),ROWS($K$2:$K743))),"")</f>
        <v/>
      </c>
      <c r="I743" s="42" t="str">
        <f aca="true" t="array" ref="I743:I743">IFERROR(INDEX(OFFSET('Transition types'!$A$6,1,0,'Transition types'!$B$4),SMALL(IF(OFFSET('Transition types'!$C$6,1,0,'Transition types'!$B$4)="THROUGH",OFFSET($K$2,0,0,'Transition types'!$B$4)),ROWS($K$2:$K743))),"")</f>
        <v/>
      </c>
      <c r="J743" s="42" t="str">
        <f aca="true" t="array" ref="J743:J743">IFERROR(INDEX(OFFSET('Transition types'!$A$6,1,0,'Transition types'!$B$4),SMALL(IF(OFFSET('Transition types'!$C$6,1,0,'Transition types'!$B$4)="OUT",OFFSET($K$2,0,0,'Transition types'!$B$4)),ROWS($K$2:$K743))),"")</f>
        <v/>
      </c>
      <c r="K743" s="42" t="n">
        <f aca="false">ROWS($K$2:$K743)</f>
        <v>742</v>
      </c>
    </row>
    <row r="744" customFormat="false" ht="12.8" hidden="false" customHeight="false" outlineLevel="0" collapsed="false">
      <c r="H744" s="42" t="str">
        <f aca="true" t="array" ref="H744:H744">IFERROR(INDEX(OFFSET('Transition types'!$A$6,1,0,'Transition types'!$B$4),SMALL(IF(OFFSET('Transition types'!$C$6,1,0,'Transition types'!$B$4)="IN",OFFSET($K$2,0,0,'Transition types'!$B$4)),ROWS($K$2:$K744))),"")</f>
        <v/>
      </c>
      <c r="I744" s="42" t="str">
        <f aca="true" t="array" ref="I744:I744">IFERROR(INDEX(OFFSET('Transition types'!$A$6,1,0,'Transition types'!$B$4),SMALL(IF(OFFSET('Transition types'!$C$6,1,0,'Transition types'!$B$4)="THROUGH",OFFSET($K$2,0,0,'Transition types'!$B$4)),ROWS($K$2:$K744))),"")</f>
        <v/>
      </c>
      <c r="J744" s="42" t="str">
        <f aca="true" t="array" ref="J744:J744">IFERROR(INDEX(OFFSET('Transition types'!$A$6,1,0,'Transition types'!$B$4),SMALL(IF(OFFSET('Transition types'!$C$6,1,0,'Transition types'!$B$4)="OUT",OFFSET($K$2,0,0,'Transition types'!$B$4)),ROWS($K$2:$K744))),"")</f>
        <v/>
      </c>
      <c r="K744" s="42" t="n">
        <f aca="false">ROWS($K$2:$K744)</f>
        <v>743</v>
      </c>
    </row>
    <row r="745" customFormat="false" ht="12.8" hidden="false" customHeight="false" outlineLevel="0" collapsed="false">
      <c r="H745" s="42" t="str">
        <f aca="true" t="array" ref="H745:H745">IFERROR(INDEX(OFFSET('Transition types'!$A$6,1,0,'Transition types'!$B$4),SMALL(IF(OFFSET('Transition types'!$C$6,1,0,'Transition types'!$B$4)="IN",OFFSET($K$2,0,0,'Transition types'!$B$4)),ROWS($K$2:$K745))),"")</f>
        <v/>
      </c>
      <c r="I745" s="42" t="str">
        <f aca="true" t="array" ref="I745:I745">IFERROR(INDEX(OFFSET('Transition types'!$A$6,1,0,'Transition types'!$B$4),SMALL(IF(OFFSET('Transition types'!$C$6,1,0,'Transition types'!$B$4)="THROUGH",OFFSET($K$2,0,0,'Transition types'!$B$4)),ROWS($K$2:$K745))),"")</f>
        <v/>
      </c>
      <c r="J745" s="42" t="str">
        <f aca="true" t="array" ref="J745:J745">IFERROR(INDEX(OFFSET('Transition types'!$A$6,1,0,'Transition types'!$B$4),SMALL(IF(OFFSET('Transition types'!$C$6,1,0,'Transition types'!$B$4)="OUT",OFFSET($K$2,0,0,'Transition types'!$B$4)),ROWS($K$2:$K745))),"")</f>
        <v/>
      </c>
      <c r="K745" s="42" t="n">
        <f aca="false">ROWS($K$2:$K745)</f>
        <v>744</v>
      </c>
    </row>
    <row r="746" customFormat="false" ht="12.8" hidden="false" customHeight="false" outlineLevel="0" collapsed="false">
      <c r="H746" s="42" t="str">
        <f aca="true" t="array" ref="H746:H746">IFERROR(INDEX(OFFSET('Transition types'!$A$6,1,0,'Transition types'!$B$4),SMALL(IF(OFFSET('Transition types'!$C$6,1,0,'Transition types'!$B$4)="IN",OFFSET($K$2,0,0,'Transition types'!$B$4)),ROWS($K$2:$K746))),"")</f>
        <v/>
      </c>
      <c r="I746" s="42" t="str">
        <f aca="true" t="array" ref="I746:I746">IFERROR(INDEX(OFFSET('Transition types'!$A$6,1,0,'Transition types'!$B$4),SMALL(IF(OFFSET('Transition types'!$C$6,1,0,'Transition types'!$B$4)="THROUGH",OFFSET($K$2,0,0,'Transition types'!$B$4)),ROWS($K$2:$K746))),"")</f>
        <v/>
      </c>
      <c r="J746" s="42" t="str">
        <f aca="true" t="array" ref="J746:J746">IFERROR(INDEX(OFFSET('Transition types'!$A$6,1,0,'Transition types'!$B$4),SMALL(IF(OFFSET('Transition types'!$C$6,1,0,'Transition types'!$B$4)="OUT",OFFSET($K$2,0,0,'Transition types'!$B$4)),ROWS($K$2:$K746))),"")</f>
        <v/>
      </c>
      <c r="K746" s="42" t="n">
        <f aca="false">ROWS($K$2:$K746)</f>
        <v>745</v>
      </c>
    </row>
    <row r="747" customFormat="false" ht="12.8" hidden="false" customHeight="false" outlineLevel="0" collapsed="false">
      <c r="H747" s="42" t="str">
        <f aca="true" t="array" ref="H747:H747">IFERROR(INDEX(OFFSET('Transition types'!$A$6,1,0,'Transition types'!$B$4),SMALL(IF(OFFSET('Transition types'!$C$6,1,0,'Transition types'!$B$4)="IN",OFFSET($K$2,0,0,'Transition types'!$B$4)),ROWS($K$2:$K747))),"")</f>
        <v/>
      </c>
      <c r="I747" s="42" t="str">
        <f aca="true" t="array" ref="I747:I747">IFERROR(INDEX(OFFSET('Transition types'!$A$6,1,0,'Transition types'!$B$4),SMALL(IF(OFFSET('Transition types'!$C$6,1,0,'Transition types'!$B$4)="THROUGH",OFFSET($K$2,0,0,'Transition types'!$B$4)),ROWS($K$2:$K747))),"")</f>
        <v/>
      </c>
      <c r="J747" s="42" t="str">
        <f aca="true" t="array" ref="J747:J747">IFERROR(INDEX(OFFSET('Transition types'!$A$6,1,0,'Transition types'!$B$4),SMALL(IF(OFFSET('Transition types'!$C$6,1,0,'Transition types'!$B$4)="OUT",OFFSET($K$2,0,0,'Transition types'!$B$4)),ROWS($K$2:$K747))),"")</f>
        <v/>
      </c>
      <c r="K747" s="42" t="n">
        <f aca="false">ROWS($K$2:$K747)</f>
        <v>746</v>
      </c>
    </row>
    <row r="748" customFormat="false" ht="12.8" hidden="false" customHeight="false" outlineLevel="0" collapsed="false">
      <c r="H748" s="42" t="str">
        <f aca="true" t="array" ref="H748:H748">IFERROR(INDEX(OFFSET('Transition types'!$A$6,1,0,'Transition types'!$B$4),SMALL(IF(OFFSET('Transition types'!$C$6,1,0,'Transition types'!$B$4)="IN",OFFSET($K$2,0,0,'Transition types'!$B$4)),ROWS($K$2:$K748))),"")</f>
        <v/>
      </c>
      <c r="I748" s="42" t="str">
        <f aca="true" t="array" ref="I748:I748">IFERROR(INDEX(OFFSET('Transition types'!$A$6,1,0,'Transition types'!$B$4),SMALL(IF(OFFSET('Transition types'!$C$6,1,0,'Transition types'!$B$4)="THROUGH",OFFSET($K$2,0,0,'Transition types'!$B$4)),ROWS($K$2:$K748))),"")</f>
        <v/>
      </c>
      <c r="J748" s="42" t="str">
        <f aca="true" t="array" ref="J748:J748">IFERROR(INDEX(OFFSET('Transition types'!$A$6,1,0,'Transition types'!$B$4),SMALL(IF(OFFSET('Transition types'!$C$6,1,0,'Transition types'!$B$4)="OUT",OFFSET($K$2,0,0,'Transition types'!$B$4)),ROWS($K$2:$K748))),"")</f>
        <v/>
      </c>
      <c r="K748" s="42" t="n">
        <f aca="false">ROWS($K$2:$K748)</f>
        <v>747</v>
      </c>
    </row>
    <row r="749" customFormat="false" ht="12.8" hidden="false" customHeight="false" outlineLevel="0" collapsed="false">
      <c r="H749" s="42" t="str">
        <f aca="true" t="array" ref="H749:H749">IFERROR(INDEX(OFFSET('Transition types'!$A$6,1,0,'Transition types'!$B$4),SMALL(IF(OFFSET('Transition types'!$C$6,1,0,'Transition types'!$B$4)="IN",OFFSET($K$2,0,0,'Transition types'!$B$4)),ROWS($K$2:$K749))),"")</f>
        <v/>
      </c>
      <c r="I749" s="42" t="str">
        <f aca="true" t="array" ref="I749:I749">IFERROR(INDEX(OFFSET('Transition types'!$A$6,1,0,'Transition types'!$B$4),SMALL(IF(OFFSET('Transition types'!$C$6,1,0,'Transition types'!$B$4)="THROUGH",OFFSET($K$2,0,0,'Transition types'!$B$4)),ROWS($K$2:$K749))),"")</f>
        <v/>
      </c>
      <c r="J749" s="42" t="str">
        <f aca="true" t="array" ref="J749:J749">IFERROR(INDEX(OFFSET('Transition types'!$A$6,1,0,'Transition types'!$B$4),SMALL(IF(OFFSET('Transition types'!$C$6,1,0,'Transition types'!$B$4)="OUT",OFFSET($K$2,0,0,'Transition types'!$B$4)),ROWS($K$2:$K749))),"")</f>
        <v/>
      </c>
      <c r="K749" s="42" t="n">
        <f aca="false">ROWS($K$2:$K749)</f>
        <v>748</v>
      </c>
    </row>
    <row r="750" customFormat="false" ht="12.8" hidden="false" customHeight="false" outlineLevel="0" collapsed="false">
      <c r="H750" s="42" t="str">
        <f aca="true" t="array" ref="H750:H750">IFERROR(INDEX(OFFSET('Transition types'!$A$6,1,0,'Transition types'!$B$4),SMALL(IF(OFFSET('Transition types'!$C$6,1,0,'Transition types'!$B$4)="IN",OFFSET($K$2,0,0,'Transition types'!$B$4)),ROWS($K$2:$K750))),"")</f>
        <v/>
      </c>
      <c r="I750" s="42" t="str">
        <f aca="true" t="array" ref="I750:I750">IFERROR(INDEX(OFFSET('Transition types'!$A$6,1,0,'Transition types'!$B$4),SMALL(IF(OFFSET('Transition types'!$C$6,1,0,'Transition types'!$B$4)="THROUGH",OFFSET($K$2,0,0,'Transition types'!$B$4)),ROWS($K$2:$K750))),"")</f>
        <v/>
      </c>
      <c r="J750" s="42" t="str">
        <f aca="true" t="array" ref="J750:J750">IFERROR(INDEX(OFFSET('Transition types'!$A$6,1,0,'Transition types'!$B$4),SMALL(IF(OFFSET('Transition types'!$C$6,1,0,'Transition types'!$B$4)="OUT",OFFSET($K$2,0,0,'Transition types'!$B$4)),ROWS($K$2:$K750))),"")</f>
        <v/>
      </c>
      <c r="K750" s="42" t="n">
        <f aca="false">ROWS($K$2:$K750)</f>
        <v>749</v>
      </c>
    </row>
    <row r="751" customFormat="false" ht="12.8" hidden="false" customHeight="false" outlineLevel="0" collapsed="false">
      <c r="H751" s="42" t="str">
        <f aca="true" t="array" ref="H751:H751">IFERROR(INDEX(OFFSET('Transition types'!$A$6,1,0,'Transition types'!$B$4),SMALL(IF(OFFSET('Transition types'!$C$6,1,0,'Transition types'!$B$4)="IN",OFFSET($K$2,0,0,'Transition types'!$B$4)),ROWS($K$2:$K751))),"")</f>
        <v/>
      </c>
      <c r="I751" s="42" t="str">
        <f aca="true" t="array" ref="I751:I751">IFERROR(INDEX(OFFSET('Transition types'!$A$6,1,0,'Transition types'!$B$4),SMALL(IF(OFFSET('Transition types'!$C$6,1,0,'Transition types'!$B$4)="THROUGH",OFFSET($K$2,0,0,'Transition types'!$B$4)),ROWS($K$2:$K751))),"")</f>
        <v/>
      </c>
      <c r="J751" s="42" t="str">
        <f aca="true" t="array" ref="J751:J751">IFERROR(INDEX(OFFSET('Transition types'!$A$6,1,0,'Transition types'!$B$4),SMALL(IF(OFFSET('Transition types'!$C$6,1,0,'Transition types'!$B$4)="OUT",OFFSET($K$2,0,0,'Transition types'!$B$4)),ROWS($K$2:$K751))),"")</f>
        <v/>
      </c>
      <c r="K751" s="42" t="n">
        <f aca="false">ROWS($K$2:$K751)</f>
        <v>750</v>
      </c>
    </row>
    <row r="752" customFormat="false" ht="12.8" hidden="false" customHeight="false" outlineLevel="0" collapsed="false">
      <c r="H752" s="42" t="str">
        <f aca="true" t="array" ref="H752:H752">IFERROR(INDEX(OFFSET('Transition types'!$A$6,1,0,'Transition types'!$B$4),SMALL(IF(OFFSET('Transition types'!$C$6,1,0,'Transition types'!$B$4)="IN",OFFSET($K$2,0,0,'Transition types'!$B$4)),ROWS($K$2:$K752))),"")</f>
        <v/>
      </c>
      <c r="I752" s="42" t="str">
        <f aca="true" t="array" ref="I752:I752">IFERROR(INDEX(OFFSET('Transition types'!$A$6,1,0,'Transition types'!$B$4),SMALL(IF(OFFSET('Transition types'!$C$6,1,0,'Transition types'!$B$4)="THROUGH",OFFSET($K$2,0,0,'Transition types'!$B$4)),ROWS($K$2:$K752))),"")</f>
        <v/>
      </c>
      <c r="J752" s="42" t="str">
        <f aca="true" t="array" ref="J752:J752">IFERROR(INDEX(OFFSET('Transition types'!$A$6,1,0,'Transition types'!$B$4),SMALL(IF(OFFSET('Transition types'!$C$6,1,0,'Transition types'!$B$4)="OUT",OFFSET($K$2,0,0,'Transition types'!$B$4)),ROWS($K$2:$K752))),"")</f>
        <v/>
      </c>
      <c r="K752" s="42" t="n">
        <f aca="false">ROWS($K$2:$K752)</f>
        <v>751</v>
      </c>
    </row>
    <row r="753" customFormat="false" ht="12.8" hidden="false" customHeight="false" outlineLevel="0" collapsed="false">
      <c r="H753" s="42" t="str">
        <f aca="true" t="array" ref="H753:H753">IFERROR(INDEX(OFFSET('Transition types'!$A$6,1,0,'Transition types'!$B$4),SMALL(IF(OFFSET('Transition types'!$C$6,1,0,'Transition types'!$B$4)="IN",OFFSET($K$2,0,0,'Transition types'!$B$4)),ROWS($K$2:$K753))),"")</f>
        <v/>
      </c>
      <c r="I753" s="42" t="str">
        <f aca="true" t="array" ref="I753:I753">IFERROR(INDEX(OFFSET('Transition types'!$A$6,1,0,'Transition types'!$B$4),SMALL(IF(OFFSET('Transition types'!$C$6,1,0,'Transition types'!$B$4)="THROUGH",OFFSET($K$2,0,0,'Transition types'!$B$4)),ROWS($K$2:$K753))),"")</f>
        <v/>
      </c>
      <c r="J753" s="42" t="str">
        <f aca="true" t="array" ref="J753:J753">IFERROR(INDEX(OFFSET('Transition types'!$A$6,1,0,'Transition types'!$B$4),SMALL(IF(OFFSET('Transition types'!$C$6,1,0,'Transition types'!$B$4)="OUT",OFFSET($K$2,0,0,'Transition types'!$B$4)),ROWS($K$2:$K753))),"")</f>
        <v/>
      </c>
      <c r="K753" s="42" t="n">
        <f aca="false">ROWS($K$2:$K753)</f>
        <v>752</v>
      </c>
    </row>
    <row r="754" customFormat="false" ht="12.8" hidden="false" customHeight="false" outlineLevel="0" collapsed="false">
      <c r="H754" s="42" t="str">
        <f aca="true" t="array" ref="H754:H754">IFERROR(INDEX(OFFSET('Transition types'!$A$6,1,0,'Transition types'!$B$4),SMALL(IF(OFFSET('Transition types'!$C$6,1,0,'Transition types'!$B$4)="IN",OFFSET($K$2,0,0,'Transition types'!$B$4)),ROWS($K$2:$K754))),"")</f>
        <v/>
      </c>
      <c r="I754" s="42" t="str">
        <f aca="true" t="array" ref="I754:I754">IFERROR(INDEX(OFFSET('Transition types'!$A$6,1,0,'Transition types'!$B$4),SMALL(IF(OFFSET('Transition types'!$C$6,1,0,'Transition types'!$B$4)="THROUGH",OFFSET($K$2,0,0,'Transition types'!$B$4)),ROWS($K$2:$K754))),"")</f>
        <v/>
      </c>
      <c r="J754" s="42" t="str">
        <f aca="true" t="array" ref="J754:J754">IFERROR(INDEX(OFFSET('Transition types'!$A$6,1,0,'Transition types'!$B$4),SMALL(IF(OFFSET('Transition types'!$C$6,1,0,'Transition types'!$B$4)="OUT",OFFSET($K$2,0,0,'Transition types'!$B$4)),ROWS($K$2:$K754))),"")</f>
        <v/>
      </c>
      <c r="K754" s="42" t="n">
        <f aca="false">ROWS($K$2:$K754)</f>
        <v>753</v>
      </c>
    </row>
    <row r="755" customFormat="false" ht="12.8" hidden="false" customHeight="false" outlineLevel="0" collapsed="false">
      <c r="H755" s="42" t="str">
        <f aca="true" t="array" ref="H755:H755">IFERROR(INDEX(OFFSET('Transition types'!$A$6,1,0,'Transition types'!$B$4),SMALL(IF(OFFSET('Transition types'!$C$6,1,0,'Transition types'!$B$4)="IN",OFFSET($K$2,0,0,'Transition types'!$B$4)),ROWS($K$2:$K755))),"")</f>
        <v/>
      </c>
      <c r="I755" s="42" t="str">
        <f aca="true" t="array" ref="I755:I755">IFERROR(INDEX(OFFSET('Transition types'!$A$6,1,0,'Transition types'!$B$4),SMALL(IF(OFFSET('Transition types'!$C$6,1,0,'Transition types'!$B$4)="THROUGH",OFFSET($K$2,0,0,'Transition types'!$B$4)),ROWS($K$2:$K755))),"")</f>
        <v/>
      </c>
      <c r="J755" s="42" t="str">
        <f aca="true" t="array" ref="J755:J755">IFERROR(INDEX(OFFSET('Transition types'!$A$6,1,0,'Transition types'!$B$4),SMALL(IF(OFFSET('Transition types'!$C$6,1,0,'Transition types'!$B$4)="OUT",OFFSET($K$2,0,0,'Transition types'!$B$4)),ROWS($K$2:$K755))),"")</f>
        <v/>
      </c>
      <c r="K755" s="42" t="n">
        <f aca="false">ROWS($K$2:$K755)</f>
        <v>754</v>
      </c>
    </row>
    <row r="756" customFormat="false" ht="12.8" hidden="false" customHeight="false" outlineLevel="0" collapsed="false">
      <c r="H756" s="42" t="str">
        <f aca="true" t="array" ref="H756:H756">IFERROR(INDEX(OFFSET('Transition types'!$A$6,1,0,'Transition types'!$B$4),SMALL(IF(OFFSET('Transition types'!$C$6,1,0,'Transition types'!$B$4)="IN",OFFSET($K$2,0,0,'Transition types'!$B$4)),ROWS($K$2:$K756))),"")</f>
        <v/>
      </c>
      <c r="I756" s="42" t="str">
        <f aca="true" t="array" ref="I756:I756">IFERROR(INDEX(OFFSET('Transition types'!$A$6,1,0,'Transition types'!$B$4),SMALL(IF(OFFSET('Transition types'!$C$6,1,0,'Transition types'!$B$4)="THROUGH",OFFSET($K$2,0,0,'Transition types'!$B$4)),ROWS($K$2:$K756))),"")</f>
        <v/>
      </c>
      <c r="J756" s="42" t="str">
        <f aca="true" t="array" ref="J756:J756">IFERROR(INDEX(OFFSET('Transition types'!$A$6,1,0,'Transition types'!$B$4),SMALL(IF(OFFSET('Transition types'!$C$6,1,0,'Transition types'!$B$4)="OUT",OFFSET($K$2,0,0,'Transition types'!$B$4)),ROWS($K$2:$K756))),"")</f>
        <v/>
      </c>
      <c r="K756" s="42" t="n">
        <f aca="false">ROWS($K$2:$K756)</f>
        <v>755</v>
      </c>
    </row>
    <row r="757" customFormat="false" ht="12.8" hidden="false" customHeight="false" outlineLevel="0" collapsed="false">
      <c r="H757" s="42" t="str">
        <f aca="true" t="array" ref="H757:H757">IFERROR(INDEX(OFFSET('Transition types'!$A$6,1,0,'Transition types'!$B$4),SMALL(IF(OFFSET('Transition types'!$C$6,1,0,'Transition types'!$B$4)="IN",OFFSET($K$2,0,0,'Transition types'!$B$4)),ROWS($K$2:$K757))),"")</f>
        <v/>
      </c>
      <c r="I757" s="42" t="str">
        <f aca="true" t="array" ref="I757:I757">IFERROR(INDEX(OFFSET('Transition types'!$A$6,1,0,'Transition types'!$B$4),SMALL(IF(OFFSET('Transition types'!$C$6,1,0,'Transition types'!$B$4)="THROUGH",OFFSET($K$2,0,0,'Transition types'!$B$4)),ROWS($K$2:$K757))),"")</f>
        <v/>
      </c>
      <c r="J757" s="42" t="str">
        <f aca="true" t="array" ref="J757:J757">IFERROR(INDEX(OFFSET('Transition types'!$A$6,1,0,'Transition types'!$B$4),SMALL(IF(OFFSET('Transition types'!$C$6,1,0,'Transition types'!$B$4)="OUT",OFFSET($K$2,0,0,'Transition types'!$B$4)),ROWS($K$2:$K757))),"")</f>
        <v/>
      </c>
      <c r="K757" s="42" t="n">
        <f aca="false">ROWS($K$2:$K757)</f>
        <v>756</v>
      </c>
    </row>
    <row r="758" customFormat="false" ht="12.8" hidden="false" customHeight="false" outlineLevel="0" collapsed="false">
      <c r="H758" s="42" t="str">
        <f aca="true" t="array" ref="H758:H758">IFERROR(INDEX(OFFSET('Transition types'!$A$6,1,0,'Transition types'!$B$4),SMALL(IF(OFFSET('Transition types'!$C$6,1,0,'Transition types'!$B$4)="IN",OFFSET($K$2,0,0,'Transition types'!$B$4)),ROWS($K$2:$K758))),"")</f>
        <v/>
      </c>
      <c r="I758" s="42" t="str">
        <f aca="true" t="array" ref="I758:I758">IFERROR(INDEX(OFFSET('Transition types'!$A$6,1,0,'Transition types'!$B$4),SMALL(IF(OFFSET('Transition types'!$C$6,1,0,'Transition types'!$B$4)="THROUGH",OFFSET($K$2,0,0,'Transition types'!$B$4)),ROWS($K$2:$K758))),"")</f>
        <v/>
      </c>
      <c r="J758" s="42" t="str">
        <f aca="true" t="array" ref="J758:J758">IFERROR(INDEX(OFFSET('Transition types'!$A$6,1,0,'Transition types'!$B$4),SMALL(IF(OFFSET('Transition types'!$C$6,1,0,'Transition types'!$B$4)="OUT",OFFSET($K$2,0,0,'Transition types'!$B$4)),ROWS($K$2:$K758))),"")</f>
        <v/>
      </c>
      <c r="K758" s="42" t="n">
        <f aca="false">ROWS($K$2:$K758)</f>
        <v>757</v>
      </c>
    </row>
    <row r="759" customFormat="false" ht="12.8" hidden="false" customHeight="false" outlineLevel="0" collapsed="false">
      <c r="H759" s="42" t="str">
        <f aca="true" t="array" ref="H759:H759">IFERROR(INDEX(OFFSET('Transition types'!$A$6,1,0,'Transition types'!$B$4),SMALL(IF(OFFSET('Transition types'!$C$6,1,0,'Transition types'!$B$4)="IN",OFFSET($K$2,0,0,'Transition types'!$B$4)),ROWS($K$2:$K759))),"")</f>
        <v/>
      </c>
      <c r="I759" s="42" t="str">
        <f aca="true" t="array" ref="I759:I759">IFERROR(INDEX(OFFSET('Transition types'!$A$6,1,0,'Transition types'!$B$4),SMALL(IF(OFFSET('Transition types'!$C$6,1,0,'Transition types'!$B$4)="THROUGH",OFFSET($K$2,0,0,'Transition types'!$B$4)),ROWS($K$2:$K759))),"")</f>
        <v/>
      </c>
      <c r="J759" s="42" t="str">
        <f aca="true" t="array" ref="J759:J759">IFERROR(INDEX(OFFSET('Transition types'!$A$6,1,0,'Transition types'!$B$4),SMALL(IF(OFFSET('Transition types'!$C$6,1,0,'Transition types'!$B$4)="OUT",OFFSET($K$2,0,0,'Transition types'!$B$4)),ROWS($K$2:$K759))),"")</f>
        <v/>
      </c>
      <c r="K759" s="42" t="n">
        <f aca="false">ROWS($K$2:$K759)</f>
        <v>758</v>
      </c>
    </row>
    <row r="760" customFormat="false" ht="12.8" hidden="false" customHeight="false" outlineLevel="0" collapsed="false">
      <c r="H760" s="42" t="str">
        <f aca="true" t="array" ref="H760:H760">IFERROR(INDEX(OFFSET('Transition types'!$A$6,1,0,'Transition types'!$B$4),SMALL(IF(OFFSET('Transition types'!$C$6,1,0,'Transition types'!$B$4)="IN",OFFSET($K$2,0,0,'Transition types'!$B$4)),ROWS($K$2:$K760))),"")</f>
        <v/>
      </c>
      <c r="I760" s="42" t="str">
        <f aca="true" t="array" ref="I760:I760">IFERROR(INDEX(OFFSET('Transition types'!$A$6,1,0,'Transition types'!$B$4),SMALL(IF(OFFSET('Transition types'!$C$6,1,0,'Transition types'!$B$4)="THROUGH",OFFSET($K$2,0,0,'Transition types'!$B$4)),ROWS($K$2:$K760))),"")</f>
        <v/>
      </c>
      <c r="J760" s="42" t="str">
        <f aca="true" t="array" ref="J760:J760">IFERROR(INDEX(OFFSET('Transition types'!$A$6,1,0,'Transition types'!$B$4),SMALL(IF(OFFSET('Transition types'!$C$6,1,0,'Transition types'!$B$4)="OUT",OFFSET($K$2,0,0,'Transition types'!$B$4)),ROWS($K$2:$K760))),"")</f>
        <v/>
      </c>
      <c r="K760" s="42" t="n">
        <f aca="false">ROWS($K$2:$K760)</f>
        <v>759</v>
      </c>
    </row>
    <row r="761" customFormat="false" ht="12.8" hidden="false" customHeight="false" outlineLevel="0" collapsed="false">
      <c r="H761" s="42" t="str">
        <f aca="true" t="array" ref="H761:H761">IFERROR(INDEX(OFFSET('Transition types'!$A$6,1,0,'Transition types'!$B$4),SMALL(IF(OFFSET('Transition types'!$C$6,1,0,'Transition types'!$B$4)="IN",OFFSET($K$2,0,0,'Transition types'!$B$4)),ROWS($K$2:$K761))),"")</f>
        <v/>
      </c>
      <c r="I761" s="42" t="str">
        <f aca="true" t="array" ref="I761:I761">IFERROR(INDEX(OFFSET('Transition types'!$A$6,1,0,'Transition types'!$B$4),SMALL(IF(OFFSET('Transition types'!$C$6,1,0,'Transition types'!$B$4)="THROUGH",OFFSET($K$2,0,0,'Transition types'!$B$4)),ROWS($K$2:$K761))),"")</f>
        <v/>
      </c>
      <c r="J761" s="42" t="str">
        <f aca="true" t="array" ref="J761:J761">IFERROR(INDEX(OFFSET('Transition types'!$A$6,1,0,'Transition types'!$B$4),SMALL(IF(OFFSET('Transition types'!$C$6,1,0,'Transition types'!$B$4)="OUT",OFFSET($K$2,0,0,'Transition types'!$B$4)),ROWS($K$2:$K761))),"")</f>
        <v/>
      </c>
      <c r="K761" s="42" t="n">
        <f aca="false">ROWS($K$2:$K761)</f>
        <v>760</v>
      </c>
    </row>
    <row r="762" customFormat="false" ht="12.8" hidden="false" customHeight="false" outlineLevel="0" collapsed="false">
      <c r="H762" s="42" t="str">
        <f aca="true" t="array" ref="H762:H762">IFERROR(INDEX(OFFSET('Transition types'!$A$6,1,0,'Transition types'!$B$4),SMALL(IF(OFFSET('Transition types'!$C$6,1,0,'Transition types'!$B$4)="IN",OFFSET($K$2,0,0,'Transition types'!$B$4)),ROWS($K$2:$K762))),"")</f>
        <v/>
      </c>
      <c r="I762" s="42" t="str">
        <f aca="true" t="array" ref="I762:I762">IFERROR(INDEX(OFFSET('Transition types'!$A$6,1,0,'Transition types'!$B$4),SMALL(IF(OFFSET('Transition types'!$C$6,1,0,'Transition types'!$B$4)="THROUGH",OFFSET($K$2,0,0,'Transition types'!$B$4)),ROWS($K$2:$K762))),"")</f>
        <v/>
      </c>
      <c r="J762" s="42" t="str">
        <f aca="true" t="array" ref="J762:J762">IFERROR(INDEX(OFFSET('Transition types'!$A$6,1,0,'Transition types'!$B$4),SMALL(IF(OFFSET('Transition types'!$C$6,1,0,'Transition types'!$B$4)="OUT",OFFSET($K$2,0,0,'Transition types'!$B$4)),ROWS($K$2:$K762))),"")</f>
        <v/>
      </c>
      <c r="K762" s="42" t="n">
        <f aca="false">ROWS($K$2:$K762)</f>
        <v>761</v>
      </c>
    </row>
    <row r="763" customFormat="false" ht="12.8" hidden="false" customHeight="false" outlineLevel="0" collapsed="false">
      <c r="H763" s="42" t="str">
        <f aca="true" t="array" ref="H763:H763">IFERROR(INDEX(OFFSET('Transition types'!$A$6,1,0,'Transition types'!$B$4),SMALL(IF(OFFSET('Transition types'!$C$6,1,0,'Transition types'!$B$4)="IN",OFFSET($K$2,0,0,'Transition types'!$B$4)),ROWS($K$2:$K763))),"")</f>
        <v/>
      </c>
      <c r="I763" s="42" t="str">
        <f aca="true" t="array" ref="I763:I763">IFERROR(INDEX(OFFSET('Transition types'!$A$6,1,0,'Transition types'!$B$4),SMALL(IF(OFFSET('Transition types'!$C$6,1,0,'Transition types'!$B$4)="THROUGH",OFFSET($K$2,0,0,'Transition types'!$B$4)),ROWS($K$2:$K763))),"")</f>
        <v/>
      </c>
      <c r="J763" s="42" t="str">
        <f aca="true" t="array" ref="J763:J763">IFERROR(INDEX(OFFSET('Transition types'!$A$6,1,0,'Transition types'!$B$4),SMALL(IF(OFFSET('Transition types'!$C$6,1,0,'Transition types'!$B$4)="OUT",OFFSET($K$2,0,0,'Transition types'!$B$4)),ROWS($K$2:$K763))),"")</f>
        <v/>
      </c>
      <c r="K763" s="42" t="n">
        <f aca="false">ROWS($K$2:$K763)</f>
        <v>762</v>
      </c>
    </row>
    <row r="764" customFormat="false" ht="12.8" hidden="false" customHeight="false" outlineLevel="0" collapsed="false">
      <c r="H764" s="42" t="str">
        <f aca="true" t="array" ref="H764:H764">IFERROR(INDEX(OFFSET('Transition types'!$A$6,1,0,'Transition types'!$B$4),SMALL(IF(OFFSET('Transition types'!$C$6,1,0,'Transition types'!$B$4)="IN",OFFSET($K$2,0,0,'Transition types'!$B$4)),ROWS($K$2:$K764))),"")</f>
        <v/>
      </c>
      <c r="I764" s="42" t="str">
        <f aca="true" t="array" ref="I764:I764">IFERROR(INDEX(OFFSET('Transition types'!$A$6,1,0,'Transition types'!$B$4),SMALL(IF(OFFSET('Transition types'!$C$6,1,0,'Transition types'!$B$4)="THROUGH",OFFSET($K$2,0,0,'Transition types'!$B$4)),ROWS($K$2:$K764))),"")</f>
        <v/>
      </c>
      <c r="J764" s="42" t="str">
        <f aca="true" t="array" ref="J764:J764">IFERROR(INDEX(OFFSET('Transition types'!$A$6,1,0,'Transition types'!$B$4),SMALL(IF(OFFSET('Transition types'!$C$6,1,0,'Transition types'!$B$4)="OUT",OFFSET($K$2,0,0,'Transition types'!$B$4)),ROWS($K$2:$K764))),"")</f>
        <v/>
      </c>
      <c r="K764" s="42" t="n">
        <f aca="false">ROWS($K$2:$K764)</f>
        <v>763</v>
      </c>
    </row>
    <row r="765" customFormat="false" ht="12.8" hidden="false" customHeight="false" outlineLevel="0" collapsed="false">
      <c r="H765" s="42" t="str">
        <f aca="true" t="array" ref="H765:H765">IFERROR(INDEX(OFFSET('Transition types'!$A$6,1,0,'Transition types'!$B$4),SMALL(IF(OFFSET('Transition types'!$C$6,1,0,'Transition types'!$B$4)="IN",OFFSET($K$2,0,0,'Transition types'!$B$4)),ROWS($K$2:$K765))),"")</f>
        <v/>
      </c>
      <c r="I765" s="42" t="str">
        <f aca="true" t="array" ref="I765:I765">IFERROR(INDEX(OFFSET('Transition types'!$A$6,1,0,'Transition types'!$B$4),SMALL(IF(OFFSET('Transition types'!$C$6,1,0,'Transition types'!$B$4)="THROUGH",OFFSET($K$2,0,0,'Transition types'!$B$4)),ROWS($K$2:$K765))),"")</f>
        <v/>
      </c>
      <c r="J765" s="42" t="str">
        <f aca="true" t="array" ref="J765:J765">IFERROR(INDEX(OFFSET('Transition types'!$A$6,1,0,'Transition types'!$B$4),SMALL(IF(OFFSET('Transition types'!$C$6,1,0,'Transition types'!$B$4)="OUT",OFFSET($K$2,0,0,'Transition types'!$B$4)),ROWS($K$2:$K765))),"")</f>
        <v/>
      </c>
      <c r="K765" s="42" t="n">
        <f aca="false">ROWS($K$2:$K765)</f>
        <v>764</v>
      </c>
    </row>
    <row r="766" customFormat="false" ht="12.8" hidden="false" customHeight="false" outlineLevel="0" collapsed="false">
      <c r="H766" s="42" t="str">
        <f aca="true" t="array" ref="H766:H766">IFERROR(INDEX(OFFSET('Transition types'!$A$6,1,0,'Transition types'!$B$4),SMALL(IF(OFFSET('Transition types'!$C$6,1,0,'Transition types'!$B$4)="IN",OFFSET($K$2,0,0,'Transition types'!$B$4)),ROWS($K$2:$K766))),"")</f>
        <v/>
      </c>
      <c r="I766" s="42" t="str">
        <f aca="true" t="array" ref="I766:I766">IFERROR(INDEX(OFFSET('Transition types'!$A$6,1,0,'Transition types'!$B$4),SMALL(IF(OFFSET('Transition types'!$C$6,1,0,'Transition types'!$B$4)="THROUGH",OFFSET($K$2,0,0,'Transition types'!$B$4)),ROWS($K$2:$K766))),"")</f>
        <v/>
      </c>
      <c r="J766" s="42" t="str">
        <f aca="true" t="array" ref="J766:J766">IFERROR(INDEX(OFFSET('Transition types'!$A$6,1,0,'Transition types'!$B$4),SMALL(IF(OFFSET('Transition types'!$C$6,1,0,'Transition types'!$B$4)="OUT",OFFSET($K$2,0,0,'Transition types'!$B$4)),ROWS($K$2:$K766))),"")</f>
        <v/>
      </c>
      <c r="K766" s="42" t="n">
        <f aca="false">ROWS($K$2:$K766)</f>
        <v>765</v>
      </c>
    </row>
    <row r="767" customFormat="false" ht="12.8" hidden="false" customHeight="false" outlineLevel="0" collapsed="false">
      <c r="H767" s="42" t="str">
        <f aca="true" t="array" ref="H767:H767">IFERROR(INDEX(OFFSET('Transition types'!$A$6,1,0,'Transition types'!$B$4),SMALL(IF(OFFSET('Transition types'!$C$6,1,0,'Transition types'!$B$4)="IN",OFFSET($K$2,0,0,'Transition types'!$B$4)),ROWS($K$2:$K767))),"")</f>
        <v/>
      </c>
      <c r="I767" s="42" t="str">
        <f aca="true" t="array" ref="I767:I767">IFERROR(INDEX(OFFSET('Transition types'!$A$6,1,0,'Transition types'!$B$4),SMALL(IF(OFFSET('Transition types'!$C$6,1,0,'Transition types'!$B$4)="THROUGH",OFFSET($K$2,0,0,'Transition types'!$B$4)),ROWS($K$2:$K767))),"")</f>
        <v/>
      </c>
      <c r="J767" s="42" t="str">
        <f aca="true" t="array" ref="J767:J767">IFERROR(INDEX(OFFSET('Transition types'!$A$6,1,0,'Transition types'!$B$4),SMALL(IF(OFFSET('Transition types'!$C$6,1,0,'Transition types'!$B$4)="OUT",OFFSET($K$2,0,0,'Transition types'!$B$4)),ROWS($K$2:$K767))),"")</f>
        <v/>
      </c>
      <c r="K767" s="42" t="n">
        <f aca="false">ROWS($K$2:$K767)</f>
        <v>766</v>
      </c>
    </row>
    <row r="768" customFormat="false" ht="12.8" hidden="false" customHeight="false" outlineLevel="0" collapsed="false">
      <c r="H768" s="42" t="str">
        <f aca="true" t="array" ref="H768:H768">IFERROR(INDEX(OFFSET('Transition types'!$A$6,1,0,'Transition types'!$B$4),SMALL(IF(OFFSET('Transition types'!$C$6,1,0,'Transition types'!$B$4)="IN",OFFSET($K$2,0,0,'Transition types'!$B$4)),ROWS($K$2:$K768))),"")</f>
        <v/>
      </c>
      <c r="I768" s="42" t="str">
        <f aca="true" t="array" ref="I768:I768">IFERROR(INDEX(OFFSET('Transition types'!$A$6,1,0,'Transition types'!$B$4),SMALL(IF(OFFSET('Transition types'!$C$6,1,0,'Transition types'!$B$4)="THROUGH",OFFSET($K$2,0,0,'Transition types'!$B$4)),ROWS($K$2:$K768))),"")</f>
        <v/>
      </c>
      <c r="J768" s="42" t="str">
        <f aca="true" t="array" ref="J768:J768">IFERROR(INDEX(OFFSET('Transition types'!$A$6,1,0,'Transition types'!$B$4),SMALL(IF(OFFSET('Transition types'!$C$6,1,0,'Transition types'!$B$4)="OUT",OFFSET($K$2,0,0,'Transition types'!$B$4)),ROWS($K$2:$K768))),"")</f>
        <v/>
      </c>
      <c r="K768" s="42" t="n">
        <f aca="false">ROWS($K$2:$K768)</f>
        <v>767</v>
      </c>
    </row>
    <row r="769" customFormat="false" ht="12.8" hidden="false" customHeight="false" outlineLevel="0" collapsed="false">
      <c r="H769" s="42" t="str">
        <f aca="true" t="array" ref="H769:H769">IFERROR(INDEX(OFFSET('Transition types'!$A$6,1,0,'Transition types'!$B$4),SMALL(IF(OFFSET('Transition types'!$C$6,1,0,'Transition types'!$B$4)="IN",OFFSET($K$2,0,0,'Transition types'!$B$4)),ROWS($K$2:$K769))),"")</f>
        <v/>
      </c>
      <c r="I769" s="42" t="str">
        <f aca="true" t="array" ref="I769:I769">IFERROR(INDEX(OFFSET('Transition types'!$A$6,1,0,'Transition types'!$B$4),SMALL(IF(OFFSET('Transition types'!$C$6,1,0,'Transition types'!$B$4)="THROUGH",OFFSET($K$2,0,0,'Transition types'!$B$4)),ROWS($K$2:$K769))),"")</f>
        <v/>
      </c>
      <c r="J769" s="42" t="str">
        <f aca="true" t="array" ref="J769:J769">IFERROR(INDEX(OFFSET('Transition types'!$A$6,1,0,'Transition types'!$B$4),SMALL(IF(OFFSET('Transition types'!$C$6,1,0,'Transition types'!$B$4)="OUT",OFFSET($K$2,0,0,'Transition types'!$B$4)),ROWS($K$2:$K769))),"")</f>
        <v/>
      </c>
      <c r="K769" s="42" t="n">
        <f aca="false">ROWS($K$2:$K769)</f>
        <v>768</v>
      </c>
    </row>
    <row r="770" customFormat="false" ht="12.8" hidden="false" customHeight="false" outlineLevel="0" collapsed="false">
      <c r="H770" s="42" t="str">
        <f aca="true" t="array" ref="H770:H770">IFERROR(INDEX(OFFSET('Transition types'!$A$6,1,0,'Transition types'!$B$4),SMALL(IF(OFFSET('Transition types'!$C$6,1,0,'Transition types'!$B$4)="IN",OFFSET($K$2,0,0,'Transition types'!$B$4)),ROWS($K$2:$K770))),"")</f>
        <v/>
      </c>
      <c r="I770" s="42" t="str">
        <f aca="true" t="array" ref="I770:I770">IFERROR(INDEX(OFFSET('Transition types'!$A$6,1,0,'Transition types'!$B$4),SMALL(IF(OFFSET('Transition types'!$C$6,1,0,'Transition types'!$B$4)="THROUGH",OFFSET($K$2,0,0,'Transition types'!$B$4)),ROWS($K$2:$K770))),"")</f>
        <v/>
      </c>
      <c r="J770" s="42" t="str">
        <f aca="true" t="array" ref="J770:J770">IFERROR(INDEX(OFFSET('Transition types'!$A$6,1,0,'Transition types'!$B$4),SMALL(IF(OFFSET('Transition types'!$C$6,1,0,'Transition types'!$B$4)="OUT",OFFSET($K$2,0,0,'Transition types'!$B$4)),ROWS($K$2:$K770))),"")</f>
        <v/>
      </c>
      <c r="K770" s="42" t="n">
        <f aca="false">ROWS($K$2:$K770)</f>
        <v>769</v>
      </c>
    </row>
    <row r="771" customFormat="false" ht="12.8" hidden="false" customHeight="false" outlineLevel="0" collapsed="false">
      <c r="H771" s="42" t="str">
        <f aca="true" t="array" ref="H771:H771">IFERROR(INDEX(OFFSET('Transition types'!$A$6,1,0,'Transition types'!$B$4),SMALL(IF(OFFSET('Transition types'!$C$6,1,0,'Transition types'!$B$4)="IN",OFFSET($K$2,0,0,'Transition types'!$B$4)),ROWS($K$2:$K771))),"")</f>
        <v/>
      </c>
      <c r="I771" s="42" t="str">
        <f aca="true" t="array" ref="I771:I771">IFERROR(INDEX(OFFSET('Transition types'!$A$6,1,0,'Transition types'!$B$4),SMALL(IF(OFFSET('Transition types'!$C$6,1,0,'Transition types'!$B$4)="THROUGH",OFFSET($K$2,0,0,'Transition types'!$B$4)),ROWS($K$2:$K771))),"")</f>
        <v/>
      </c>
      <c r="J771" s="42" t="str">
        <f aca="true" t="array" ref="J771:J771">IFERROR(INDEX(OFFSET('Transition types'!$A$6,1,0,'Transition types'!$B$4),SMALL(IF(OFFSET('Transition types'!$C$6,1,0,'Transition types'!$B$4)="OUT",OFFSET($K$2,0,0,'Transition types'!$B$4)),ROWS($K$2:$K771))),"")</f>
        <v/>
      </c>
      <c r="K771" s="42" t="n">
        <f aca="false">ROWS($K$2:$K771)</f>
        <v>770</v>
      </c>
    </row>
    <row r="772" customFormat="false" ht="12.8" hidden="false" customHeight="false" outlineLevel="0" collapsed="false">
      <c r="H772" s="42" t="str">
        <f aca="true" t="array" ref="H772:H772">IFERROR(INDEX(OFFSET('Transition types'!$A$6,1,0,'Transition types'!$B$4),SMALL(IF(OFFSET('Transition types'!$C$6,1,0,'Transition types'!$B$4)="IN",OFFSET($K$2,0,0,'Transition types'!$B$4)),ROWS($K$2:$K772))),"")</f>
        <v/>
      </c>
      <c r="I772" s="42" t="str">
        <f aca="true" t="array" ref="I772:I772">IFERROR(INDEX(OFFSET('Transition types'!$A$6,1,0,'Transition types'!$B$4),SMALL(IF(OFFSET('Transition types'!$C$6,1,0,'Transition types'!$B$4)="THROUGH",OFFSET($K$2,0,0,'Transition types'!$B$4)),ROWS($K$2:$K772))),"")</f>
        <v/>
      </c>
      <c r="J772" s="42" t="str">
        <f aca="true" t="array" ref="J772:J772">IFERROR(INDEX(OFFSET('Transition types'!$A$6,1,0,'Transition types'!$B$4),SMALL(IF(OFFSET('Transition types'!$C$6,1,0,'Transition types'!$B$4)="OUT",OFFSET($K$2,0,0,'Transition types'!$B$4)),ROWS($K$2:$K772))),"")</f>
        <v/>
      </c>
      <c r="K772" s="42" t="n">
        <f aca="false">ROWS($K$2:$K772)</f>
        <v>771</v>
      </c>
    </row>
    <row r="773" customFormat="false" ht="12.8" hidden="false" customHeight="false" outlineLevel="0" collapsed="false">
      <c r="H773" s="42" t="str">
        <f aca="true" t="array" ref="H773:H773">IFERROR(INDEX(OFFSET('Transition types'!$A$6,1,0,'Transition types'!$B$4),SMALL(IF(OFFSET('Transition types'!$C$6,1,0,'Transition types'!$B$4)="IN",OFFSET($K$2,0,0,'Transition types'!$B$4)),ROWS($K$2:$K773))),"")</f>
        <v/>
      </c>
      <c r="I773" s="42" t="str">
        <f aca="true" t="array" ref="I773:I773">IFERROR(INDEX(OFFSET('Transition types'!$A$6,1,0,'Transition types'!$B$4),SMALL(IF(OFFSET('Transition types'!$C$6,1,0,'Transition types'!$B$4)="THROUGH",OFFSET($K$2,0,0,'Transition types'!$B$4)),ROWS($K$2:$K773))),"")</f>
        <v/>
      </c>
      <c r="J773" s="42" t="str">
        <f aca="true" t="array" ref="J773:J773">IFERROR(INDEX(OFFSET('Transition types'!$A$6,1,0,'Transition types'!$B$4),SMALL(IF(OFFSET('Transition types'!$C$6,1,0,'Transition types'!$B$4)="OUT",OFFSET($K$2,0,0,'Transition types'!$B$4)),ROWS($K$2:$K773))),"")</f>
        <v/>
      </c>
      <c r="K773" s="42" t="n">
        <f aca="false">ROWS($K$2:$K773)</f>
        <v>772</v>
      </c>
    </row>
    <row r="774" customFormat="false" ht="12.8" hidden="false" customHeight="false" outlineLevel="0" collapsed="false">
      <c r="H774" s="42" t="str">
        <f aca="true" t="array" ref="H774:H774">IFERROR(INDEX(OFFSET('Transition types'!$A$6,1,0,'Transition types'!$B$4),SMALL(IF(OFFSET('Transition types'!$C$6,1,0,'Transition types'!$B$4)="IN",OFFSET($K$2,0,0,'Transition types'!$B$4)),ROWS($K$2:$K774))),"")</f>
        <v/>
      </c>
      <c r="I774" s="42" t="str">
        <f aca="true" t="array" ref="I774:I774">IFERROR(INDEX(OFFSET('Transition types'!$A$6,1,0,'Transition types'!$B$4),SMALL(IF(OFFSET('Transition types'!$C$6,1,0,'Transition types'!$B$4)="THROUGH",OFFSET($K$2,0,0,'Transition types'!$B$4)),ROWS($K$2:$K774))),"")</f>
        <v/>
      </c>
      <c r="J774" s="42" t="str">
        <f aca="true" t="array" ref="J774:J774">IFERROR(INDEX(OFFSET('Transition types'!$A$6,1,0,'Transition types'!$B$4),SMALL(IF(OFFSET('Transition types'!$C$6,1,0,'Transition types'!$B$4)="OUT",OFFSET($K$2,0,0,'Transition types'!$B$4)),ROWS($K$2:$K774))),"")</f>
        <v/>
      </c>
      <c r="K774" s="42" t="n">
        <f aca="false">ROWS($K$2:$K774)</f>
        <v>773</v>
      </c>
    </row>
    <row r="775" customFormat="false" ht="12.8" hidden="false" customHeight="false" outlineLevel="0" collapsed="false">
      <c r="H775" s="42" t="str">
        <f aca="true" t="array" ref="H775:H775">IFERROR(INDEX(OFFSET('Transition types'!$A$6,1,0,'Transition types'!$B$4),SMALL(IF(OFFSET('Transition types'!$C$6,1,0,'Transition types'!$B$4)="IN",OFFSET($K$2,0,0,'Transition types'!$B$4)),ROWS($K$2:$K775))),"")</f>
        <v/>
      </c>
      <c r="I775" s="42" t="str">
        <f aca="true" t="array" ref="I775:I775">IFERROR(INDEX(OFFSET('Transition types'!$A$6,1,0,'Transition types'!$B$4),SMALL(IF(OFFSET('Transition types'!$C$6,1,0,'Transition types'!$B$4)="THROUGH",OFFSET($K$2,0,0,'Transition types'!$B$4)),ROWS($K$2:$K775))),"")</f>
        <v/>
      </c>
      <c r="J775" s="42" t="str">
        <f aca="true" t="array" ref="J775:J775">IFERROR(INDEX(OFFSET('Transition types'!$A$6,1,0,'Transition types'!$B$4),SMALL(IF(OFFSET('Transition types'!$C$6,1,0,'Transition types'!$B$4)="OUT",OFFSET($K$2,0,0,'Transition types'!$B$4)),ROWS($K$2:$K775))),"")</f>
        <v/>
      </c>
      <c r="K775" s="42" t="n">
        <f aca="false">ROWS($K$2:$K775)</f>
        <v>774</v>
      </c>
    </row>
    <row r="776" customFormat="false" ht="12.8" hidden="false" customHeight="false" outlineLevel="0" collapsed="false">
      <c r="H776" s="42" t="str">
        <f aca="true" t="array" ref="H776:H776">IFERROR(INDEX(OFFSET('Transition types'!$A$6,1,0,'Transition types'!$B$4),SMALL(IF(OFFSET('Transition types'!$C$6,1,0,'Transition types'!$B$4)="IN",OFFSET($K$2,0,0,'Transition types'!$B$4)),ROWS($K$2:$K776))),"")</f>
        <v/>
      </c>
      <c r="I776" s="42" t="str">
        <f aca="true" t="array" ref="I776:I776">IFERROR(INDEX(OFFSET('Transition types'!$A$6,1,0,'Transition types'!$B$4),SMALL(IF(OFFSET('Transition types'!$C$6,1,0,'Transition types'!$B$4)="THROUGH",OFFSET($K$2,0,0,'Transition types'!$B$4)),ROWS($K$2:$K776))),"")</f>
        <v/>
      </c>
      <c r="J776" s="42" t="str">
        <f aca="true" t="array" ref="J776:J776">IFERROR(INDEX(OFFSET('Transition types'!$A$6,1,0,'Transition types'!$B$4),SMALL(IF(OFFSET('Transition types'!$C$6,1,0,'Transition types'!$B$4)="OUT",OFFSET($K$2,0,0,'Transition types'!$B$4)),ROWS($K$2:$K776))),"")</f>
        <v/>
      </c>
      <c r="K776" s="42" t="n">
        <f aca="false">ROWS($K$2:$K776)</f>
        <v>775</v>
      </c>
    </row>
    <row r="777" customFormat="false" ht="12.8" hidden="false" customHeight="false" outlineLevel="0" collapsed="false">
      <c r="H777" s="42" t="str">
        <f aca="true" t="array" ref="H777:H777">IFERROR(INDEX(OFFSET('Transition types'!$A$6,1,0,'Transition types'!$B$4),SMALL(IF(OFFSET('Transition types'!$C$6,1,0,'Transition types'!$B$4)="IN",OFFSET($K$2,0,0,'Transition types'!$B$4)),ROWS($K$2:$K777))),"")</f>
        <v/>
      </c>
      <c r="I777" s="42" t="str">
        <f aca="true" t="array" ref="I777:I777">IFERROR(INDEX(OFFSET('Transition types'!$A$6,1,0,'Transition types'!$B$4),SMALL(IF(OFFSET('Transition types'!$C$6,1,0,'Transition types'!$B$4)="THROUGH",OFFSET($K$2,0,0,'Transition types'!$B$4)),ROWS($K$2:$K777))),"")</f>
        <v/>
      </c>
      <c r="J777" s="42" t="str">
        <f aca="true" t="array" ref="J777:J777">IFERROR(INDEX(OFFSET('Transition types'!$A$6,1,0,'Transition types'!$B$4),SMALL(IF(OFFSET('Transition types'!$C$6,1,0,'Transition types'!$B$4)="OUT",OFFSET($K$2,0,0,'Transition types'!$B$4)),ROWS($K$2:$K777))),"")</f>
        <v/>
      </c>
      <c r="K777" s="42" t="n">
        <f aca="false">ROWS($K$2:$K777)</f>
        <v>776</v>
      </c>
    </row>
    <row r="778" customFormat="false" ht="12.8" hidden="false" customHeight="false" outlineLevel="0" collapsed="false">
      <c r="H778" s="42" t="str">
        <f aca="true" t="array" ref="H778:H778">IFERROR(INDEX(OFFSET('Transition types'!$A$6,1,0,'Transition types'!$B$4),SMALL(IF(OFFSET('Transition types'!$C$6,1,0,'Transition types'!$B$4)="IN",OFFSET($K$2,0,0,'Transition types'!$B$4)),ROWS($K$2:$K778))),"")</f>
        <v/>
      </c>
      <c r="I778" s="42" t="str">
        <f aca="true" t="array" ref="I778:I778">IFERROR(INDEX(OFFSET('Transition types'!$A$6,1,0,'Transition types'!$B$4),SMALL(IF(OFFSET('Transition types'!$C$6,1,0,'Transition types'!$B$4)="THROUGH",OFFSET($K$2,0,0,'Transition types'!$B$4)),ROWS($K$2:$K778))),"")</f>
        <v/>
      </c>
      <c r="J778" s="42" t="str">
        <f aca="true" t="array" ref="J778:J778">IFERROR(INDEX(OFFSET('Transition types'!$A$6,1,0,'Transition types'!$B$4),SMALL(IF(OFFSET('Transition types'!$C$6,1,0,'Transition types'!$B$4)="OUT",OFFSET($K$2,0,0,'Transition types'!$B$4)),ROWS($K$2:$K778))),"")</f>
        <v/>
      </c>
      <c r="K778" s="42" t="n">
        <f aca="false">ROWS($K$2:$K778)</f>
        <v>777</v>
      </c>
    </row>
    <row r="779" customFormat="false" ht="12.8" hidden="false" customHeight="false" outlineLevel="0" collapsed="false">
      <c r="H779" s="42" t="str">
        <f aca="true" t="array" ref="H779:H779">IFERROR(INDEX(OFFSET('Transition types'!$A$6,1,0,'Transition types'!$B$4),SMALL(IF(OFFSET('Transition types'!$C$6,1,0,'Transition types'!$B$4)="IN",OFFSET($K$2,0,0,'Transition types'!$B$4)),ROWS($K$2:$K779))),"")</f>
        <v/>
      </c>
      <c r="I779" s="42" t="str">
        <f aca="true" t="array" ref="I779:I779">IFERROR(INDEX(OFFSET('Transition types'!$A$6,1,0,'Transition types'!$B$4),SMALL(IF(OFFSET('Transition types'!$C$6,1,0,'Transition types'!$B$4)="THROUGH",OFFSET($K$2,0,0,'Transition types'!$B$4)),ROWS($K$2:$K779))),"")</f>
        <v/>
      </c>
      <c r="J779" s="42" t="str">
        <f aca="true" t="array" ref="J779:J779">IFERROR(INDEX(OFFSET('Transition types'!$A$6,1,0,'Transition types'!$B$4),SMALL(IF(OFFSET('Transition types'!$C$6,1,0,'Transition types'!$B$4)="OUT",OFFSET($K$2,0,0,'Transition types'!$B$4)),ROWS($K$2:$K779))),"")</f>
        <v/>
      </c>
      <c r="K779" s="42" t="n">
        <f aca="false">ROWS($K$2:$K779)</f>
        <v>778</v>
      </c>
    </row>
    <row r="780" customFormat="false" ht="12.8" hidden="false" customHeight="false" outlineLevel="0" collapsed="false">
      <c r="H780" s="42" t="str">
        <f aca="true" t="array" ref="H780:H780">IFERROR(INDEX(OFFSET('Transition types'!$A$6,1,0,'Transition types'!$B$4),SMALL(IF(OFFSET('Transition types'!$C$6,1,0,'Transition types'!$B$4)="IN",OFFSET($K$2,0,0,'Transition types'!$B$4)),ROWS($K$2:$K780))),"")</f>
        <v/>
      </c>
      <c r="I780" s="42" t="str">
        <f aca="true" t="array" ref="I780:I780">IFERROR(INDEX(OFFSET('Transition types'!$A$6,1,0,'Transition types'!$B$4),SMALL(IF(OFFSET('Transition types'!$C$6,1,0,'Transition types'!$B$4)="THROUGH",OFFSET($K$2,0,0,'Transition types'!$B$4)),ROWS($K$2:$K780))),"")</f>
        <v/>
      </c>
      <c r="J780" s="42" t="str">
        <f aca="true" t="array" ref="J780:J780">IFERROR(INDEX(OFFSET('Transition types'!$A$6,1,0,'Transition types'!$B$4),SMALL(IF(OFFSET('Transition types'!$C$6,1,0,'Transition types'!$B$4)="OUT",OFFSET($K$2,0,0,'Transition types'!$B$4)),ROWS($K$2:$K780))),"")</f>
        <v/>
      </c>
      <c r="K780" s="42" t="n">
        <f aca="false">ROWS($K$2:$K780)</f>
        <v>779</v>
      </c>
    </row>
    <row r="781" customFormat="false" ht="12.8" hidden="false" customHeight="false" outlineLevel="0" collapsed="false">
      <c r="H781" s="42" t="str">
        <f aca="true" t="array" ref="H781:H781">IFERROR(INDEX(OFFSET('Transition types'!$A$6,1,0,'Transition types'!$B$4),SMALL(IF(OFFSET('Transition types'!$C$6,1,0,'Transition types'!$B$4)="IN",OFFSET($K$2,0,0,'Transition types'!$B$4)),ROWS($K$2:$K781))),"")</f>
        <v/>
      </c>
      <c r="I781" s="42" t="str">
        <f aca="true" t="array" ref="I781:I781">IFERROR(INDEX(OFFSET('Transition types'!$A$6,1,0,'Transition types'!$B$4),SMALL(IF(OFFSET('Transition types'!$C$6,1,0,'Transition types'!$B$4)="THROUGH",OFFSET($K$2,0,0,'Transition types'!$B$4)),ROWS($K$2:$K781))),"")</f>
        <v/>
      </c>
      <c r="J781" s="42" t="str">
        <f aca="true" t="array" ref="J781:J781">IFERROR(INDEX(OFFSET('Transition types'!$A$6,1,0,'Transition types'!$B$4),SMALL(IF(OFFSET('Transition types'!$C$6,1,0,'Transition types'!$B$4)="OUT",OFFSET($K$2,0,0,'Transition types'!$B$4)),ROWS($K$2:$K781))),"")</f>
        <v/>
      </c>
      <c r="K781" s="42" t="n">
        <f aca="false">ROWS($K$2:$K781)</f>
        <v>780</v>
      </c>
    </row>
    <row r="782" customFormat="false" ht="12.8" hidden="false" customHeight="false" outlineLevel="0" collapsed="false">
      <c r="H782" s="42" t="str">
        <f aca="true" t="array" ref="H782:H782">IFERROR(INDEX(OFFSET('Transition types'!$A$6,1,0,'Transition types'!$B$4),SMALL(IF(OFFSET('Transition types'!$C$6,1,0,'Transition types'!$B$4)="IN",OFFSET($K$2,0,0,'Transition types'!$B$4)),ROWS($K$2:$K782))),"")</f>
        <v/>
      </c>
      <c r="I782" s="42" t="str">
        <f aca="true" t="array" ref="I782:I782">IFERROR(INDEX(OFFSET('Transition types'!$A$6,1,0,'Transition types'!$B$4),SMALL(IF(OFFSET('Transition types'!$C$6,1,0,'Transition types'!$B$4)="THROUGH",OFFSET($K$2,0,0,'Transition types'!$B$4)),ROWS($K$2:$K782))),"")</f>
        <v/>
      </c>
      <c r="J782" s="42" t="str">
        <f aca="true" t="array" ref="J782:J782">IFERROR(INDEX(OFFSET('Transition types'!$A$6,1,0,'Transition types'!$B$4),SMALL(IF(OFFSET('Transition types'!$C$6,1,0,'Transition types'!$B$4)="OUT",OFFSET($K$2,0,0,'Transition types'!$B$4)),ROWS($K$2:$K782))),"")</f>
        <v/>
      </c>
      <c r="K782" s="42" t="n">
        <f aca="false">ROWS($K$2:$K782)</f>
        <v>781</v>
      </c>
    </row>
    <row r="783" customFormat="false" ht="12.8" hidden="false" customHeight="false" outlineLevel="0" collapsed="false">
      <c r="H783" s="42" t="str">
        <f aca="true" t="array" ref="H783:H783">IFERROR(INDEX(OFFSET('Transition types'!$A$6,1,0,'Transition types'!$B$4),SMALL(IF(OFFSET('Transition types'!$C$6,1,0,'Transition types'!$B$4)="IN",OFFSET($K$2,0,0,'Transition types'!$B$4)),ROWS($K$2:$K783))),"")</f>
        <v/>
      </c>
      <c r="I783" s="42" t="str">
        <f aca="true" t="array" ref="I783:I783">IFERROR(INDEX(OFFSET('Transition types'!$A$6,1,0,'Transition types'!$B$4),SMALL(IF(OFFSET('Transition types'!$C$6,1,0,'Transition types'!$B$4)="THROUGH",OFFSET($K$2,0,0,'Transition types'!$B$4)),ROWS($K$2:$K783))),"")</f>
        <v/>
      </c>
      <c r="J783" s="42" t="str">
        <f aca="true" t="array" ref="J783:J783">IFERROR(INDEX(OFFSET('Transition types'!$A$6,1,0,'Transition types'!$B$4),SMALL(IF(OFFSET('Transition types'!$C$6,1,0,'Transition types'!$B$4)="OUT",OFFSET($K$2,0,0,'Transition types'!$B$4)),ROWS($K$2:$K783))),"")</f>
        <v/>
      </c>
      <c r="K783" s="42" t="n">
        <f aca="false">ROWS($K$2:$K783)</f>
        <v>782</v>
      </c>
    </row>
    <row r="784" customFormat="false" ht="12.8" hidden="false" customHeight="false" outlineLevel="0" collapsed="false">
      <c r="H784" s="42" t="str">
        <f aca="true" t="array" ref="H784:H784">IFERROR(INDEX(OFFSET('Transition types'!$A$6,1,0,'Transition types'!$B$4),SMALL(IF(OFFSET('Transition types'!$C$6,1,0,'Transition types'!$B$4)="IN",OFFSET($K$2,0,0,'Transition types'!$B$4)),ROWS($K$2:$K784))),"")</f>
        <v/>
      </c>
      <c r="I784" s="42" t="str">
        <f aca="true" t="array" ref="I784:I784">IFERROR(INDEX(OFFSET('Transition types'!$A$6,1,0,'Transition types'!$B$4),SMALL(IF(OFFSET('Transition types'!$C$6,1,0,'Transition types'!$B$4)="THROUGH",OFFSET($K$2,0,0,'Transition types'!$B$4)),ROWS($K$2:$K784))),"")</f>
        <v/>
      </c>
      <c r="J784" s="42" t="str">
        <f aca="true" t="array" ref="J784:J784">IFERROR(INDEX(OFFSET('Transition types'!$A$6,1,0,'Transition types'!$B$4),SMALL(IF(OFFSET('Transition types'!$C$6,1,0,'Transition types'!$B$4)="OUT",OFFSET($K$2,0,0,'Transition types'!$B$4)),ROWS($K$2:$K784))),"")</f>
        <v/>
      </c>
      <c r="K784" s="42" t="n">
        <f aca="false">ROWS($K$2:$K784)</f>
        <v>783</v>
      </c>
    </row>
    <row r="785" customFormat="false" ht="12.8" hidden="false" customHeight="false" outlineLevel="0" collapsed="false">
      <c r="H785" s="42" t="str">
        <f aca="true" t="array" ref="H785:H785">IFERROR(INDEX(OFFSET('Transition types'!$A$6,1,0,'Transition types'!$B$4),SMALL(IF(OFFSET('Transition types'!$C$6,1,0,'Transition types'!$B$4)="IN",OFFSET($K$2,0,0,'Transition types'!$B$4)),ROWS($K$2:$K785))),"")</f>
        <v/>
      </c>
      <c r="I785" s="42" t="str">
        <f aca="true" t="array" ref="I785:I785">IFERROR(INDEX(OFFSET('Transition types'!$A$6,1,0,'Transition types'!$B$4),SMALL(IF(OFFSET('Transition types'!$C$6,1,0,'Transition types'!$B$4)="THROUGH",OFFSET($K$2,0,0,'Transition types'!$B$4)),ROWS($K$2:$K785))),"")</f>
        <v/>
      </c>
      <c r="J785" s="42" t="str">
        <f aca="true" t="array" ref="J785:J785">IFERROR(INDEX(OFFSET('Transition types'!$A$6,1,0,'Transition types'!$B$4),SMALL(IF(OFFSET('Transition types'!$C$6,1,0,'Transition types'!$B$4)="OUT",OFFSET($K$2,0,0,'Transition types'!$B$4)),ROWS($K$2:$K785))),"")</f>
        <v/>
      </c>
      <c r="K785" s="42" t="n">
        <f aca="false">ROWS($K$2:$K785)</f>
        <v>784</v>
      </c>
    </row>
    <row r="786" customFormat="false" ht="12.8" hidden="false" customHeight="false" outlineLevel="0" collapsed="false">
      <c r="H786" s="42" t="str">
        <f aca="true" t="array" ref="H786:H786">IFERROR(INDEX(OFFSET('Transition types'!$A$6,1,0,'Transition types'!$B$4),SMALL(IF(OFFSET('Transition types'!$C$6,1,0,'Transition types'!$B$4)="IN",OFFSET($K$2,0,0,'Transition types'!$B$4)),ROWS($K$2:$K786))),"")</f>
        <v/>
      </c>
      <c r="I786" s="42" t="str">
        <f aca="true" t="array" ref="I786:I786">IFERROR(INDEX(OFFSET('Transition types'!$A$6,1,0,'Transition types'!$B$4),SMALL(IF(OFFSET('Transition types'!$C$6,1,0,'Transition types'!$B$4)="THROUGH",OFFSET($K$2,0,0,'Transition types'!$B$4)),ROWS($K$2:$K786))),"")</f>
        <v/>
      </c>
      <c r="J786" s="42" t="str">
        <f aca="true" t="array" ref="J786:J786">IFERROR(INDEX(OFFSET('Transition types'!$A$6,1,0,'Transition types'!$B$4),SMALL(IF(OFFSET('Transition types'!$C$6,1,0,'Transition types'!$B$4)="OUT",OFFSET($K$2,0,0,'Transition types'!$B$4)),ROWS($K$2:$K786))),"")</f>
        <v/>
      </c>
      <c r="K786" s="42" t="n">
        <f aca="false">ROWS($K$2:$K786)</f>
        <v>785</v>
      </c>
    </row>
    <row r="787" customFormat="false" ht="12.8" hidden="false" customHeight="false" outlineLevel="0" collapsed="false">
      <c r="H787" s="42" t="str">
        <f aca="true" t="array" ref="H787:H787">IFERROR(INDEX(OFFSET('Transition types'!$A$6,1,0,'Transition types'!$B$4),SMALL(IF(OFFSET('Transition types'!$C$6,1,0,'Transition types'!$B$4)="IN",OFFSET($K$2,0,0,'Transition types'!$B$4)),ROWS($K$2:$K787))),"")</f>
        <v/>
      </c>
      <c r="I787" s="42" t="str">
        <f aca="true" t="array" ref="I787:I787">IFERROR(INDEX(OFFSET('Transition types'!$A$6,1,0,'Transition types'!$B$4),SMALL(IF(OFFSET('Transition types'!$C$6,1,0,'Transition types'!$B$4)="THROUGH",OFFSET($K$2,0,0,'Transition types'!$B$4)),ROWS($K$2:$K787))),"")</f>
        <v/>
      </c>
      <c r="J787" s="42" t="str">
        <f aca="true" t="array" ref="J787:J787">IFERROR(INDEX(OFFSET('Transition types'!$A$6,1,0,'Transition types'!$B$4),SMALL(IF(OFFSET('Transition types'!$C$6,1,0,'Transition types'!$B$4)="OUT",OFFSET($K$2,0,0,'Transition types'!$B$4)),ROWS($K$2:$K787))),"")</f>
        <v/>
      </c>
      <c r="K787" s="42" t="n">
        <f aca="false">ROWS($K$2:$K787)</f>
        <v>786</v>
      </c>
    </row>
    <row r="788" customFormat="false" ht="12.8" hidden="false" customHeight="false" outlineLevel="0" collapsed="false">
      <c r="H788" s="42" t="str">
        <f aca="true" t="array" ref="H788:H788">IFERROR(INDEX(OFFSET('Transition types'!$A$6,1,0,'Transition types'!$B$4),SMALL(IF(OFFSET('Transition types'!$C$6,1,0,'Transition types'!$B$4)="IN",OFFSET($K$2,0,0,'Transition types'!$B$4)),ROWS($K$2:$K788))),"")</f>
        <v/>
      </c>
      <c r="I788" s="42" t="str">
        <f aca="true" t="array" ref="I788:I788">IFERROR(INDEX(OFFSET('Transition types'!$A$6,1,0,'Transition types'!$B$4),SMALL(IF(OFFSET('Transition types'!$C$6,1,0,'Transition types'!$B$4)="THROUGH",OFFSET($K$2,0,0,'Transition types'!$B$4)),ROWS($K$2:$K788))),"")</f>
        <v/>
      </c>
      <c r="J788" s="42" t="str">
        <f aca="true" t="array" ref="J788:J788">IFERROR(INDEX(OFFSET('Transition types'!$A$6,1,0,'Transition types'!$B$4),SMALL(IF(OFFSET('Transition types'!$C$6,1,0,'Transition types'!$B$4)="OUT",OFFSET($K$2,0,0,'Transition types'!$B$4)),ROWS($K$2:$K788))),"")</f>
        <v/>
      </c>
      <c r="K788" s="42" t="n">
        <f aca="false">ROWS($K$2:$K788)</f>
        <v>787</v>
      </c>
    </row>
    <row r="789" customFormat="false" ht="12.8" hidden="false" customHeight="false" outlineLevel="0" collapsed="false">
      <c r="H789" s="42" t="str">
        <f aca="true" t="array" ref="H789:H789">IFERROR(INDEX(OFFSET('Transition types'!$A$6,1,0,'Transition types'!$B$4),SMALL(IF(OFFSET('Transition types'!$C$6,1,0,'Transition types'!$B$4)="IN",OFFSET($K$2,0,0,'Transition types'!$B$4)),ROWS($K$2:$K789))),"")</f>
        <v/>
      </c>
      <c r="I789" s="42" t="str">
        <f aca="true" t="array" ref="I789:I789">IFERROR(INDEX(OFFSET('Transition types'!$A$6,1,0,'Transition types'!$B$4),SMALL(IF(OFFSET('Transition types'!$C$6,1,0,'Transition types'!$B$4)="THROUGH",OFFSET($K$2,0,0,'Transition types'!$B$4)),ROWS($K$2:$K789))),"")</f>
        <v/>
      </c>
      <c r="J789" s="42" t="str">
        <f aca="true" t="array" ref="J789:J789">IFERROR(INDEX(OFFSET('Transition types'!$A$6,1,0,'Transition types'!$B$4),SMALL(IF(OFFSET('Transition types'!$C$6,1,0,'Transition types'!$B$4)="OUT",OFFSET($K$2,0,0,'Transition types'!$B$4)),ROWS($K$2:$K789))),"")</f>
        <v/>
      </c>
      <c r="K789" s="42" t="n">
        <f aca="false">ROWS($K$2:$K789)</f>
        <v>788</v>
      </c>
    </row>
    <row r="790" customFormat="false" ht="12.8" hidden="false" customHeight="false" outlineLevel="0" collapsed="false">
      <c r="H790" s="42" t="str">
        <f aca="true" t="array" ref="H790:H790">IFERROR(INDEX(OFFSET('Transition types'!$A$6,1,0,'Transition types'!$B$4),SMALL(IF(OFFSET('Transition types'!$C$6,1,0,'Transition types'!$B$4)="IN",OFFSET($K$2,0,0,'Transition types'!$B$4)),ROWS($K$2:$K790))),"")</f>
        <v/>
      </c>
      <c r="I790" s="42" t="str">
        <f aca="true" t="array" ref="I790:I790">IFERROR(INDEX(OFFSET('Transition types'!$A$6,1,0,'Transition types'!$B$4),SMALL(IF(OFFSET('Transition types'!$C$6,1,0,'Transition types'!$B$4)="THROUGH",OFFSET($K$2,0,0,'Transition types'!$B$4)),ROWS($K$2:$K790))),"")</f>
        <v/>
      </c>
      <c r="J790" s="42" t="str">
        <f aca="true" t="array" ref="J790:J790">IFERROR(INDEX(OFFSET('Transition types'!$A$6,1,0,'Transition types'!$B$4),SMALL(IF(OFFSET('Transition types'!$C$6,1,0,'Transition types'!$B$4)="OUT",OFFSET($K$2,0,0,'Transition types'!$B$4)),ROWS($K$2:$K790))),"")</f>
        <v/>
      </c>
      <c r="K790" s="42" t="n">
        <f aca="false">ROWS($K$2:$K790)</f>
        <v>789</v>
      </c>
    </row>
    <row r="791" customFormat="false" ht="12.8" hidden="false" customHeight="false" outlineLevel="0" collapsed="false">
      <c r="H791" s="42" t="str">
        <f aca="true" t="array" ref="H791:H791">IFERROR(INDEX(OFFSET('Transition types'!$A$6,1,0,'Transition types'!$B$4),SMALL(IF(OFFSET('Transition types'!$C$6,1,0,'Transition types'!$B$4)="IN",OFFSET($K$2,0,0,'Transition types'!$B$4)),ROWS($K$2:$K791))),"")</f>
        <v/>
      </c>
      <c r="I791" s="42" t="str">
        <f aca="true" t="array" ref="I791:I791">IFERROR(INDEX(OFFSET('Transition types'!$A$6,1,0,'Transition types'!$B$4),SMALL(IF(OFFSET('Transition types'!$C$6,1,0,'Transition types'!$B$4)="THROUGH",OFFSET($K$2,0,0,'Transition types'!$B$4)),ROWS($K$2:$K791))),"")</f>
        <v/>
      </c>
      <c r="J791" s="42" t="str">
        <f aca="true" t="array" ref="J791:J791">IFERROR(INDEX(OFFSET('Transition types'!$A$6,1,0,'Transition types'!$B$4),SMALL(IF(OFFSET('Transition types'!$C$6,1,0,'Transition types'!$B$4)="OUT",OFFSET($K$2,0,0,'Transition types'!$B$4)),ROWS($K$2:$K791))),"")</f>
        <v/>
      </c>
      <c r="K791" s="42" t="n">
        <f aca="false">ROWS($K$2:$K791)</f>
        <v>790</v>
      </c>
    </row>
    <row r="792" customFormat="false" ht="12.8" hidden="false" customHeight="false" outlineLevel="0" collapsed="false">
      <c r="H792" s="42" t="str">
        <f aca="true" t="array" ref="H792:H792">IFERROR(INDEX(OFFSET('Transition types'!$A$6,1,0,'Transition types'!$B$4),SMALL(IF(OFFSET('Transition types'!$C$6,1,0,'Transition types'!$B$4)="IN",OFFSET($K$2,0,0,'Transition types'!$B$4)),ROWS($K$2:$K792))),"")</f>
        <v/>
      </c>
      <c r="I792" s="42" t="str">
        <f aca="true" t="array" ref="I792:I792">IFERROR(INDEX(OFFSET('Transition types'!$A$6,1,0,'Transition types'!$B$4),SMALL(IF(OFFSET('Transition types'!$C$6,1,0,'Transition types'!$B$4)="THROUGH",OFFSET($K$2,0,0,'Transition types'!$B$4)),ROWS($K$2:$K792))),"")</f>
        <v/>
      </c>
      <c r="J792" s="42" t="str">
        <f aca="true" t="array" ref="J792:J792">IFERROR(INDEX(OFFSET('Transition types'!$A$6,1,0,'Transition types'!$B$4),SMALL(IF(OFFSET('Transition types'!$C$6,1,0,'Transition types'!$B$4)="OUT",OFFSET($K$2,0,0,'Transition types'!$B$4)),ROWS($K$2:$K792))),"")</f>
        <v/>
      </c>
      <c r="K792" s="42" t="n">
        <f aca="false">ROWS($K$2:$K792)</f>
        <v>791</v>
      </c>
    </row>
    <row r="793" customFormat="false" ht="12.8" hidden="false" customHeight="false" outlineLevel="0" collapsed="false">
      <c r="H793" s="42" t="str">
        <f aca="true" t="array" ref="H793:H793">IFERROR(INDEX(OFFSET('Transition types'!$A$6,1,0,'Transition types'!$B$4),SMALL(IF(OFFSET('Transition types'!$C$6,1,0,'Transition types'!$B$4)="IN",OFFSET($K$2,0,0,'Transition types'!$B$4)),ROWS($K$2:$K793))),"")</f>
        <v/>
      </c>
      <c r="I793" s="42" t="str">
        <f aca="true" t="array" ref="I793:I793">IFERROR(INDEX(OFFSET('Transition types'!$A$6,1,0,'Transition types'!$B$4),SMALL(IF(OFFSET('Transition types'!$C$6,1,0,'Transition types'!$B$4)="THROUGH",OFFSET($K$2,0,0,'Transition types'!$B$4)),ROWS($K$2:$K793))),"")</f>
        <v/>
      </c>
      <c r="J793" s="42" t="str">
        <f aca="true" t="array" ref="J793:J793">IFERROR(INDEX(OFFSET('Transition types'!$A$6,1,0,'Transition types'!$B$4),SMALL(IF(OFFSET('Transition types'!$C$6,1,0,'Transition types'!$B$4)="OUT",OFFSET($K$2,0,0,'Transition types'!$B$4)),ROWS($K$2:$K793))),"")</f>
        <v/>
      </c>
      <c r="K793" s="42" t="n">
        <f aca="false">ROWS($K$2:$K793)</f>
        <v>792</v>
      </c>
    </row>
    <row r="794" customFormat="false" ht="12.8" hidden="false" customHeight="false" outlineLevel="0" collapsed="false">
      <c r="H794" s="42" t="str">
        <f aca="true" t="array" ref="H794:H794">IFERROR(INDEX(OFFSET('Transition types'!$A$6,1,0,'Transition types'!$B$4),SMALL(IF(OFFSET('Transition types'!$C$6,1,0,'Transition types'!$B$4)="IN",OFFSET($K$2,0,0,'Transition types'!$B$4)),ROWS($K$2:$K794))),"")</f>
        <v/>
      </c>
      <c r="I794" s="42" t="str">
        <f aca="true" t="array" ref="I794:I794">IFERROR(INDEX(OFFSET('Transition types'!$A$6,1,0,'Transition types'!$B$4),SMALL(IF(OFFSET('Transition types'!$C$6,1,0,'Transition types'!$B$4)="THROUGH",OFFSET($K$2,0,0,'Transition types'!$B$4)),ROWS($K$2:$K794))),"")</f>
        <v/>
      </c>
      <c r="J794" s="42" t="str">
        <f aca="true" t="array" ref="J794:J794">IFERROR(INDEX(OFFSET('Transition types'!$A$6,1,0,'Transition types'!$B$4),SMALL(IF(OFFSET('Transition types'!$C$6,1,0,'Transition types'!$B$4)="OUT",OFFSET($K$2,0,0,'Transition types'!$B$4)),ROWS($K$2:$K794))),"")</f>
        <v/>
      </c>
      <c r="K794" s="42" t="n">
        <f aca="false">ROWS($K$2:$K794)</f>
        <v>793</v>
      </c>
    </row>
    <row r="795" customFormat="false" ht="12.8" hidden="false" customHeight="false" outlineLevel="0" collapsed="false">
      <c r="H795" s="42" t="str">
        <f aca="true" t="array" ref="H795:H795">IFERROR(INDEX(OFFSET('Transition types'!$A$6,1,0,'Transition types'!$B$4),SMALL(IF(OFFSET('Transition types'!$C$6,1,0,'Transition types'!$B$4)="IN",OFFSET($K$2,0,0,'Transition types'!$B$4)),ROWS($K$2:$K795))),"")</f>
        <v/>
      </c>
      <c r="I795" s="42" t="str">
        <f aca="true" t="array" ref="I795:I795">IFERROR(INDEX(OFFSET('Transition types'!$A$6,1,0,'Transition types'!$B$4),SMALL(IF(OFFSET('Transition types'!$C$6,1,0,'Transition types'!$B$4)="THROUGH",OFFSET($K$2,0,0,'Transition types'!$B$4)),ROWS($K$2:$K795))),"")</f>
        <v/>
      </c>
      <c r="J795" s="42" t="str">
        <f aca="true" t="array" ref="J795:J795">IFERROR(INDEX(OFFSET('Transition types'!$A$6,1,0,'Transition types'!$B$4),SMALL(IF(OFFSET('Transition types'!$C$6,1,0,'Transition types'!$B$4)="OUT",OFFSET($K$2,0,0,'Transition types'!$B$4)),ROWS($K$2:$K795))),"")</f>
        <v/>
      </c>
      <c r="K795" s="42" t="n">
        <f aca="false">ROWS($K$2:$K795)</f>
        <v>794</v>
      </c>
    </row>
    <row r="796" customFormat="false" ht="12.8" hidden="false" customHeight="false" outlineLevel="0" collapsed="false">
      <c r="H796" s="42" t="str">
        <f aca="true" t="array" ref="H796:H796">IFERROR(INDEX(OFFSET('Transition types'!$A$6,1,0,'Transition types'!$B$4),SMALL(IF(OFFSET('Transition types'!$C$6,1,0,'Transition types'!$B$4)="IN",OFFSET($K$2,0,0,'Transition types'!$B$4)),ROWS($K$2:$K796))),"")</f>
        <v/>
      </c>
      <c r="I796" s="42" t="str">
        <f aca="true" t="array" ref="I796:I796">IFERROR(INDEX(OFFSET('Transition types'!$A$6,1,0,'Transition types'!$B$4),SMALL(IF(OFFSET('Transition types'!$C$6,1,0,'Transition types'!$B$4)="THROUGH",OFFSET($K$2,0,0,'Transition types'!$B$4)),ROWS($K$2:$K796))),"")</f>
        <v/>
      </c>
      <c r="J796" s="42" t="str">
        <f aca="true" t="array" ref="J796:J796">IFERROR(INDEX(OFFSET('Transition types'!$A$6,1,0,'Transition types'!$B$4),SMALL(IF(OFFSET('Transition types'!$C$6,1,0,'Transition types'!$B$4)="OUT",OFFSET($K$2,0,0,'Transition types'!$B$4)),ROWS($K$2:$K796))),"")</f>
        <v/>
      </c>
      <c r="K796" s="42" t="n">
        <f aca="false">ROWS($K$2:$K796)</f>
        <v>795</v>
      </c>
    </row>
    <row r="797" customFormat="false" ht="12.8" hidden="false" customHeight="false" outlineLevel="0" collapsed="false">
      <c r="H797" s="42" t="str">
        <f aca="true" t="array" ref="H797:H797">IFERROR(INDEX(OFFSET('Transition types'!$A$6,1,0,'Transition types'!$B$4),SMALL(IF(OFFSET('Transition types'!$C$6,1,0,'Transition types'!$B$4)="IN",OFFSET($K$2,0,0,'Transition types'!$B$4)),ROWS($K$2:$K797))),"")</f>
        <v/>
      </c>
      <c r="I797" s="42" t="str">
        <f aca="true" t="array" ref="I797:I797">IFERROR(INDEX(OFFSET('Transition types'!$A$6,1,0,'Transition types'!$B$4),SMALL(IF(OFFSET('Transition types'!$C$6,1,0,'Transition types'!$B$4)="THROUGH",OFFSET($K$2,0,0,'Transition types'!$B$4)),ROWS($K$2:$K797))),"")</f>
        <v/>
      </c>
      <c r="J797" s="42" t="str">
        <f aca="true" t="array" ref="J797:J797">IFERROR(INDEX(OFFSET('Transition types'!$A$6,1,0,'Transition types'!$B$4),SMALL(IF(OFFSET('Transition types'!$C$6,1,0,'Transition types'!$B$4)="OUT",OFFSET($K$2,0,0,'Transition types'!$B$4)),ROWS($K$2:$K797))),"")</f>
        <v/>
      </c>
      <c r="K797" s="42" t="n">
        <f aca="false">ROWS($K$2:$K797)</f>
        <v>796</v>
      </c>
    </row>
    <row r="798" customFormat="false" ht="12.8" hidden="false" customHeight="false" outlineLevel="0" collapsed="false">
      <c r="H798" s="42" t="str">
        <f aca="true" t="array" ref="H798:H798">IFERROR(INDEX(OFFSET('Transition types'!$A$6,1,0,'Transition types'!$B$4),SMALL(IF(OFFSET('Transition types'!$C$6,1,0,'Transition types'!$B$4)="IN",OFFSET($K$2,0,0,'Transition types'!$B$4)),ROWS($K$2:$K798))),"")</f>
        <v/>
      </c>
      <c r="I798" s="42" t="str">
        <f aca="true" t="array" ref="I798:I798">IFERROR(INDEX(OFFSET('Transition types'!$A$6,1,0,'Transition types'!$B$4),SMALL(IF(OFFSET('Transition types'!$C$6,1,0,'Transition types'!$B$4)="THROUGH",OFFSET($K$2,0,0,'Transition types'!$B$4)),ROWS($K$2:$K798))),"")</f>
        <v/>
      </c>
      <c r="J798" s="42" t="str">
        <f aca="true" t="array" ref="J798:J798">IFERROR(INDEX(OFFSET('Transition types'!$A$6,1,0,'Transition types'!$B$4),SMALL(IF(OFFSET('Transition types'!$C$6,1,0,'Transition types'!$B$4)="OUT",OFFSET($K$2,0,0,'Transition types'!$B$4)),ROWS($K$2:$K798))),"")</f>
        <v/>
      </c>
      <c r="K798" s="42" t="n">
        <f aca="false">ROWS($K$2:$K798)</f>
        <v>797</v>
      </c>
    </row>
    <row r="799" customFormat="false" ht="12.8" hidden="false" customHeight="false" outlineLevel="0" collapsed="false">
      <c r="H799" s="42" t="str">
        <f aca="true" t="array" ref="H799:H799">IFERROR(INDEX(OFFSET('Transition types'!$A$6,1,0,'Transition types'!$B$4),SMALL(IF(OFFSET('Transition types'!$C$6,1,0,'Transition types'!$B$4)="IN",OFFSET($K$2,0,0,'Transition types'!$B$4)),ROWS($K$2:$K799))),"")</f>
        <v/>
      </c>
      <c r="I799" s="42" t="str">
        <f aca="true" t="array" ref="I799:I799">IFERROR(INDEX(OFFSET('Transition types'!$A$6,1,0,'Transition types'!$B$4),SMALL(IF(OFFSET('Transition types'!$C$6,1,0,'Transition types'!$B$4)="THROUGH",OFFSET($K$2,0,0,'Transition types'!$B$4)),ROWS($K$2:$K799))),"")</f>
        <v/>
      </c>
      <c r="J799" s="42" t="str">
        <f aca="true" t="array" ref="J799:J799">IFERROR(INDEX(OFFSET('Transition types'!$A$6,1,0,'Transition types'!$B$4),SMALL(IF(OFFSET('Transition types'!$C$6,1,0,'Transition types'!$B$4)="OUT",OFFSET($K$2,0,0,'Transition types'!$B$4)),ROWS($K$2:$K799))),"")</f>
        <v/>
      </c>
      <c r="K799" s="42" t="n">
        <f aca="false">ROWS($K$2:$K799)</f>
        <v>798</v>
      </c>
    </row>
    <row r="800" customFormat="false" ht="12.8" hidden="false" customHeight="false" outlineLevel="0" collapsed="false">
      <c r="H800" s="42" t="str">
        <f aca="true" t="array" ref="H800:H800">IFERROR(INDEX(OFFSET('Transition types'!$A$6,1,0,'Transition types'!$B$4),SMALL(IF(OFFSET('Transition types'!$C$6,1,0,'Transition types'!$B$4)="IN",OFFSET($K$2,0,0,'Transition types'!$B$4)),ROWS($K$2:$K800))),"")</f>
        <v/>
      </c>
      <c r="I800" s="42" t="str">
        <f aca="true" t="array" ref="I800:I800">IFERROR(INDEX(OFFSET('Transition types'!$A$6,1,0,'Transition types'!$B$4),SMALL(IF(OFFSET('Transition types'!$C$6,1,0,'Transition types'!$B$4)="THROUGH",OFFSET($K$2,0,0,'Transition types'!$B$4)),ROWS($K$2:$K800))),"")</f>
        <v/>
      </c>
      <c r="J800" s="42" t="str">
        <f aca="true" t="array" ref="J800:J800">IFERROR(INDEX(OFFSET('Transition types'!$A$6,1,0,'Transition types'!$B$4),SMALL(IF(OFFSET('Transition types'!$C$6,1,0,'Transition types'!$B$4)="OUT",OFFSET($K$2,0,0,'Transition types'!$B$4)),ROWS($K$2:$K800))),"")</f>
        <v/>
      </c>
      <c r="K800" s="42" t="n">
        <f aca="false">ROWS($K$2:$K800)</f>
        <v>799</v>
      </c>
    </row>
    <row r="801" customFormat="false" ht="12.8" hidden="false" customHeight="false" outlineLevel="0" collapsed="false">
      <c r="H801" s="42" t="str">
        <f aca="true" t="array" ref="H801:H801">IFERROR(INDEX(OFFSET('Transition types'!$A$6,1,0,'Transition types'!$B$4),SMALL(IF(OFFSET('Transition types'!$C$6,1,0,'Transition types'!$B$4)="IN",OFFSET($K$2,0,0,'Transition types'!$B$4)),ROWS($K$2:$K801))),"")</f>
        <v/>
      </c>
      <c r="I801" s="42" t="str">
        <f aca="true" t="array" ref="I801:I801">IFERROR(INDEX(OFFSET('Transition types'!$A$6,1,0,'Transition types'!$B$4),SMALL(IF(OFFSET('Transition types'!$C$6,1,0,'Transition types'!$B$4)="THROUGH",OFFSET($K$2,0,0,'Transition types'!$B$4)),ROWS($K$2:$K801))),"")</f>
        <v/>
      </c>
      <c r="J801" s="42" t="str">
        <f aca="true" t="array" ref="J801:J801">IFERROR(INDEX(OFFSET('Transition types'!$A$6,1,0,'Transition types'!$B$4),SMALL(IF(OFFSET('Transition types'!$C$6,1,0,'Transition types'!$B$4)="OUT",OFFSET($K$2,0,0,'Transition types'!$B$4)),ROWS($K$2:$K801))),"")</f>
        <v/>
      </c>
      <c r="K801" s="42" t="n">
        <f aca="false">ROWS($K$2:$K801)</f>
        <v>800</v>
      </c>
    </row>
    <row r="802" customFormat="false" ht="12.8" hidden="false" customHeight="false" outlineLevel="0" collapsed="false">
      <c r="H802" s="42" t="str">
        <f aca="true" t="array" ref="H802:H802">IFERROR(INDEX(OFFSET('Transition types'!$A$6,1,0,'Transition types'!$B$4),SMALL(IF(OFFSET('Transition types'!$C$6,1,0,'Transition types'!$B$4)="IN",OFFSET($K$2,0,0,'Transition types'!$B$4)),ROWS($K$2:$K802))),"")</f>
        <v/>
      </c>
      <c r="I802" s="42" t="str">
        <f aca="true" t="array" ref="I802:I802">IFERROR(INDEX(OFFSET('Transition types'!$A$6,1,0,'Transition types'!$B$4),SMALL(IF(OFFSET('Transition types'!$C$6,1,0,'Transition types'!$B$4)="THROUGH",OFFSET($K$2,0,0,'Transition types'!$B$4)),ROWS($K$2:$K802))),"")</f>
        <v/>
      </c>
      <c r="J802" s="42" t="str">
        <f aca="true" t="array" ref="J802:J802">IFERROR(INDEX(OFFSET('Transition types'!$A$6,1,0,'Transition types'!$B$4),SMALL(IF(OFFSET('Transition types'!$C$6,1,0,'Transition types'!$B$4)="OUT",OFFSET($K$2,0,0,'Transition types'!$B$4)),ROWS($K$2:$K802))),"")</f>
        <v/>
      </c>
      <c r="K802" s="42" t="n">
        <f aca="false">ROWS($K$2:$K802)</f>
        <v>801</v>
      </c>
    </row>
    <row r="803" customFormat="false" ht="12.8" hidden="false" customHeight="false" outlineLevel="0" collapsed="false">
      <c r="H803" s="42" t="str">
        <f aca="true" t="array" ref="H803:H803">IFERROR(INDEX(OFFSET('Transition types'!$A$6,1,0,'Transition types'!$B$4),SMALL(IF(OFFSET('Transition types'!$C$6,1,0,'Transition types'!$B$4)="IN",OFFSET($K$2,0,0,'Transition types'!$B$4)),ROWS($K$2:$K803))),"")</f>
        <v/>
      </c>
      <c r="I803" s="42" t="str">
        <f aca="true" t="array" ref="I803:I803">IFERROR(INDEX(OFFSET('Transition types'!$A$6,1,0,'Transition types'!$B$4),SMALL(IF(OFFSET('Transition types'!$C$6,1,0,'Transition types'!$B$4)="THROUGH",OFFSET($K$2,0,0,'Transition types'!$B$4)),ROWS($K$2:$K803))),"")</f>
        <v/>
      </c>
      <c r="J803" s="42" t="str">
        <f aca="true" t="array" ref="J803:J803">IFERROR(INDEX(OFFSET('Transition types'!$A$6,1,0,'Transition types'!$B$4),SMALL(IF(OFFSET('Transition types'!$C$6,1,0,'Transition types'!$B$4)="OUT",OFFSET($K$2,0,0,'Transition types'!$B$4)),ROWS($K$2:$K803))),"")</f>
        <v/>
      </c>
      <c r="K803" s="42" t="n">
        <f aca="false">ROWS($K$2:$K803)</f>
        <v>802</v>
      </c>
    </row>
    <row r="804" customFormat="false" ht="12.8" hidden="false" customHeight="false" outlineLevel="0" collapsed="false">
      <c r="H804" s="42" t="str">
        <f aca="true" t="array" ref="H804:H804">IFERROR(INDEX(OFFSET('Transition types'!$A$6,1,0,'Transition types'!$B$4),SMALL(IF(OFFSET('Transition types'!$C$6,1,0,'Transition types'!$B$4)="IN",OFFSET($K$2,0,0,'Transition types'!$B$4)),ROWS($K$2:$K804))),"")</f>
        <v/>
      </c>
      <c r="I804" s="42" t="str">
        <f aca="true" t="array" ref="I804:I804">IFERROR(INDEX(OFFSET('Transition types'!$A$6,1,0,'Transition types'!$B$4),SMALL(IF(OFFSET('Transition types'!$C$6,1,0,'Transition types'!$B$4)="THROUGH",OFFSET($K$2,0,0,'Transition types'!$B$4)),ROWS($K$2:$K804))),"")</f>
        <v/>
      </c>
      <c r="J804" s="42" t="str">
        <f aca="true" t="array" ref="J804:J804">IFERROR(INDEX(OFFSET('Transition types'!$A$6,1,0,'Transition types'!$B$4),SMALL(IF(OFFSET('Transition types'!$C$6,1,0,'Transition types'!$B$4)="OUT",OFFSET($K$2,0,0,'Transition types'!$B$4)),ROWS($K$2:$K804))),"")</f>
        <v/>
      </c>
      <c r="K804" s="42" t="n">
        <f aca="false">ROWS($K$2:$K804)</f>
        <v>803</v>
      </c>
    </row>
    <row r="805" customFormat="false" ht="12.8" hidden="false" customHeight="false" outlineLevel="0" collapsed="false">
      <c r="H805" s="42" t="str">
        <f aca="true" t="array" ref="H805:H805">IFERROR(INDEX(OFFSET('Transition types'!$A$6,1,0,'Transition types'!$B$4),SMALL(IF(OFFSET('Transition types'!$C$6,1,0,'Transition types'!$B$4)="IN",OFFSET($K$2,0,0,'Transition types'!$B$4)),ROWS($K$2:$K805))),"")</f>
        <v/>
      </c>
      <c r="I805" s="42" t="str">
        <f aca="true" t="array" ref="I805:I805">IFERROR(INDEX(OFFSET('Transition types'!$A$6,1,0,'Transition types'!$B$4),SMALL(IF(OFFSET('Transition types'!$C$6,1,0,'Transition types'!$B$4)="THROUGH",OFFSET($K$2,0,0,'Transition types'!$B$4)),ROWS($K$2:$K805))),"")</f>
        <v/>
      </c>
      <c r="J805" s="42" t="str">
        <f aca="true" t="array" ref="J805:J805">IFERROR(INDEX(OFFSET('Transition types'!$A$6,1,0,'Transition types'!$B$4),SMALL(IF(OFFSET('Transition types'!$C$6,1,0,'Transition types'!$B$4)="OUT",OFFSET($K$2,0,0,'Transition types'!$B$4)),ROWS($K$2:$K805))),"")</f>
        <v/>
      </c>
      <c r="K805" s="42" t="n">
        <f aca="false">ROWS($K$2:$K805)</f>
        <v>804</v>
      </c>
    </row>
    <row r="806" customFormat="false" ht="12.8" hidden="false" customHeight="false" outlineLevel="0" collapsed="false">
      <c r="H806" s="42" t="str">
        <f aca="true" t="array" ref="H806:H806">IFERROR(INDEX(OFFSET('Transition types'!$A$6,1,0,'Transition types'!$B$4),SMALL(IF(OFFSET('Transition types'!$C$6,1,0,'Transition types'!$B$4)="IN",OFFSET($K$2,0,0,'Transition types'!$B$4)),ROWS($K$2:$K806))),"")</f>
        <v/>
      </c>
      <c r="I806" s="42" t="str">
        <f aca="true" t="array" ref="I806:I806">IFERROR(INDEX(OFFSET('Transition types'!$A$6,1,0,'Transition types'!$B$4),SMALL(IF(OFFSET('Transition types'!$C$6,1,0,'Transition types'!$B$4)="THROUGH",OFFSET($K$2,0,0,'Transition types'!$B$4)),ROWS($K$2:$K806))),"")</f>
        <v/>
      </c>
      <c r="J806" s="42" t="str">
        <f aca="true" t="array" ref="J806:J806">IFERROR(INDEX(OFFSET('Transition types'!$A$6,1,0,'Transition types'!$B$4),SMALL(IF(OFFSET('Transition types'!$C$6,1,0,'Transition types'!$B$4)="OUT",OFFSET($K$2,0,0,'Transition types'!$B$4)),ROWS($K$2:$K806))),"")</f>
        <v/>
      </c>
      <c r="K806" s="42" t="n">
        <f aca="false">ROWS($K$2:$K806)</f>
        <v>805</v>
      </c>
    </row>
    <row r="807" customFormat="false" ht="12.8" hidden="false" customHeight="false" outlineLevel="0" collapsed="false">
      <c r="H807" s="42" t="str">
        <f aca="true" t="array" ref="H807:H807">IFERROR(INDEX(OFFSET('Transition types'!$A$6,1,0,'Transition types'!$B$4),SMALL(IF(OFFSET('Transition types'!$C$6,1,0,'Transition types'!$B$4)="IN",OFFSET($K$2,0,0,'Transition types'!$B$4)),ROWS($K$2:$K807))),"")</f>
        <v/>
      </c>
      <c r="I807" s="42" t="str">
        <f aca="true" t="array" ref="I807:I807">IFERROR(INDEX(OFFSET('Transition types'!$A$6,1,0,'Transition types'!$B$4),SMALL(IF(OFFSET('Transition types'!$C$6,1,0,'Transition types'!$B$4)="THROUGH",OFFSET($K$2,0,0,'Transition types'!$B$4)),ROWS($K$2:$K807))),"")</f>
        <v/>
      </c>
      <c r="J807" s="42" t="str">
        <f aca="true" t="array" ref="J807:J807">IFERROR(INDEX(OFFSET('Transition types'!$A$6,1,0,'Transition types'!$B$4),SMALL(IF(OFFSET('Transition types'!$C$6,1,0,'Transition types'!$B$4)="OUT",OFFSET($K$2,0,0,'Transition types'!$B$4)),ROWS($K$2:$K807))),"")</f>
        <v/>
      </c>
      <c r="K807" s="42" t="n">
        <f aca="false">ROWS($K$2:$K807)</f>
        <v>806</v>
      </c>
    </row>
    <row r="808" customFormat="false" ht="12.8" hidden="false" customHeight="false" outlineLevel="0" collapsed="false">
      <c r="H808" s="42" t="str">
        <f aca="true" t="array" ref="H808:H808">IFERROR(INDEX(OFFSET('Transition types'!$A$6,1,0,'Transition types'!$B$4),SMALL(IF(OFFSET('Transition types'!$C$6,1,0,'Transition types'!$B$4)="IN",OFFSET($K$2,0,0,'Transition types'!$B$4)),ROWS($K$2:$K808))),"")</f>
        <v/>
      </c>
      <c r="I808" s="42" t="str">
        <f aca="true" t="array" ref="I808:I808">IFERROR(INDEX(OFFSET('Transition types'!$A$6,1,0,'Transition types'!$B$4),SMALL(IF(OFFSET('Transition types'!$C$6,1,0,'Transition types'!$B$4)="THROUGH",OFFSET($K$2,0,0,'Transition types'!$B$4)),ROWS($K$2:$K808))),"")</f>
        <v/>
      </c>
      <c r="J808" s="42" t="str">
        <f aca="true" t="array" ref="J808:J808">IFERROR(INDEX(OFFSET('Transition types'!$A$6,1,0,'Transition types'!$B$4),SMALL(IF(OFFSET('Transition types'!$C$6,1,0,'Transition types'!$B$4)="OUT",OFFSET($K$2,0,0,'Transition types'!$B$4)),ROWS($K$2:$K808))),"")</f>
        <v/>
      </c>
      <c r="K808" s="42" t="n">
        <f aca="false">ROWS($K$2:$K808)</f>
        <v>807</v>
      </c>
    </row>
    <row r="809" customFormat="false" ht="12.8" hidden="false" customHeight="false" outlineLevel="0" collapsed="false">
      <c r="H809" s="42" t="str">
        <f aca="true" t="array" ref="H809:H809">IFERROR(INDEX(OFFSET('Transition types'!$A$6,1,0,'Transition types'!$B$4),SMALL(IF(OFFSET('Transition types'!$C$6,1,0,'Transition types'!$B$4)="IN",OFFSET($K$2,0,0,'Transition types'!$B$4)),ROWS($K$2:$K809))),"")</f>
        <v/>
      </c>
      <c r="I809" s="42" t="str">
        <f aca="true" t="array" ref="I809:I809">IFERROR(INDEX(OFFSET('Transition types'!$A$6,1,0,'Transition types'!$B$4),SMALL(IF(OFFSET('Transition types'!$C$6,1,0,'Transition types'!$B$4)="THROUGH",OFFSET($K$2,0,0,'Transition types'!$B$4)),ROWS($K$2:$K809))),"")</f>
        <v/>
      </c>
      <c r="J809" s="42" t="str">
        <f aca="true" t="array" ref="J809:J809">IFERROR(INDEX(OFFSET('Transition types'!$A$6,1,0,'Transition types'!$B$4),SMALL(IF(OFFSET('Transition types'!$C$6,1,0,'Transition types'!$B$4)="OUT",OFFSET($K$2,0,0,'Transition types'!$B$4)),ROWS($K$2:$K809))),"")</f>
        <v/>
      </c>
      <c r="K809" s="42" t="n">
        <f aca="false">ROWS($K$2:$K809)</f>
        <v>808</v>
      </c>
    </row>
    <row r="810" customFormat="false" ht="12.8" hidden="false" customHeight="false" outlineLevel="0" collapsed="false">
      <c r="H810" s="42" t="str">
        <f aca="true" t="array" ref="H810:H810">IFERROR(INDEX(OFFSET('Transition types'!$A$6,1,0,'Transition types'!$B$4),SMALL(IF(OFFSET('Transition types'!$C$6,1,0,'Transition types'!$B$4)="IN",OFFSET($K$2,0,0,'Transition types'!$B$4)),ROWS($K$2:$K810))),"")</f>
        <v/>
      </c>
      <c r="I810" s="42" t="str">
        <f aca="true" t="array" ref="I810:I810">IFERROR(INDEX(OFFSET('Transition types'!$A$6,1,0,'Transition types'!$B$4),SMALL(IF(OFFSET('Transition types'!$C$6,1,0,'Transition types'!$B$4)="THROUGH",OFFSET($K$2,0,0,'Transition types'!$B$4)),ROWS($K$2:$K810))),"")</f>
        <v/>
      </c>
      <c r="J810" s="42" t="str">
        <f aca="true" t="array" ref="J810:J810">IFERROR(INDEX(OFFSET('Transition types'!$A$6,1,0,'Transition types'!$B$4),SMALL(IF(OFFSET('Transition types'!$C$6,1,0,'Transition types'!$B$4)="OUT",OFFSET($K$2,0,0,'Transition types'!$B$4)),ROWS($K$2:$K810))),"")</f>
        <v/>
      </c>
      <c r="K810" s="42" t="n">
        <f aca="false">ROWS($K$2:$K810)</f>
        <v>809</v>
      </c>
    </row>
    <row r="811" customFormat="false" ht="12.8" hidden="false" customHeight="false" outlineLevel="0" collapsed="false">
      <c r="H811" s="42" t="str">
        <f aca="true" t="array" ref="H811:H811">IFERROR(INDEX(OFFSET('Transition types'!$A$6,1,0,'Transition types'!$B$4),SMALL(IF(OFFSET('Transition types'!$C$6,1,0,'Transition types'!$B$4)="IN",OFFSET($K$2,0,0,'Transition types'!$B$4)),ROWS($K$2:$K811))),"")</f>
        <v/>
      </c>
      <c r="I811" s="42" t="str">
        <f aca="true" t="array" ref="I811:I811">IFERROR(INDEX(OFFSET('Transition types'!$A$6,1,0,'Transition types'!$B$4),SMALL(IF(OFFSET('Transition types'!$C$6,1,0,'Transition types'!$B$4)="THROUGH",OFFSET($K$2,0,0,'Transition types'!$B$4)),ROWS($K$2:$K811))),"")</f>
        <v/>
      </c>
      <c r="J811" s="42" t="str">
        <f aca="true" t="array" ref="J811:J811">IFERROR(INDEX(OFFSET('Transition types'!$A$6,1,0,'Transition types'!$B$4),SMALL(IF(OFFSET('Transition types'!$C$6,1,0,'Transition types'!$B$4)="OUT",OFFSET($K$2,0,0,'Transition types'!$B$4)),ROWS($K$2:$K811))),"")</f>
        <v/>
      </c>
      <c r="K811" s="42" t="n">
        <f aca="false">ROWS($K$2:$K811)</f>
        <v>810</v>
      </c>
    </row>
    <row r="812" customFormat="false" ht="12.8" hidden="false" customHeight="false" outlineLevel="0" collapsed="false">
      <c r="H812" s="42" t="str">
        <f aca="true" t="array" ref="H812:H812">IFERROR(INDEX(OFFSET('Transition types'!$A$6,1,0,'Transition types'!$B$4),SMALL(IF(OFFSET('Transition types'!$C$6,1,0,'Transition types'!$B$4)="IN",OFFSET($K$2,0,0,'Transition types'!$B$4)),ROWS($K$2:$K812))),"")</f>
        <v/>
      </c>
      <c r="I812" s="42" t="str">
        <f aca="true" t="array" ref="I812:I812">IFERROR(INDEX(OFFSET('Transition types'!$A$6,1,0,'Transition types'!$B$4),SMALL(IF(OFFSET('Transition types'!$C$6,1,0,'Transition types'!$B$4)="THROUGH",OFFSET($K$2,0,0,'Transition types'!$B$4)),ROWS($K$2:$K812))),"")</f>
        <v/>
      </c>
      <c r="J812" s="42" t="str">
        <f aca="true" t="array" ref="J812:J812">IFERROR(INDEX(OFFSET('Transition types'!$A$6,1,0,'Transition types'!$B$4),SMALL(IF(OFFSET('Transition types'!$C$6,1,0,'Transition types'!$B$4)="OUT",OFFSET($K$2,0,0,'Transition types'!$B$4)),ROWS($K$2:$K812))),"")</f>
        <v/>
      </c>
      <c r="K812" s="42" t="n">
        <f aca="false">ROWS($K$2:$K812)</f>
        <v>811</v>
      </c>
    </row>
    <row r="813" customFormat="false" ht="12.8" hidden="false" customHeight="false" outlineLevel="0" collapsed="false">
      <c r="H813" s="42" t="str">
        <f aca="true" t="array" ref="H813:H813">IFERROR(INDEX(OFFSET('Transition types'!$A$6,1,0,'Transition types'!$B$4),SMALL(IF(OFFSET('Transition types'!$C$6,1,0,'Transition types'!$B$4)="IN",OFFSET($K$2,0,0,'Transition types'!$B$4)),ROWS($K$2:$K813))),"")</f>
        <v/>
      </c>
      <c r="I813" s="42" t="str">
        <f aca="true" t="array" ref="I813:I813">IFERROR(INDEX(OFFSET('Transition types'!$A$6,1,0,'Transition types'!$B$4),SMALL(IF(OFFSET('Transition types'!$C$6,1,0,'Transition types'!$B$4)="THROUGH",OFFSET($K$2,0,0,'Transition types'!$B$4)),ROWS($K$2:$K813))),"")</f>
        <v/>
      </c>
      <c r="J813" s="42" t="str">
        <f aca="true" t="array" ref="J813:J813">IFERROR(INDEX(OFFSET('Transition types'!$A$6,1,0,'Transition types'!$B$4),SMALL(IF(OFFSET('Transition types'!$C$6,1,0,'Transition types'!$B$4)="OUT",OFFSET($K$2,0,0,'Transition types'!$B$4)),ROWS($K$2:$K813))),"")</f>
        <v/>
      </c>
      <c r="K813" s="42" t="n">
        <f aca="false">ROWS($K$2:$K813)</f>
        <v>812</v>
      </c>
    </row>
    <row r="814" customFormat="false" ht="12.8" hidden="false" customHeight="false" outlineLevel="0" collapsed="false">
      <c r="H814" s="42" t="str">
        <f aca="true" t="array" ref="H814:H814">IFERROR(INDEX(OFFSET('Transition types'!$A$6,1,0,'Transition types'!$B$4),SMALL(IF(OFFSET('Transition types'!$C$6,1,0,'Transition types'!$B$4)="IN",OFFSET($K$2,0,0,'Transition types'!$B$4)),ROWS($K$2:$K814))),"")</f>
        <v/>
      </c>
      <c r="I814" s="42" t="str">
        <f aca="true" t="array" ref="I814:I814">IFERROR(INDEX(OFFSET('Transition types'!$A$6,1,0,'Transition types'!$B$4),SMALL(IF(OFFSET('Transition types'!$C$6,1,0,'Transition types'!$B$4)="THROUGH",OFFSET($K$2,0,0,'Transition types'!$B$4)),ROWS($K$2:$K814))),"")</f>
        <v/>
      </c>
      <c r="J814" s="42" t="str">
        <f aca="true" t="array" ref="J814:J814">IFERROR(INDEX(OFFSET('Transition types'!$A$6,1,0,'Transition types'!$B$4),SMALL(IF(OFFSET('Transition types'!$C$6,1,0,'Transition types'!$B$4)="OUT",OFFSET($K$2,0,0,'Transition types'!$B$4)),ROWS($K$2:$K814))),"")</f>
        <v/>
      </c>
      <c r="K814" s="42" t="n">
        <f aca="false">ROWS($K$2:$K814)</f>
        <v>813</v>
      </c>
    </row>
    <row r="815" customFormat="false" ht="12.8" hidden="false" customHeight="false" outlineLevel="0" collapsed="false">
      <c r="H815" s="42" t="str">
        <f aca="true" t="array" ref="H815:H815">IFERROR(INDEX(OFFSET('Transition types'!$A$6,1,0,'Transition types'!$B$4),SMALL(IF(OFFSET('Transition types'!$C$6,1,0,'Transition types'!$B$4)="IN",OFFSET($K$2,0,0,'Transition types'!$B$4)),ROWS($K$2:$K815))),"")</f>
        <v/>
      </c>
      <c r="I815" s="42" t="str">
        <f aca="true" t="array" ref="I815:I815">IFERROR(INDEX(OFFSET('Transition types'!$A$6,1,0,'Transition types'!$B$4),SMALL(IF(OFFSET('Transition types'!$C$6,1,0,'Transition types'!$B$4)="THROUGH",OFFSET($K$2,0,0,'Transition types'!$B$4)),ROWS($K$2:$K815))),"")</f>
        <v/>
      </c>
      <c r="J815" s="42" t="str">
        <f aca="true" t="array" ref="J815:J815">IFERROR(INDEX(OFFSET('Transition types'!$A$6,1,0,'Transition types'!$B$4),SMALL(IF(OFFSET('Transition types'!$C$6,1,0,'Transition types'!$B$4)="OUT",OFFSET($K$2,0,0,'Transition types'!$B$4)),ROWS($K$2:$K815))),"")</f>
        <v/>
      </c>
      <c r="K815" s="42" t="n">
        <f aca="false">ROWS($K$2:$K815)</f>
        <v>814</v>
      </c>
    </row>
    <row r="816" customFormat="false" ht="12.8" hidden="false" customHeight="false" outlineLevel="0" collapsed="false">
      <c r="H816" s="42" t="str">
        <f aca="true" t="array" ref="H816:H816">IFERROR(INDEX(OFFSET('Transition types'!$A$6,1,0,'Transition types'!$B$4),SMALL(IF(OFFSET('Transition types'!$C$6,1,0,'Transition types'!$B$4)="IN",OFFSET($K$2,0,0,'Transition types'!$B$4)),ROWS($K$2:$K816))),"")</f>
        <v/>
      </c>
      <c r="I816" s="42" t="str">
        <f aca="true" t="array" ref="I816:I816">IFERROR(INDEX(OFFSET('Transition types'!$A$6,1,0,'Transition types'!$B$4),SMALL(IF(OFFSET('Transition types'!$C$6,1,0,'Transition types'!$B$4)="THROUGH",OFFSET($K$2,0,0,'Transition types'!$B$4)),ROWS($K$2:$K816))),"")</f>
        <v/>
      </c>
      <c r="J816" s="42" t="str">
        <f aca="true" t="array" ref="J816:J816">IFERROR(INDEX(OFFSET('Transition types'!$A$6,1,0,'Transition types'!$B$4),SMALL(IF(OFFSET('Transition types'!$C$6,1,0,'Transition types'!$B$4)="OUT",OFFSET($K$2,0,0,'Transition types'!$B$4)),ROWS($K$2:$K816))),"")</f>
        <v/>
      </c>
      <c r="K816" s="42" t="n">
        <f aca="false">ROWS($K$2:$K816)</f>
        <v>815</v>
      </c>
    </row>
    <row r="817" customFormat="false" ht="12.8" hidden="false" customHeight="false" outlineLevel="0" collapsed="false">
      <c r="H817" s="42" t="str">
        <f aca="true" t="array" ref="H817:H817">IFERROR(INDEX(OFFSET('Transition types'!$A$6,1,0,'Transition types'!$B$4),SMALL(IF(OFFSET('Transition types'!$C$6,1,0,'Transition types'!$B$4)="IN",OFFSET($K$2,0,0,'Transition types'!$B$4)),ROWS($K$2:$K817))),"")</f>
        <v/>
      </c>
      <c r="I817" s="42" t="str">
        <f aca="true" t="array" ref="I817:I817">IFERROR(INDEX(OFFSET('Transition types'!$A$6,1,0,'Transition types'!$B$4),SMALL(IF(OFFSET('Transition types'!$C$6,1,0,'Transition types'!$B$4)="THROUGH",OFFSET($K$2,0,0,'Transition types'!$B$4)),ROWS($K$2:$K817))),"")</f>
        <v/>
      </c>
      <c r="J817" s="42" t="str">
        <f aca="true" t="array" ref="J817:J817">IFERROR(INDEX(OFFSET('Transition types'!$A$6,1,0,'Transition types'!$B$4),SMALL(IF(OFFSET('Transition types'!$C$6,1,0,'Transition types'!$B$4)="OUT",OFFSET($K$2,0,0,'Transition types'!$B$4)),ROWS($K$2:$K817))),"")</f>
        <v/>
      </c>
      <c r="K817" s="42" t="n">
        <f aca="false">ROWS($K$2:$K817)</f>
        <v>816</v>
      </c>
    </row>
    <row r="818" customFormat="false" ht="12.8" hidden="false" customHeight="false" outlineLevel="0" collapsed="false">
      <c r="H818" s="42" t="str">
        <f aca="true" t="array" ref="H818:H818">IFERROR(INDEX(OFFSET('Transition types'!$A$6,1,0,'Transition types'!$B$4),SMALL(IF(OFFSET('Transition types'!$C$6,1,0,'Transition types'!$B$4)="IN",OFFSET($K$2,0,0,'Transition types'!$B$4)),ROWS($K$2:$K818))),"")</f>
        <v/>
      </c>
      <c r="I818" s="42" t="str">
        <f aca="true" t="array" ref="I818:I818">IFERROR(INDEX(OFFSET('Transition types'!$A$6,1,0,'Transition types'!$B$4),SMALL(IF(OFFSET('Transition types'!$C$6,1,0,'Transition types'!$B$4)="THROUGH",OFFSET($K$2,0,0,'Transition types'!$B$4)),ROWS($K$2:$K818))),"")</f>
        <v/>
      </c>
      <c r="J818" s="42" t="str">
        <f aca="true" t="array" ref="J818:J818">IFERROR(INDEX(OFFSET('Transition types'!$A$6,1,0,'Transition types'!$B$4),SMALL(IF(OFFSET('Transition types'!$C$6,1,0,'Transition types'!$B$4)="OUT",OFFSET($K$2,0,0,'Transition types'!$B$4)),ROWS($K$2:$K818))),"")</f>
        <v/>
      </c>
      <c r="K818" s="42" t="n">
        <f aca="false">ROWS($K$2:$K818)</f>
        <v>817</v>
      </c>
    </row>
    <row r="819" customFormat="false" ht="12.8" hidden="false" customHeight="false" outlineLevel="0" collapsed="false">
      <c r="H819" s="42" t="str">
        <f aca="true" t="array" ref="H819:H819">IFERROR(INDEX(OFFSET('Transition types'!$A$6,1,0,'Transition types'!$B$4),SMALL(IF(OFFSET('Transition types'!$C$6,1,0,'Transition types'!$B$4)="IN",OFFSET($K$2,0,0,'Transition types'!$B$4)),ROWS($K$2:$K819))),"")</f>
        <v/>
      </c>
      <c r="I819" s="42" t="str">
        <f aca="true" t="array" ref="I819:I819">IFERROR(INDEX(OFFSET('Transition types'!$A$6,1,0,'Transition types'!$B$4),SMALL(IF(OFFSET('Transition types'!$C$6,1,0,'Transition types'!$B$4)="THROUGH",OFFSET($K$2,0,0,'Transition types'!$B$4)),ROWS($K$2:$K819))),"")</f>
        <v/>
      </c>
      <c r="J819" s="42" t="str">
        <f aca="true" t="array" ref="J819:J819">IFERROR(INDEX(OFFSET('Transition types'!$A$6,1,0,'Transition types'!$B$4),SMALL(IF(OFFSET('Transition types'!$C$6,1,0,'Transition types'!$B$4)="OUT",OFFSET($K$2,0,0,'Transition types'!$B$4)),ROWS($K$2:$K819))),"")</f>
        <v/>
      </c>
      <c r="K819" s="42" t="n">
        <f aca="false">ROWS($K$2:$K819)</f>
        <v>818</v>
      </c>
    </row>
    <row r="820" customFormat="false" ht="12.8" hidden="false" customHeight="false" outlineLevel="0" collapsed="false">
      <c r="H820" s="42" t="str">
        <f aca="true" t="array" ref="H820:H820">IFERROR(INDEX(OFFSET('Transition types'!$A$6,1,0,'Transition types'!$B$4),SMALL(IF(OFFSET('Transition types'!$C$6,1,0,'Transition types'!$B$4)="IN",OFFSET($K$2,0,0,'Transition types'!$B$4)),ROWS($K$2:$K820))),"")</f>
        <v/>
      </c>
      <c r="I820" s="42" t="str">
        <f aca="true" t="array" ref="I820:I820">IFERROR(INDEX(OFFSET('Transition types'!$A$6,1,0,'Transition types'!$B$4),SMALL(IF(OFFSET('Transition types'!$C$6,1,0,'Transition types'!$B$4)="THROUGH",OFFSET($K$2,0,0,'Transition types'!$B$4)),ROWS($K$2:$K820))),"")</f>
        <v/>
      </c>
      <c r="J820" s="42" t="str">
        <f aca="true" t="array" ref="J820:J820">IFERROR(INDEX(OFFSET('Transition types'!$A$6,1,0,'Transition types'!$B$4),SMALL(IF(OFFSET('Transition types'!$C$6,1,0,'Transition types'!$B$4)="OUT",OFFSET($K$2,0,0,'Transition types'!$B$4)),ROWS($K$2:$K820))),"")</f>
        <v/>
      </c>
      <c r="K820" s="42" t="n">
        <f aca="false">ROWS($K$2:$K820)</f>
        <v>819</v>
      </c>
    </row>
    <row r="821" customFormat="false" ht="12.8" hidden="false" customHeight="false" outlineLevel="0" collapsed="false">
      <c r="H821" s="42" t="str">
        <f aca="true" t="array" ref="H821:H821">IFERROR(INDEX(OFFSET('Transition types'!$A$6,1,0,'Transition types'!$B$4),SMALL(IF(OFFSET('Transition types'!$C$6,1,0,'Transition types'!$B$4)="IN",OFFSET($K$2,0,0,'Transition types'!$B$4)),ROWS($K$2:$K821))),"")</f>
        <v/>
      </c>
      <c r="I821" s="42" t="str">
        <f aca="true" t="array" ref="I821:I821">IFERROR(INDEX(OFFSET('Transition types'!$A$6,1,0,'Transition types'!$B$4),SMALL(IF(OFFSET('Transition types'!$C$6,1,0,'Transition types'!$B$4)="THROUGH",OFFSET($K$2,0,0,'Transition types'!$B$4)),ROWS($K$2:$K821))),"")</f>
        <v/>
      </c>
      <c r="J821" s="42" t="str">
        <f aca="true" t="array" ref="J821:J821">IFERROR(INDEX(OFFSET('Transition types'!$A$6,1,0,'Transition types'!$B$4),SMALL(IF(OFFSET('Transition types'!$C$6,1,0,'Transition types'!$B$4)="OUT",OFFSET($K$2,0,0,'Transition types'!$B$4)),ROWS($K$2:$K821))),"")</f>
        <v/>
      </c>
      <c r="K821" s="42" t="n">
        <f aca="false">ROWS($K$2:$K821)</f>
        <v>820</v>
      </c>
    </row>
    <row r="822" customFormat="false" ht="12.8" hidden="false" customHeight="false" outlineLevel="0" collapsed="false">
      <c r="H822" s="42" t="str">
        <f aca="true" t="array" ref="H822:H822">IFERROR(INDEX(OFFSET('Transition types'!$A$6,1,0,'Transition types'!$B$4),SMALL(IF(OFFSET('Transition types'!$C$6,1,0,'Transition types'!$B$4)="IN",OFFSET($K$2,0,0,'Transition types'!$B$4)),ROWS($K$2:$K822))),"")</f>
        <v/>
      </c>
      <c r="I822" s="42" t="str">
        <f aca="true" t="array" ref="I822:I822">IFERROR(INDEX(OFFSET('Transition types'!$A$6,1,0,'Transition types'!$B$4),SMALL(IF(OFFSET('Transition types'!$C$6,1,0,'Transition types'!$B$4)="THROUGH",OFFSET($K$2,0,0,'Transition types'!$B$4)),ROWS($K$2:$K822))),"")</f>
        <v/>
      </c>
      <c r="J822" s="42" t="str">
        <f aca="true" t="array" ref="J822:J822">IFERROR(INDEX(OFFSET('Transition types'!$A$6,1,0,'Transition types'!$B$4),SMALL(IF(OFFSET('Transition types'!$C$6,1,0,'Transition types'!$B$4)="OUT",OFFSET($K$2,0,0,'Transition types'!$B$4)),ROWS($K$2:$K822))),"")</f>
        <v/>
      </c>
      <c r="K822" s="42" t="n">
        <f aca="false">ROWS($K$2:$K822)</f>
        <v>821</v>
      </c>
    </row>
    <row r="823" customFormat="false" ht="12.8" hidden="false" customHeight="false" outlineLevel="0" collapsed="false">
      <c r="H823" s="42" t="str">
        <f aca="true" t="array" ref="H823:H823">IFERROR(INDEX(OFFSET('Transition types'!$A$6,1,0,'Transition types'!$B$4),SMALL(IF(OFFSET('Transition types'!$C$6,1,0,'Transition types'!$B$4)="IN",OFFSET($K$2,0,0,'Transition types'!$B$4)),ROWS($K$2:$K823))),"")</f>
        <v/>
      </c>
      <c r="I823" s="42" t="str">
        <f aca="true" t="array" ref="I823:I823">IFERROR(INDEX(OFFSET('Transition types'!$A$6,1,0,'Transition types'!$B$4),SMALL(IF(OFFSET('Transition types'!$C$6,1,0,'Transition types'!$B$4)="THROUGH",OFFSET($K$2,0,0,'Transition types'!$B$4)),ROWS($K$2:$K823))),"")</f>
        <v/>
      </c>
      <c r="J823" s="42" t="str">
        <f aca="true" t="array" ref="J823:J823">IFERROR(INDEX(OFFSET('Transition types'!$A$6,1,0,'Transition types'!$B$4),SMALL(IF(OFFSET('Transition types'!$C$6,1,0,'Transition types'!$B$4)="OUT",OFFSET($K$2,0,0,'Transition types'!$B$4)),ROWS($K$2:$K823))),"")</f>
        <v/>
      </c>
      <c r="K823" s="42" t="n">
        <f aca="false">ROWS($K$2:$K823)</f>
        <v>822</v>
      </c>
    </row>
    <row r="824" customFormat="false" ht="12.8" hidden="false" customHeight="false" outlineLevel="0" collapsed="false">
      <c r="H824" s="42" t="str">
        <f aca="true" t="array" ref="H824:H824">IFERROR(INDEX(OFFSET('Transition types'!$A$6,1,0,'Transition types'!$B$4),SMALL(IF(OFFSET('Transition types'!$C$6,1,0,'Transition types'!$B$4)="IN",OFFSET($K$2,0,0,'Transition types'!$B$4)),ROWS($K$2:$K824))),"")</f>
        <v/>
      </c>
      <c r="I824" s="42" t="str">
        <f aca="true" t="array" ref="I824:I824">IFERROR(INDEX(OFFSET('Transition types'!$A$6,1,0,'Transition types'!$B$4),SMALL(IF(OFFSET('Transition types'!$C$6,1,0,'Transition types'!$B$4)="THROUGH",OFFSET($K$2,0,0,'Transition types'!$B$4)),ROWS($K$2:$K824))),"")</f>
        <v/>
      </c>
      <c r="J824" s="42" t="str">
        <f aca="true" t="array" ref="J824:J824">IFERROR(INDEX(OFFSET('Transition types'!$A$6,1,0,'Transition types'!$B$4),SMALL(IF(OFFSET('Transition types'!$C$6,1,0,'Transition types'!$B$4)="OUT",OFFSET($K$2,0,0,'Transition types'!$B$4)),ROWS($K$2:$K824))),"")</f>
        <v/>
      </c>
      <c r="K824" s="42" t="n">
        <f aca="false">ROWS($K$2:$K824)</f>
        <v>823</v>
      </c>
    </row>
    <row r="825" customFormat="false" ht="12.8" hidden="false" customHeight="false" outlineLevel="0" collapsed="false">
      <c r="H825" s="42" t="str">
        <f aca="true" t="array" ref="H825:H825">IFERROR(INDEX(OFFSET('Transition types'!$A$6,1,0,'Transition types'!$B$4),SMALL(IF(OFFSET('Transition types'!$C$6,1,0,'Transition types'!$B$4)="IN",OFFSET($K$2,0,0,'Transition types'!$B$4)),ROWS($K$2:$K825))),"")</f>
        <v/>
      </c>
      <c r="I825" s="42" t="str">
        <f aca="true" t="array" ref="I825:I825">IFERROR(INDEX(OFFSET('Transition types'!$A$6,1,0,'Transition types'!$B$4),SMALL(IF(OFFSET('Transition types'!$C$6,1,0,'Transition types'!$B$4)="THROUGH",OFFSET($K$2,0,0,'Transition types'!$B$4)),ROWS($K$2:$K825))),"")</f>
        <v/>
      </c>
      <c r="J825" s="42" t="str">
        <f aca="true" t="array" ref="J825:J825">IFERROR(INDEX(OFFSET('Transition types'!$A$6,1,0,'Transition types'!$B$4),SMALL(IF(OFFSET('Transition types'!$C$6,1,0,'Transition types'!$B$4)="OUT",OFFSET($K$2,0,0,'Transition types'!$B$4)),ROWS($K$2:$K825))),"")</f>
        <v/>
      </c>
      <c r="K825" s="42" t="n">
        <f aca="false">ROWS($K$2:$K825)</f>
        <v>824</v>
      </c>
    </row>
    <row r="826" customFormat="false" ht="12.8" hidden="false" customHeight="false" outlineLevel="0" collapsed="false">
      <c r="H826" s="42" t="str">
        <f aca="true" t="array" ref="H826:H826">IFERROR(INDEX(OFFSET('Transition types'!$A$6,1,0,'Transition types'!$B$4),SMALL(IF(OFFSET('Transition types'!$C$6,1,0,'Transition types'!$B$4)="IN",OFFSET($K$2,0,0,'Transition types'!$B$4)),ROWS($K$2:$K826))),"")</f>
        <v/>
      </c>
      <c r="I826" s="42" t="str">
        <f aca="true" t="array" ref="I826:I826">IFERROR(INDEX(OFFSET('Transition types'!$A$6,1,0,'Transition types'!$B$4),SMALL(IF(OFFSET('Transition types'!$C$6,1,0,'Transition types'!$B$4)="THROUGH",OFFSET($K$2,0,0,'Transition types'!$B$4)),ROWS($K$2:$K826))),"")</f>
        <v/>
      </c>
      <c r="J826" s="42" t="str">
        <f aca="true" t="array" ref="J826:J826">IFERROR(INDEX(OFFSET('Transition types'!$A$6,1,0,'Transition types'!$B$4),SMALL(IF(OFFSET('Transition types'!$C$6,1,0,'Transition types'!$B$4)="OUT",OFFSET($K$2,0,0,'Transition types'!$B$4)),ROWS($K$2:$K826))),"")</f>
        <v/>
      </c>
      <c r="K826" s="42" t="n">
        <f aca="false">ROWS($K$2:$K826)</f>
        <v>825</v>
      </c>
    </row>
    <row r="827" customFormat="false" ht="12.8" hidden="false" customHeight="false" outlineLevel="0" collapsed="false">
      <c r="H827" s="42" t="str">
        <f aca="true" t="array" ref="H827:H827">IFERROR(INDEX(OFFSET('Transition types'!$A$6,1,0,'Transition types'!$B$4),SMALL(IF(OFFSET('Transition types'!$C$6,1,0,'Transition types'!$B$4)="IN",OFFSET($K$2,0,0,'Transition types'!$B$4)),ROWS($K$2:$K827))),"")</f>
        <v/>
      </c>
      <c r="I827" s="42" t="str">
        <f aca="true" t="array" ref="I827:I827">IFERROR(INDEX(OFFSET('Transition types'!$A$6,1,0,'Transition types'!$B$4),SMALL(IF(OFFSET('Transition types'!$C$6,1,0,'Transition types'!$B$4)="THROUGH",OFFSET($K$2,0,0,'Transition types'!$B$4)),ROWS($K$2:$K827))),"")</f>
        <v/>
      </c>
      <c r="J827" s="42" t="str">
        <f aca="true" t="array" ref="J827:J827">IFERROR(INDEX(OFFSET('Transition types'!$A$6,1,0,'Transition types'!$B$4),SMALL(IF(OFFSET('Transition types'!$C$6,1,0,'Transition types'!$B$4)="OUT",OFFSET($K$2,0,0,'Transition types'!$B$4)),ROWS($K$2:$K827))),"")</f>
        <v/>
      </c>
      <c r="K827" s="42" t="n">
        <f aca="false">ROWS($K$2:$K827)</f>
        <v>826</v>
      </c>
    </row>
    <row r="828" customFormat="false" ht="12.8" hidden="false" customHeight="false" outlineLevel="0" collapsed="false">
      <c r="H828" s="42" t="str">
        <f aca="true" t="array" ref="H828:H828">IFERROR(INDEX(OFFSET('Transition types'!$A$6,1,0,'Transition types'!$B$4),SMALL(IF(OFFSET('Transition types'!$C$6,1,0,'Transition types'!$B$4)="IN",OFFSET($K$2,0,0,'Transition types'!$B$4)),ROWS($K$2:$K828))),"")</f>
        <v/>
      </c>
      <c r="I828" s="42" t="str">
        <f aca="true" t="array" ref="I828:I828">IFERROR(INDEX(OFFSET('Transition types'!$A$6,1,0,'Transition types'!$B$4),SMALL(IF(OFFSET('Transition types'!$C$6,1,0,'Transition types'!$B$4)="THROUGH",OFFSET($K$2,0,0,'Transition types'!$B$4)),ROWS($K$2:$K828))),"")</f>
        <v/>
      </c>
      <c r="J828" s="42" t="str">
        <f aca="true" t="array" ref="J828:J828">IFERROR(INDEX(OFFSET('Transition types'!$A$6,1,0,'Transition types'!$B$4),SMALL(IF(OFFSET('Transition types'!$C$6,1,0,'Transition types'!$B$4)="OUT",OFFSET($K$2,0,0,'Transition types'!$B$4)),ROWS($K$2:$K828))),"")</f>
        <v/>
      </c>
      <c r="K828" s="42" t="n">
        <f aca="false">ROWS($K$2:$K828)</f>
        <v>827</v>
      </c>
    </row>
    <row r="829" customFormat="false" ht="12.8" hidden="false" customHeight="false" outlineLevel="0" collapsed="false">
      <c r="H829" s="42" t="str">
        <f aca="true" t="array" ref="H829:H829">IFERROR(INDEX(OFFSET('Transition types'!$A$6,1,0,'Transition types'!$B$4),SMALL(IF(OFFSET('Transition types'!$C$6,1,0,'Transition types'!$B$4)="IN",OFFSET($K$2,0,0,'Transition types'!$B$4)),ROWS($K$2:$K829))),"")</f>
        <v/>
      </c>
      <c r="I829" s="42" t="str">
        <f aca="true" t="array" ref="I829:I829">IFERROR(INDEX(OFFSET('Transition types'!$A$6,1,0,'Transition types'!$B$4),SMALL(IF(OFFSET('Transition types'!$C$6,1,0,'Transition types'!$B$4)="THROUGH",OFFSET($K$2,0,0,'Transition types'!$B$4)),ROWS($K$2:$K829))),"")</f>
        <v/>
      </c>
      <c r="J829" s="42" t="str">
        <f aca="true" t="array" ref="J829:J829">IFERROR(INDEX(OFFSET('Transition types'!$A$6,1,0,'Transition types'!$B$4),SMALL(IF(OFFSET('Transition types'!$C$6,1,0,'Transition types'!$B$4)="OUT",OFFSET($K$2,0,0,'Transition types'!$B$4)),ROWS($K$2:$K829))),"")</f>
        <v/>
      </c>
      <c r="K829" s="42" t="n">
        <f aca="false">ROWS($K$2:$K829)</f>
        <v>828</v>
      </c>
    </row>
    <row r="830" customFormat="false" ht="12.8" hidden="false" customHeight="false" outlineLevel="0" collapsed="false">
      <c r="H830" s="42" t="str">
        <f aca="true" t="array" ref="H830:H830">IFERROR(INDEX(OFFSET('Transition types'!$A$6,1,0,'Transition types'!$B$4),SMALL(IF(OFFSET('Transition types'!$C$6,1,0,'Transition types'!$B$4)="IN",OFFSET($K$2,0,0,'Transition types'!$B$4)),ROWS($K$2:$K830))),"")</f>
        <v/>
      </c>
      <c r="I830" s="42" t="str">
        <f aca="true" t="array" ref="I830:I830">IFERROR(INDEX(OFFSET('Transition types'!$A$6,1,0,'Transition types'!$B$4),SMALL(IF(OFFSET('Transition types'!$C$6,1,0,'Transition types'!$B$4)="THROUGH",OFFSET($K$2,0,0,'Transition types'!$B$4)),ROWS($K$2:$K830))),"")</f>
        <v/>
      </c>
      <c r="J830" s="42" t="str">
        <f aca="true" t="array" ref="J830:J830">IFERROR(INDEX(OFFSET('Transition types'!$A$6,1,0,'Transition types'!$B$4),SMALL(IF(OFFSET('Transition types'!$C$6,1,0,'Transition types'!$B$4)="OUT",OFFSET($K$2,0,0,'Transition types'!$B$4)),ROWS($K$2:$K830))),"")</f>
        <v/>
      </c>
      <c r="K830" s="42" t="n">
        <f aca="false">ROWS($K$2:$K830)</f>
        <v>829</v>
      </c>
    </row>
    <row r="831" customFormat="false" ht="12.8" hidden="false" customHeight="false" outlineLevel="0" collapsed="false">
      <c r="H831" s="42" t="str">
        <f aca="true" t="array" ref="H831:H831">IFERROR(INDEX(OFFSET('Transition types'!$A$6,1,0,'Transition types'!$B$4),SMALL(IF(OFFSET('Transition types'!$C$6,1,0,'Transition types'!$B$4)="IN",OFFSET($K$2,0,0,'Transition types'!$B$4)),ROWS($K$2:$K831))),"")</f>
        <v/>
      </c>
      <c r="I831" s="42" t="str">
        <f aca="true" t="array" ref="I831:I831">IFERROR(INDEX(OFFSET('Transition types'!$A$6,1,0,'Transition types'!$B$4),SMALL(IF(OFFSET('Transition types'!$C$6,1,0,'Transition types'!$B$4)="THROUGH",OFFSET($K$2,0,0,'Transition types'!$B$4)),ROWS($K$2:$K831))),"")</f>
        <v/>
      </c>
      <c r="J831" s="42" t="str">
        <f aca="true" t="array" ref="J831:J831">IFERROR(INDEX(OFFSET('Transition types'!$A$6,1,0,'Transition types'!$B$4),SMALL(IF(OFFSET('Transition types'!$C$6,1,0,'Transition types'!$B$4)="OUT",OFFSET($K$2,0,0,'Transition types'!$B$4)),ROWS($K$2:$K831))),"")</f>
        <v/>
      </c>
      <c r="K831" s="42" t="n">
        <f aca="false">ROWS($K$2:$K831)</f>
        <v>830</v>
      </c>
    </row>
    <row r="832" customFormat="false" ht="12.8" hidden="false" customHeight="false" outlineLevel="0" collapsed="false">
      <c r="H832" s="42" t="str">
        <f aca="true" t="array" ref="H832:H832">IFERROR(INDEX(OFFSET('Transition types'!$A$6,1,0,'Transition types'!$B$4),SMALL(IF(OFFSET('Transition types'!$C$6,1,0,'Transition types'!$B$4)="IN",OFFSET($K$2,0,0,'Transition types'!$B$4)),ROWS($K$2:$K832))),"")</f>
        <v/>
      </c>
      <c r="I832" s="42" t="str">
        <f aca="true" t="array" ref="I832:I832">IFERROR(INDEX(OFFSET('Transition types'!$A$6,1,0,'Transition types'!$B$4),SMALL(IF(OFFSET('Transition types'!$C$6,1,0,'Transition types'!$B$4)="THROUGH",OFFSET($K$2,0,0,'Transition types'!$B$4)),ROWS($K$2:$K832))),"")</f>
        <v/>
      </c>
      <c r="J832" s="42" t="str">
        <f aca="true" t="array" ref="J832:J832">IFERROR(INDEX(OFFSET('Transition types'!$A$6,1,0,'Transition types'!$B$4),SMALL(IF(OFFSET('Transition types'!$C$6,1,0,'Transition types'!$B$4)="OUT",OFFSET($K$2,0,0,'Transition types'!$B$4)),ROWS($K$2:$K832))),"")</f>
        <v/>
      </c>
      <c r="K832" s="42" t="n">
        <f aca="false">ROWS($K$2:$K832)</f>
        <v>831</v>
      </c>
    </row>
    <row r="833" customFormat="false" ht="12.8" hidden="false" customHeight="false" outlineLevel="0" collapsed="false">
      <c r="H833" s="42" t="str">
        <f aca="true" t="array" ref="H833:H833">IFERROR(INDEX(OFFSET('Transition types'!$A$6,1,0,'Transition types'!$B$4),SMALL(IF(OFFSET('Transition types'!$C$6,1,0,'Transition types'!$B$4)="IN",OFFSET($K$2,0,0,'Transition types'!$B$4)),ROWS($K$2:$K833))),"")</f>
        <v/>
      </c>
      <c r="I833" s="42" t="str">
        <f aca="true" t="array" ref="I833:I833">IFERROR(INDEX(OFFSET('Transition types'!$A$6,1,0,'Transition types'!$B$4),SMALL(IF(OFFSET('Transition types'!$C$6,1,0,'Transition types'!$B$4)="THROUGH",OFFSET($K$2,0,0,'Transition types'!$B$4)),ROWS($K$2:$K833))),"")</f>
        <v/>
      </c>
      <c r="J833" s="42" t="str">
        <f aca="true" t="array" ref="J833:J833">IFERROR(INDEX(OFFSET('Transition types'!$A$6,1,0,'Transition types'!$B$4),SMALL(IF(OFFSET('Transition types'!$C$6,1,0,'Transition types'!$B$4)="OUT",OFFSET($K$2,0,0,'Transition types'!$B$4)),ROWS($K$2:$K833))),"")</f>
        <v/>
      </c>
      <c r="K833" s="42" t="n">
        <f aca="false">ROWS($K$2:$K833)</f>
        <v>832</v>
      </c>
    </row>
    <row r="834" customFormat="false" ht="12.8" hidden="false" customHeight="false" outlineLevel="0" collapsed="false">
      <c r="H834" s="42" t="str">
        <f aca="true" t="array" ref="H834:H834">IFERROR(INDEX(OFFSET('Transition types'!$A$6,1,0,'Transition types'!$B$4),SMALL(IF(OFFSET('Transition types'!$C$6,1,0,'Transition types'!$B$4)="IN",OFFSET($K$2,0,0,'Transition types'!$B$4)),ROWS($K$2:$K834))),"")</f>
        <v/>
      </c>
      <c r="I834" s="42" t="str">
        <f aca="true" t="array" ref="I834:I834">IFERROR(INDEX(OFFSET('Transition types'!$A$6,1,0,'Transition types'!$B$4),SMALL(IF(OFFSET('Transition types'!$C$6,1,0,'Transition types'!$B$4)="THROUGH",OFFSET($K$2,0,0,'Transition types'!$B$4)),ROWS($K$2:$K834))),"")</f>
        <v/>
      </c>
      <c r="J834" s="42" t="str">
        <f aca="true" t="array" ref="J834:J834">IFERROR(INDEX(OFFSET('Transition types'!$A$6,1,0,'Transition types'!$B$4),SMALL(IF(OFFSET('Transition types'!$C$6,1,0,'Transition types'!$B$4)="OUT",OFFSET($K$2,0,0,'Transition types'!$B$4)),ROWS($K$2:$K834))),"")</f>
        <v/>
      </c>
      <c r="K834" s="42" t="n">
        <f aca="false">ROWS($K$2:$K834)</f>
        <v>833</v>
      </c>
    </row>
    <row r="835" customFormat="false" ht="12.8" hidden="false" customHeight="false" outlineLevel="0" collapsed="false">
      <c r="H835" s="42" t="str">
        <f aca="true" t="array" ref="H835:H835">IFERROR(INDEX(OFFSET('Transition types'!$A$6,1,0,'Transition types'!$B$4),SMALL(IF(OFFSET('Transition types'!$C$6,1,0,'Transition types'!$B$4)="IN",OFFSET($K$2,0,0,'Transition types'!$B$4)),ROWS($K$2:$K835))),"")</f>
        <v/>
      </c>
      <c r="I835" s="42" t="str">
        <f aca="true" t="array" ref="I835:I835">IFERROR(INDEX(OFFSET('Transition types'!$A$6,1,0,'Transition types'!$B$4),SMALL(IF(OFFSET('Transition types'!$C$6,1,0,'Transition types'!$B$4)="THROUGH",OFFSET($K$2,0,0,'Transition types'!$B$4)),ROWS($K$2:$K835))),"")</f>
        <v/>
      </c>
      <c r="J835" s="42" t="str">
        <f aca="true" t="array" ref="J835:J835">IFERROR(INDEX(OFFSET('Transition types'!$A$6,1,0,'Transition types'!$B$4),SMALL(IF(OFFSET('Transition types'!$C$6,1,0,'Transition types'!$B$4)="OUT",OFFSET($K$2,0,0,'Transition types'!$B$4)),ROWS($K$2:$K835))),"")</f>
        <v/>
      </c>
      <c r="K835" s="42" t="n">
        <f aca="false">ROWS($K$2:$K835)</f>
        <v>834</v>
      </c>
    </row>
    <row r="836" customFormat="false" ht="12.8" hidden="false" customHeight="false" outlineLevel="0" collapsed="false">
      <c r="H836" s="42" t="str">
        <f aca="true" t="array" ref="H836:H836">IFERROR(INDEX(OFFSET('Transition types'!$A$6,1,0,'Transition types'!$B$4),SMALL(IF(OFFSET('Transition types'!$C$6,1,0,'Transition types'!$B$4)="IN",OFFSET($K$2,0,0,'Transition types'!$B$4)),ROWS($K$2:$K836))),"")</f>
        <v/>
      </c>
      <c r="I836" s="42" t="str">
        <f aca="true" t="array" ref="I836:I836">IFERROR(INDEX(OFFSET('Transition types'!$A$6,1,0,'Transition types'!$B$4),SMALL(IF(OFFSET('Transition types'!$C$6,1,0,'Transition types'!$B$4)="THROUGH",OFFSET($K$2,0,0,'Transition types'!$B$4)),ROWS($K$2:$K836))),"")</f>
        <v/>
      </c>
      <c r="J836" s="42" t="str">
        <f aca="true" t="array" ref="J836:J836">IFERROR(INDEX(OFFSET('Transition types'!$A$6,1,0,'Transition types'!$B$4),SMALL(IF(OFFSET('Transition types'!$C$6,1,0,'Transition types'!$B$4)="OUT",OFFSET($K$2,0,0,'Transition types'!$B$4)),ROWS($K$2:$K836))),"")</f>
        <v/>
      </c>
      <c r="K836" s="42" t="n">
        <f aca="false">ROWS($K$2:$K836)</f>
        <v>835</v>
      </c>
    </row>
    <row r="837" customFormat="false" ht="12.8" hidden="false" customHeight="false" outlineLevel="0" collapsed="false">
      <c r="H837" s="42" t="str">
        <f aca="true" t="array" ref="H837:H837">IFERROR(INDEX(OFFSET('Transition types'!$A$6,1,0,'Transition types'!$B$4),SMALL(IF(OFFSET('Transition types'!$C$6,1,0,'Transition types'!$B$4)="IN",OFFSET($K$2,0,0,'Transition types'!$B$4)),ROWS($K$2:$K837))),"")</f>
        <v/>
      </c>
      <c r="I837" s="42" t="str">
        <f aca="true" t="array" ref="I837:I837">IFERROR(INDEX(OFFSET('Transition types'!$A$6,1,0,'Transition types'!$B$4),SMALL(IF(OFFSET('Transition types'!$C$6,1,0,'Transition types'!$B$4)="THROUGH",OFFSET($K$2,0,0,'Transition types'!$B$4)),ROWS($K$2:$K837))),"")</f>
        <v/>
      </c>
      <c r="J837" s="42" t="str">
        <f aca="true" t="array" ref="J837:J837">IFERROR(INDEX(OFFSET('Transition types'!$A$6,1,0,'Transition types'!$B$4),SMALL(IF(OFFSET('Transition types'!$C$6,1,0,'Transition types'!$B$4)="OUT",OFFSET($K$2,0,0,'Transition types'!$B$4)),ROWS($K$2:$K837))),"")</f>
        <v/>
      </c>
      <c r="K837" s="42" t="n">
        <f aca="false">ROWS($K$2:$K837)</f>
        <v>836</v>
      </c>
    </row>
    <row r="838" customFormat="false" ht="12.8" hidden="false" customHeight="false" outlineLevel="0" collapsed="false">
      <c r="H838" s="42" t="str">
        <f aca="true" t="array" ref="H838:H838">IFERROR(INDEX(OFFSET('Transition types'!$A$6,1,0,'Transition types'!$B$4),SMALL(IF(OFFSET('Transition types'!$C$6,1,0,'Transition types'!$B$4)="IN",OFFSET($K$2,0,0,'Transition types'!$B$4)),ROWS($K$2:$K838))),"")</f>
        <v/>
      </c>
      <c r="I838" s="42" t="str">
        <f aca="true" t="array" ref="I838:I838">IFERROR(INDEX(OFFSET('Transition types'!$A$6,1,0,'Transition types'!$B$4),SMALL(IF(OFFSET('Transition types'!$C$6,1,0,'Transition types'!$B$4)="THROUGH",OFFSET($K$2,0,0,'Transition types'!$B$4)),ROWS($K$2:$K838))),"")</f>
        <v/>
      </c>
      <c r="J838" s="42" t="str">
        <f aca="true" t="array" ref="J838:J838">IFERROR(INDEX(OFFSET('Transition types'!$A$6,1,0,'Transition types'!$B$4),SMALL(IF(OFFSET('Transition types'!$C$6,1,0,'Transition types'!$B$4)="OUT",OFFSET($K$2,0,0,'Transition types'!$B$4)),ROWS($K$2:$K838))),"")</f>
        <v/>
      </c>
      <c r="K838" s="42" t="n">
        <f aca="false">ROWS($K$2:$K838)</f>
        <v>837</v>
      </c>
    </row>
    <row r="839" customFormat="false" ht="12.8" hidden="false" customHeight="false" outlineLevel="0" collapsed="false">
      <c r="H839" s="42" t="str">
        <f aca="true" t="array" ref="H839:H839">IFERROR(INDEX(OFFSET('Transition types'!$A$6,1,0,'Transition types'!$B$4),SMALL(IF(OFFSET('Transition types'!$C$6,1,0,'Transition types'!$B$4)="IN",OFFSET($K$2,0,0,'Transition types'!$B$4)),ROWS($K$2:$K839))),"")</f>
        <v/>
      </c>
      <c r="I839" s="42" t="str">
        <f aca="true" t="array" ref="I839:I839">IFERROR(INDEX(OFFSET('Transition types'!$A$6,1,0,'Transition types'!$B$4),SMALL(IF(OFFSET('Transition types'!$C$6,1,0,'Transition types'!$B$4)="THROUGH",OFFSET($K$2,0,0,'Transition types'!$B$4)),ROWS($K$2:$K839))),"")</f>
        <v/>
      </c>
      <c r="J839" s="42" t="str">
        <f aca="true" t="array" ref="J839:J839">IFERROR(INDEX(OFFSET('Transition types'!$A$6,1,0,'Transition types'!$B$4),SMALL(IF(OFFSET('Transition types'!$C$6,1,0,'Transition types'!$B$4)="OUT",OFFSET($K$2,0,0,'Transition types'!$B$4)),ROWS($K$2:$K839))),"")</f>
        <v/>
      </c>
      <c r="K839" s="42" t="n">
        <f aca="false">ROWS($K$2:$K839)</f>
        <v>838</v>
      </c>
    </row>
    <row r="840" customFormat="false" ht="12.8" hidden="false" customHeight="false" outlineLevel="0" collapsed="false">
      <c r="H840" s="42" t="str">
        <f aca="true" t="array" ref="H840:H840">IFERROR(INDEX(OFFSET('Transition types'!$A$6,1,0,'Transition types'!$B$4),SMALL(IF(OFFSET('Transition types'!$C$6,1,0,'Transition types'!$B$4)="IN",OFFSET($K$2,0,0,'Transition types'!$B$4)),ROWS($K$2:$K840))),"")</f>
        <v/>
      </c>
      <c r="I840" s="42" t="str">
        <f aca="true" t="array" ref="I840:I840">IFERROR(INDEX(OFFSET('Transition types'!$A$6,1,0,'Transition types'!$B$4),SMALL(IF(OFFSET('Transition types'!$C$6,1,0,'Transition types'!$B$4)="THROUGH",OFFSET($K$2,0,0,'Transition types'!$B$4)),ROWS($K$2:$K840))),"")</f>
        <v/>
      </c>
      <c r="J840" s="42" t="str">
        <f aca="true" t="array" ref="J840:J840">IFERROR(INDEX(OFFSET('Transition types'!$A$6,1,0,'Transition types'!$B$4),SMALL(IF(OFFSET('Transition types'!$C$6,1,0,'Transition types'!$B$4)="OUT",OFFSET($K$2,0,0,'Transition types'!$B$4)),ROWS($K$2:$K840))),"")</f>
        <v/>
      </c>
      <c r="K840" s="42" t="n">
        <f aca="false">ROWS($K$2:$K840)</f>
        <v>839</v>
      </c>
    </row>
    <row r="841" customFormat="false" ht="12.8" hidden="false" customHeight="false" outlineLevel="0" collapsed="false">
      <c r="H841" s="42" t="str">
        <f aca="true" t="array" ref="H841:H841">IFERROR(INDEX(OFFSET('Transition types'!$A$6,1,0,'Transition types'!$B$4),SMALL(IF(OFFSET('Transition types'!$C$6,1,0,'Transition types'!$B$4)="IN",OFFSET($K$2,0,0,'Transition types'!$B$4)),ROWS($K$2:$K841))),"")</f>
        <v/>
      </c>
      <c r="I841" s="42" t="str">
        <f aca="true" t="array" ref="I841:I841">IFERROR(INDEX(OFFSET('Transition types'!$A$6,1,0,'Transition types'!$B$4),SMALL(IF(OFFSET('Transition types'!$C$6,1,0,'Transition types'!$B$4)="THROUGH",OFFSET($K$2,0,0,'Transition types'!$B$4)),ROWS($K$2:$K841))),"")</f>
        <v/>
      </c>
      <c r="J841" s="42" t="str">
        <f aca="true" t="array" ref="J841:J841">IFERROR(INDEX(OFFSET('Transition types'!$A$6,1,0,'Transition types'!$B$4),SMALL(IF(OFFSET('Transition types'!$C$6,1,0,'Transition types'!$B$4)="OUT",OFFSET($K$2,0,0,'Transition types'!$B$4)),ROWS($K$2:$K841))),"")</f>
        <v/>
      </c>
      <c r="K841" s="42" t="n">
        <f aca="false">ROWS($K$2:$K841)</f>
        <v>840</v>
      </c>
    </row>
    <row r="842" customFormat="false" ht="12.8" hidden="false" customHeight="false" outlineLevel="0" collapsed="false">
      <c r="H842" s="42" t="str">
        <f aca="true" t="array" ref="H842:H842">IFERROR(INDEX(OFFSET('Transition types'!$A$6,1,0,'Transition types'!$B$4),SMALL(IF(OFFSET('Transition types'!$C$6,1,0,'Transition types'!$B$4)="IN",OFFSET($K$2,0,0,'Transition types'!$B$4)),ROWS($K$2:$K842))),"")</f>
        <v/>
      </c>
      <c r="I842" s="42" t="str">
        <f aca="true" t="array" ref="I842:I842">IFERROR(INDEX(OFFSET('Transition types'!$A$6,1,0,'Transition types'!$B$4),SMALL(IF(OFFSET('Transition types'!$C$6,1,0,'Transition types'!$B$4)="THROUGH",OFFSET($K$2,0,0,'Transition types'!$B$4)),ROWS($K$2:$K842))),"")</f>
        <v/>
      </c>
      <c r="J842" s="42" t="str">
        <f aca="true" t="array" ref="J842:J842">IFERROR(INDEX(OFFSET('Transition types'!$A$6,1,0,'Transition types'!$B$4),SMALL(IF(OFFSET('Transition types'!$C$6,1,0,'Transition types'!$B$4)="OUT",OFFSET($K$2,0,0,'Transition types'!$B$4)),ROWS($K$2:$K842))),"")</f>
        <v/>
      </c>
      <c r="K842" s="42" t="n">
        <f aca="false">ROWS($K$2:$K842)</f>
        <v>841</v>
      </c>
    </row>
    <row r="843" customFormat="false" ht="12.8" hidden="false" customHeight="false" outlineLevel="0" collapsed="false">
      <c r="H843" s="42" t="str">
        <f aca="true" t="array" ref="H843:H843">IFERROR(INDEX(OFFSET('Transition types'!$A$6,1,0,'Transition types'!$B$4),SMALL(IF(OFFSET('Transition types'!$C$6,1,0,'Transition types'!$B$4)="IN",OFFSET($K$2,0,0,'Transition types'!$B$4)),ROWS($K$2:$K843))),"")</f>
        <v/>
      </c>
      <c r="I843" s="42" t="str">
        <f aca="true" t="array" ref="I843:I843">IFERROR(INDEX(OFFSET('Transition types'!$A$6,1,0,'Transition types'!$B$4),SMALL(IF(OFFSET('Transition types'!$C$6,1,0,'Transition types'!$B$4)="THROUGH",OFFSET($K$2,0,0,'Transition types'!$B$4)),ROWS($K$2:$K843))),"")</f>
        <v/>
      </c>
      <c r="J843" s="42" t="str">
        <f aca="true" t="array" ref="J843:J843">IFERROR(INDEX(OFFSET('Transition types'!$A$6,1,0,'Transition types'!$B$4),SMALL(IF(OFFSET('Transition types'!$C$6,1,0,'Transition types'!$B$4)="OUT",OFFSET($K$2,0,0,'Transition types'!$B$4)),ROWS($K$2:$K843))),"")</f>
        <v/>
      </c>
      <c r="K843" s="42" t="n">
        <f aca="false">ROWS($K$2:$K843)</f>
        <v>842</v>
      </c>
    </row>
    <row r="844" customFormat="false" ht="12.8" hidden="false" customHeight="false" outlineLevel="0" collapsed="false">
      <c r="H844" s="42" t="str">
        <f aca="true" t="array" ref="H844:H844">IFERROR(INDEX(OFFSET('Transition types'!$A$6,1,0,'Transition types'!$B$4),SMALL(IF(OFFSET('Transition types'!$C$6,1,0,'Transition types'!$B$4)="IN",OFFSET($K$2,0,0,'Transition types'!$B$4)),ROWS($K$2:$K844))),"")</f>
        <v/>
      </c>
      <c r="I844" s="42" t="str">
        <f aca="true" t="array" ref="I844:I844">IFERROR(INDEX(OFFSET('Transition types'!$A$6,1,0,'Transition types'!$B$4),SMALL(IF(OFFSET('Transition types'!$C$6,1,0,'Transition types'!$B$4)="THROUGH",OFFSET($K$2,0,0,'Transition types'!$B$4)),ROWS($K$2:$K844))),"")</f>
        <v/>
      </c>
      <c r="J844" s="42" t="str">
        <f aca="true" t="array" ref="J844:J844">IFERROR(INDEX(OFFSET('Transition types'!$A$6,1,0,'Transition types'!$B$4),SMALL(IF(OFFSET('Transition types'!$C$6,1,0,'Transition types'!$B$4)="OUT",OFFSET($K$2,0,0,'Transition types'!$B$4)),ROWS($K$2:$K844))),"")</f>
        <v/>
      </c>
      <c r="K844" s="42" t="n">
        <f aca="false">ROWS($K$2:$K844)</f>
        <v>843</v>
      </c>
    </row>
    <row r="845" customFormat="false" ht="12.8" hidden="false" customHeight="false" outlineLevel="0" collapsed="false">
      <c r="H845" s="42" t="str">
        <f aca="true" t="array" ref="H845:H845">IFERROR(INDEX(OFFSET('Transition types'!$A$6,1,0,'Transition types'!$B$4),SMALL(IF(OFFSET('Transition types'!$C$6,1,0,'Transition types'!$B$4)="IN",OFFSET($K$2,0,0,'Transition types'!$B$4)),ROWS($K$2:$K845))),"")</f>
        <v/>
      </c>
      <c r="I845" s="42" t="str">
        <f aca="true" t="array" ref="I845:I845">IFERROR(INDEX(OFFSET('Transition types'!$A$6,1,0,'Transition types'!$B$4),SMALL(IF(OFFSET('Transition types'!$C$6,1,0,'Transition types'!$B$4)="THROUGH",OFFSET($K$2,0,0,'Transition types'!$B$4)),ROWS($K$2:$K845))),"")</f>
        <v/>
      </c>
      <c r="J845" s="42" t="str">
        <f aca="true" t="array" ref="J845:J845">IFERROR(INDEX(OFFSET('Transition types'!$A$6,1,0,'Transition types'!$B$4),SMALL(IF(OFFSET('Transition types'!$C$6,1,0,'Transition types'!$B$4)="OUT",OFFSET($K$2,0,0,'Transition types'!$B$4)),ROWS($K$2:$K845))),"")</f>
        <v/>
      </c>
      <c r="K845" s="42" t="n">
        <f aca="false">ROWS($K$2:$K845)</f>
        <v>844</v>
      </c>
    </row>
    <row r="846" customFormat="false" ht="12.8" hidden="false" customHeight="false" outlineLevel="0" collapsed="false">
      <c r="H846" s="42" t="str">
        <f aca="true" t="array" ref="H846:H846">IFERROR(INDEX(OFFSET('Transition types'!$A$6,1,0,'Transition types'!$B$4),SMALL(IF(OFFSET('Transition types'!$C$6,1,0,'Transition types'!$B$4)="IN",OFFSET($K$2,0,0,'Transition types'!$B$4)),ROWS($K$2:$K846))),"")</f>
        <v/>
      </c>
      <c r="I846" s="42" t="str">
        <f aca="true" t="array" ref="I846:I846">IFERROR(INDEX(OFFSET('Transition types'!$A$6,1,0,'Transition types'!$B$4),SMALL(IF(OFFSET('Transition types'!$C$6,1,0,'Transition types'!$B$4)="THROUGH",OFFSET($K$2,0,0,'Transition types'!$B$4)),ROWS($K$2:$K846))),"")</f>
        <v/>
      </c>
      <c r="J846" s="42" t="str">
        <f aca="true" t="array" ref="J846:J846">IFERROR(INDEX(OFFSET('Transition types'!$A$6,1,0,'Transition types'!$B$4),SMALL(IF(OFFSET('Transition types'!$C$6,1,0,'Transition types'!$B$4)="OUT",OFFSET($K$2,0,0,'Transition types'!$B$4)),ROWS($K$2:$K846))),"")</f>
        <v/>
      </c>
      <c r="K846" s="42" t="n">
        <f aca="false">ROWS($K$2:$K846)</f>
        <v>845</v>
      </c>
    </row>
    <row r="847" customFormat="false" ht="12.8" hidden="false" customHeight="false" outlineLevel="0" collapsed="false">
      <c r="H847" s="42" t="str">
        <f aca="true" t="array" ref="H847:H847">IFERROR(INDEX(OFFSET('Transition types'!$A$6,1,0,'Transition types'!$B$4),SMALL(IF(OFFSET('Transition types'!$C$6,1,0,'Transition types'!$B$4)="IN",OFFSET($K$2,0,0,'Transition types'!$B$4)),ROWS($K$2:$K847))),"")</f>
        <v/>
      </c>
      <c r="I847" s="42" t="str">
        <f aca="true" t="array" ref="I847:I847">IFERROR(INDEX(OFFSET('Transition types'!$A$6,1,0,'Transition types'!$B$4),SMALL(IF(OFFSET('Transition types'!$C$6,1,0,'Transition types'!$B$4)="THROUGH",OFFSET($K$2,0,0,'Transition types'!$B$4)),ROWS($K$2:$K847))),"")</f>
        <v/>
      </c>
      <c r="J847" s="42" t="str">
        <f aca="true" t="array" ref="J847:J847">IFERROR(INDEX(OFFSET('Transition types'!$A$6,1,0,'Transition types'!$B$4),SMALL(IF(OFFSET('Transition types'!$C$6,1,0,'Transition types'!$B$4)="OUT",OFFSET($K$2,0,0,'Transition types'!$B$4)),ROWS($K$2:$K847))),"")</f>
        <v/>
      </c>
      <c r="K847" s="42" t="n">
        <f aca="false">ROWS($K$2:$K847)</f>
        <v>846</v>
      </c>
    </row>
    <row r="848" customFormat="false" ht="12.8" hidden="false" customHeight="false" outlineLevel="0" collapsed="false">
      <c r="H848" s="42" t="str">
        <f aca="true" t="array" ref="H848:H848">IFERROR(INDEX(OFFSET('Transition types'!$A$6,1,0,'Transition types'!$B$4),SMALL(IF(OFFSET('Transition types'!$C$6,1,0,'Transition types'!$B$4)="IN",OFFSET($K$2,0,0,'Transition types'!$B$4)),ROWS($K$2:$K848))),"")</f>
        <v/>
      </c>
      <c r="I848" s="42" t="str">
        <f aca="true" t="array" ref="I848:I848">IFERROR(INDEX(OFFSET('Transition types'!$A$6,1,0,'Transition types'!$B$4),SMALL(IF(OFFSET('Transition types'!$C$6,1,0,'Transition types'!$B$4)="THROUGH",OFFSET($K$2,0,0,'Transition types'!$B$4)),ROWS($K$2:$K848))),"")</f>
        <v/>
      </c>
      <c r="J848" s="42" t="str">
        <f aca="true" t="array" ref="J848:J848">IFERROR(INDEX(OFFSET('Transition types'!$A$6,1,0,'Transition types'!$B$4),SMALL(IF(OFFSET('Transition types'!$C$6,1,0,'Transition types'!$B$4)="OUT",OFFSET($K$2,0,0,'Transition types'!$B$4)),ROWS($K$2:$K848))),"")</f>
        <v/>
      </c>
      <c r="K848" s="42" t="n">
        <f aca="false">ROWS($K$2:$K848)</f>
        <v>847</v>
      </c>
    </row>
    <row r="849" customFormat="false" ht="12.8" hidden="false" customHeight="false" outlineLevel="0" collapsed="false">
      <c r="H849" s="42" t="str">
        <f aca="true" t="array" ref="H849:H849">IFERROR(INDEX(OFFSET('Transition types'!$A$6,1,0,'Transition types'!$B$4),SMALL(IF(OFFSET('Transition types'!$C$6,1,0,'Transition types'!$B$4)="IN",OFFSET($K$2,0,0,'Transition types'!$B$4)),ROWS($K$2:$K849))),"")</f>
        <v/>
      </c>
      <c r="I849" s="42" t="str">
        <f aca="true" t="array" ref="I849:I849">IFERROR(INDEX(OFFSET('Transition types'!$A$6,1,0,'Transition types'!$B$4),SMALL(IF(OFFSET('Transition types'!$C$6,1,0,'Transition types'!$B$4)="THROUGH",OFFSET($K$2,0,0,'Transition types'!$B$4)),ROWS($K$2:$K849))),"")</f>
        <v/>
      </c>
      <c r="J849" s="42" t="str">
        <f aca="true" t="array" ref="J849:J849">IFERROR(INDEX(OFFSET('Transition types'!$A$6,1,0,'Transition types'!$B$4),SMALL(IF(OFFSET('Transition types'!$C$6,1,0,'Transition types'!$B$4)="OUT",OFFSET($K$2,0,0,'Transition types'!$B$4)),ROWS($K$2:$K849))),"")</f>
        <v/>
      </c>
      <c r="K849" s="42" t="n">
        <f aca="false">ROWS($K$2:$K849)</f>
        <v>848</v>
      </c>
    </row>
    <row r="850" customFormat="false" ht="12.8" hidden="false" customHeight="false" outlineLevel="0" collapsed="false">
      <c r="H850" s="42" t="str">
        <f aca="true" t="array" ref="H850:H850">IFERROR(INDEX(OFFSET('Transition types'!$A$6,1,0,'Transition types'!$B$4),SMALL(IF(OFFSET('Transition types'!$C$6,1,0,'Transition types'!$B$4)="IN",OFFSET($K$2,0,0,'Transition types'!$B$4)),ROWS($K$2:$K850))),"")</f>
        <v/>
      </c>
      <c r="I850" s="42" t="str">
        <f aca="true" t="array" ref="I850:I850">IFERROR(INDEX(OFFSET('Transition types'!$A$6,1,0,'Transition types'!$B$4),SMALL(IF(OFFSET('Transition types'!$C$6,1,0,'Transition types'!$B$4)="THROUGH",OFFSET($K$2,0,0,'Transition types'!$B$4)),ROWS($K$2:$K850))),"")</f>
        <v/>
      </c>
      <c r="J850" s="42" t="str">
        <f aca="true" t="array" ref="J850:J850">IFERROR(INDEX(OFFSET('Transition types'!$A$6,1,0,'Transition types'!$B$4),SMALL(IF(OFFSET('Transition types'!$C$6,1,0,'Transition types'!$B$4)="OUT",OFFSET($K$2,0,0,'Transition types'!$B$4)),ROWS($K$2:$K850))),"")</f>
        <v/>
      </c>
      <c r="K850" s="42" t="n">
        <f aca="false">ROWS($K$2:$K850)</f>
        <v>849</v>
      </c>
    </row>
    <row r="851" customFormat="false" ht="12.8" hidden="false" customHeight="false" outlineLevel="0" collapsed="false">
      <c r="H851" s="42" t="str">
        <f aca="true" t="array" ref="H851:H851">IFERROR(INDEX(OFFSET('Transition types'!$A$6,1,0,'Transition types'!$B$4),SMALL(IF(OFFSET('Transition types'!$C$6,1,0,'Transition types'!$B$4)="IN",OFFSET($K$2,0,0,'Transition types'!$B$4)),ROWS($K$2:$K851))),"")</f>
        <v/>
      </c>
      <c r="I851" s="42" t="str">
        <f aca="true" t="array" ref="I851:I851">IFERROR(INDEX(OFFSET('Transition types'!$A$6,1,0,'Transition types'!$B$4),SMALL(IF(OFFSET('Transition types'!$C$6,1,0,'Transition types'!$B$4)="THROUGH",OFFSET($K$2,0,0,'Transition types'!$B$4)),ROWS($K$2:$K851))),"")</f>
        <v/>
      </c>
      <c r="J851" s="42" t="str">
        <f aca="true" t="array" ref="J851:J851">IFERROR(INDEX(OFFSET('Transition types'!$A$6,1,0,'Transition types'!$B$4),SMALL(IF(OFFSET('Transition types'!$C$6,1,0,'Transition types'!$B$4)="OUT",OFFSET($K$2,0,0,'Transition types'!$B$4)),ROWS($K$2:$K851))),"")</f>
        <v/>
      </c>
      <c r="K851" s="42" t="n">
        <f aca="false">ROWS($K$2:$K851)</f>
        <v>850</v>
      </c>
    </row>
    <row r="852" customFormat="false" ht="12.8" hidden="false" customHeight="false" outlineLevel="0" collapsed="false">
      <c r="H852" s="42" t="str">
        <f aca="true" t="array" ref="H852:H852">IFERROR(INDEX(OFFSET('Transition types'!$A$6,1,0,'Transition types'!$B$4),SMALL(IF(OFFSET('Transition types'!$C$6,1,0,'Transition types'!$B$4)="IN",OFFSET($K$2,0,0,'Transition types'!$B$4)),ROWS($K$2:$K852))),"")</f>
        <v/>
      </c>
      <c r="I852" s="42" t="str">
        <f aca="true" t="array" ref="I852:I852">IFERROR(INDEX(OFFSET('Transition types'!$A$6,1,0,'Transition types'!$B$4),SMALL(IF(OFFSET('Transition types'!$C$6,1,0,'Transition types'!$B$4)="THROUGH",OFFSET($K$2,0,0,'Transition types'!$B$4)),ROWS($K$2:$K852))),"")</f>
        <v/>
      </c>
      <c r="J852" s="42" t="str">
        <f aca="true" t="array" ref="J852:J852">IFERROR(INDEX(OFFSET('Transition types'!$A$6,1,0,'Transition types'!$B$4),SMALL(IF(OFFSET('Transition types'!$C$6,1,0,'Transition types'!$B$4)="OUT",OFFSET($K$2,0,0,'Transition types'!$B$4)),ROWS($K$2:$K852))),"")</f>
        <v/>
      </c>
      <c r="K852" s="42" t="n">
        <f aca="false">ROWS($K$2:$K852)</f>
        <v>851</v>
      </c>
    </row>
    <row r="853" customFormat="false" ht="12.8" hidden="false" customHeight="false" outlineLevel="0" collapsed="false">
      <c r="H853" s="42" t="str">
        <f aca="true" t="array" ref="H853:H853">IFERROR(INDEX(OFFSET('Transition types'!$A$6,1,0,'Transition types'!$B$4),SMALL(IF(OFFSET('Transition types'!$C$6,1,0,'Transition types'!$B$4)="IN",OFFSET($K$2,0,0,'Transition types'!$B$4)),ROWS($K$2:$K853))),"")</f>
        <v/>
      </c>
      <c r="I853" s="42" t="str">
        <f aca="true" t="array" ref="I853:I853">IFERROR(INDEX(OFFSET('Transition types'!$A$6,1,0,'Transition types'!$B$4),SMALL(IF(OFFSET('Transition types'!$C$6,1,0,'Transition types'!$B$4)="THROUGH",OFFSET($K$2,0,0,'Transition types'!$B$4)),ROWS($K$2:$K853))),"")</f>
        <v/>
      </c>
      <c r="J853" s="42" t="str">
        <f aca="true" t="array" ref="J853:J853">IFERROR(INDEX(OFFSET('Transition types'!$A$6,1,0,'Transition types'!$B$4),SMALL(IF(OFFSET('Transition types'!$C$6,1,0,'Transition types'!$B$4)="OUT",OFFSET($K$2,0,0,'Transition types'!$B$4)),ROWS($K$2:$K853))),"")</f>
        <v/>
      </c>
      <c r="K853" s="42" t="n">
        <f aca="false">ROWS($K$2:$K853)</f>
        <v>852</v>
      </c>
    </row>
    <row r="854" customFormat="false" ht="12.8" hidden="false" customHeight="false" outlineLevel="0" collapsed="false">
      <c r="H854" s="42" t="str">
        <f aca="true" t="array" ref="H854:H854">IFERROR(INDEX(OFFSET('Transition types'!$A$6,1,0,'Transition types'!$B$4),SMALL(IF(OFFSET('Transition types'!$C$6,1,0,'Transition types'!$B$4)="IN",OFFSET($K$2,0,0,'Transition types'!$B$4)),ROWS($K$2:$K854))),"")</f>
        <v/>
      </c>
      <c r="I854" s="42" t="str">
        <f aca="true" t="array" ref="I854:I854">IFERROR(INDEX(OFFSET('Transition types'!$A$6,1,0,'Transition types'!$B$4),SMALL(IF(OFFSET('Transition types'!$C$6,1,0,'Transition types'!$B$4)="THROUGH",OFFSET($K$2,0,0,'Transition types'!$B$4)),ROWS($K$2:$K854))),"")</f>
        <v/>
      </c>
      <c r="J854" s="42" t="str">
        <f aca="true" t="array" ref="J854:J854">IFERROR(INDEX(OFFSET('Transition types'!$A$6,1,0,'Transition types'!$B$4),SMALL(IF(OFFSET('Transition types'!$C$6,1,0,'Transition types'!$B$4)="OUT",OFFSET($K$2,0,0,'Transition types'!$B$4)),ROWS($K$2:$K854))),"")</f>
        <v/>
      </c>
      <c r="K854" s="42" t="n">
        <f aca="false">ROWS($K$2:$K854)</f>
        <v>853</v>
      </c>
    </row>
    <row r="855" customFormat="false" ht="12.8" hidden="false" customHeight="false" outlineLevel="0" collapsed="false">
      <c r="H855" s="42" t="str">
        <f aca="true" t="array" ref="H855:H855">IFERROR(INDEX(OFFSET('Transition types'!$A$6,1,0,'Transition types'!$B$4),SMALL(IF(OFFSET('Transition types'!$C$6,1,0,'Transition types'!$B$4)="IN",OFFSET($K$2,0,0,'Transition types'!$B$4)),ROWS($K$2:$K855))),"")</f>
        <v/>
      </c>
      <c r="I855" s="42" t="str">
        <f aca="true" t="array" ref="I855:I855">IFERROR(INDEX(OFFSET('Transition types'!$A$6,1,0,'Transition types'!$B$4),SMALL(IF(OFFSET('Transition types'!$C$6,1,0,'Transition types'!$B$4)="THROUGH",OFFSET($K$2,0,0,'Transition types'!$B$4)),ROWS($K$2:$K855))),"")</f>
        <v/>
      </c>
      <c r="J855" s="42" t="str">
        <f aca="true" t="array" ref="J855:J855">IFERROR(INDEX(OFFSET('Transition types'!$A$6,1,0,'Transition types'!$B$4),SMALL(IF(OFFSET('Transition types'!$C$6,1,0,'Transition types'!$B$4)="OUT",OFFSET($K$2,0,0,'Transition types'!$B$4)),ROWS($K$2:$K855))),"")</f>
        <v/>
      </c>
      <c r="K855" s="42" t="n">
        <f aca="false">ROWS($K$2:$K855)</f>
        <v>854</v>
      </c>
    </row>
    <row r="856" customFormat="false" ht="12.8" hidden="false" customHeight="false" outlineLevel="0" collapsed="false">
      <c r="H856" s="42" t="str">
        <f aca="true" t="array" ref="H856:H856">IFERROR(INDEX(OFFSET('Transition types'!$A$6,1,0,'Transition types'!$B$4),SMALL(IF(OFFSET('Transition types'!$C$6,1,0,'Transition types'!$B$4)="IN",OFFSET($K$2,0,0,'Transition types'!$B$4)),ROWS($K$2:$K856))),"")</f>
        <v/>
      </c>
      <c r="I856" s="42" t="str">
        <f aca="true" t="array" ref="I856:I856">IFERROR(INDEX(OFFSET('Transition types'!$A$6,1,0,'Transition types'!$B$4),SMALL(IF(OFFSET('Transition types'!$C$6,1,0,'Transition types'!$B$4)="THROUGH",OFFSET($K$2,0,0,'Transition types'!$B$4)),ROWS($K$2:$K856))),"")</f>
        <v/>
      </c>
      <c r="J856" s="42" t="str">
        <f aca="true" t="array" ref="J856:J856">IFERROR(INDEX(OFFSET('Transition types'!$A$6,1,0,'Transition types'!$B$4),SMALL(IF(OFFSET('Transition types'!$C$6,1,0,'Transition types'!$B$4)="OUT",OFFSET($K$2,0,0,'Transition types'!$B$4)),ROWS($K$2:$K856))),"")</f>
        <v/>
      </c>
      <c r="K856" s="42" t="n">
        <f aca="false">ROWS($K$2:$K856)</f>
        <v>855</v>
      </c>
    </row>
    <row r="857" customFormat="false" ht="12.8" hidden="false" customHeight="false" outlineLevel="0" collapsed="false">
      <c r="H857" s="42" t="str">
        <f aca="true" t="array" ref="H857:H857">IFERROR(INDEX(OFFSET('Transition types'!$A$6,1,0,'Transition types'!$B$4),SMALL(IF(OFFSET('Transition types'!$C$6,1,0,'Transition types'!$B$4)="IN",OFFSET($K$2,0,0,'Transition types'!$B$4)),ROWS($K$2:$K857))),"")</f>
        <v/>
      </c>
      <c r="I857" s="42" t="str">
        <f aca="true" t="array" ref="I857:I857">IFERROR(INDEX(OFFSET('Transition types'!$A$6,1,0,'Transition types'!$B$4),SMALL(IF(OFFSET('Transition types'!$C$6,1,0,'Transition types'!$B$4)="THROUGH",OFFSET($K$2,0,0,'Transition types'!$B$4)),ROWS($K$2:$K857))),"")</f>
        <v/>
      </c>
      <c r="J857" s="42" t="str">
        <f aca="true" t="array" ref="J857:J857">IFERROR(INDEX(OFFSET('Transition types'!$A$6,1,0,'Transition types'!$B$4),SMALL(IF(OFFSET('Transition types'!$C$6,1,0,'Transition types'!$B$4)="OUT",OFFSET($K$2,0,0,'Transition types'!$B$4)),ROWS($K$2:$K857))),"")</f>
        <v/>
      </c>
      <c r="K857" s="42" t="n">
        <f aca="false">ROWS($K$2:$K857)</f>
        <v>856</v>
      </c>
    </row>
    <row r="858" customFormat="false" ht="12.8" hidden="false" customHeight="false" outlineLevel="0" collapsed="false">
      <c r="H858" s="42" t="str">
        <f aca="true" t="array" ref="H858:H858">IFERROR(INDEX(OFFSET('Transition types'!$A$6,1,0,'Transition types'!$B$4),SMALL(IF(OFFSET('Transition types'!$C$6,1,0,'Transition types'!$B$4)="IN",OFFSET($K$2,0,0,'Transition types'!$B$4)),ROWS($K$2:$K858))),"")</f>
        <v/>
      </c>
      <c r="I858" s="42" t="str">
        <f aca="true" t="array" ref="I858:I858">IFERROR(INDEX(OFFSET('Transition types'!$A$6,1,0,'Transition types'!$B$4),SMALL(IF(OFFSET('Transition types'!$C$6,1,0,'Transition types'!$B$4)="THROUGH",OFFSET($K$2,0,0,'Transition types'!$B$4)),ROWS($K$2:$K858))),"")</f>
        <v/>
      </c>
      <c r="J858" s="42" t="str">
        <f aca="true" t="array" ref="J858:J858">IFERROR(INDEX(OFFSET('Transition types'!$A$6,1,0,'Transition types'!$B$4),SMALL(IF(OFFSET('Transition types'!$C$6,1,0,'Transition types'!$B$4)="OUT",OFFSET($K$2,0,0,'Transition types'!$B$4)),ROWS($K$2:$K858))),"")</f>
        <v/>
      </c>
      <c r="K858" s="42" t="n">
        <f aca="false">ROWS($K$2:$K858)</f>
        <v>857</v>
      </c>
    </row>
    <row r="859" customFormat="false" ht="12.8" hidden="false" customHeight="false" outlineLevel="0" collapsed="false">
      <c r="H859" s="42" t="str">
        <f aca="true" t="array" ref="H859:H859">IFERROR(INDEX(OFFSET('Transition types'!$A$6,1,0,'Transition types'!$B$4),SMALL(IF(OFFSET('Transition types'!$C$6,1,0,'Transition types'!$B$4)="IN",OFFSET($K$2,0,0,'Transition types'!$B$4)),ROWS($K$2:$K859))),"")</f>
        <v/>
      </c>
      <c r="I859" s="42" t="str">
        <f aca="true" t="array" ref="I859:I859">IFERROR(INDEX(OFFSET('Transition types'!$A$6,1,0,'Transition types'!$B$4),SMALL(IF(OFFSET('Transition types'!$C$6,1,0,'Transition types'!$B$4)="THROUGH",OFFSET($K$2,0,0,'Transition types'!$B$4)),ROWS($K$2:$K859))),"")</f>
        <v/>
      </c>
      <c r="J859" s="42" t="str">
        <f aca="true" t="array" ref="J859:J859">IFERROR(INDEX(OFFSET('Transition types'!$A$6,1,0,'Transition types'!$B$4),SMALL(IF(OFFSET('Transition types'!$C$6,1,0,'Transition types'!$B$4)="OUT",OFFSET($K$2,0,0,'Transition types'!$B$4)),ROWS($K$2:$K859))),"")</f>
        <v/>
      </c>
      <c r="K859" s="42" t="n">
        <f aca="false">ROWS($K$2:$K859)</f>
        <v>858</v>
      </c>
    </row>
    <row r="860" customFormat="false" ht="12.8" hidden="false" customHeight="false" outlineLevel="0" collapsed="false">
      <c r="H860" s="42" t="str">
        <f aca="true" t="array" ref="H860:H860">IFERROR(INDEX(OFFSET('Transition types'!$A$6,1,0,'Transition types'!$B$4),SMALL(IF(OFFSET('Transition types'!$C$6,1,0,'Transition types'!$B$4)="IN",OFFSET($K$2,0,0,'Transition types'!$B$4)),ROWS($K$2:$K860))),"")</f>
        <v/>
      </c>
      <c r="I860" s="42" t="str">
        <f aca="true" t="array" ref="I860:I860">IFERROR(INDEX(OFFSET('Transition types'!$A$6,1,0,'Transition types'!$B$4),SMALL(IF(OFFSET('Transition types'!$C$6,1,0,'Transition types'!$B$4)="THROUGH",OFFSET($K$2,0,0,'Transition types'!$B$4)),ROWS($K$2:$K860))),"")</f>
        <v/>
      </c>
      <c r="J860" s="42" t="str">
        <f aca="true" t="array" ref="J860:J860">IFERROR(INDEX(OFFSET('Transition types'!$A$6,1,0,'Transition types'!$B$4),SMALL(IF(OFFSET('Transition types'!$C$6,1,0,'Transition types'!$B$4)="OUT",OFFSET($K$2,0,0,'Transition types'!$B$4)),ROWS($K$2:$K860))),"")</f>
        <v/>
      </c>
      <c r="K860" s="42" t="n">
        <f aca="false">ROWS($K$2:$K860)</f>
        <v>859</v>
      </c>
    </row>
    <row r="861" customFormat="false" ht="12.8" hidden="false" customHeight="false" outlineLevel="0" collapsed="false">
      <c r="H861" s="42" t="str">
        <f aca="true" t="array" ref="H861:H861">IFERROR(INDEX(OFFSET('Transition types'!$A$6,1,0,'Transition types'!$B$4),SMALL(IF(OFFSET('Transition types'!$C$6,1,0,'Transition types'!$B$4)="IN",OFFSET($K$2,0,0,'Transition types'!$B$4)),ROWS($K$2:$K861))),"")</f>
        <v/>
      </c>
      <c r="I861" s="42" t="str">
        <f aca="true" t="array" ref="I861:I861">IFERROR(INDEX(OFFSET('Transition types'!$A$6,1,0,'Transition types'!$B$4),SMALL(IF(OFFSET('Transition types'!$C$6,1,0,'Transition types'!$B$4)="THROUGH",OFFSET($K$2,0,0,'Transition types'!$B$4)),ROWS($K$2:$K861))),"")</f>
        <v/>
      </c>
      <c r="J861" s="42" t="str">
        <f aca="true" t="array" ref="J861:J861">IFERROR(INDEX(OFFSET('Transition types'!$A$6,1,0,'Transition types'!$B$4),SMALL(IF(OFFSET('Transition types'!$C$6,1,0,'Transition types'!$B$4)="OUT",OFFSET($K$2,0,0,'Transition types'!$B$4)),ROWS($K$2:$K861))),"")</f>
        <v/>
      </c>
      <c r="K861" s="42" t="n">
        <f aca="false">ROWS($K$2:$K861)</f>
        <v>860</v>
      </c>
    </row>
    <row r="862" customFormat="false" ht="12.8" hidden="false" customHeight="false" outlineLevel="0" collapsed="false">
      <c r="H862" s="42" t="str">
        <f aca="true" t="array" ref="H862:H862">IFERROR(INDEX(OFFSET('Transition types'!$A$6,1,0,'Transition types'!$B$4),SMALL(IF(OFFSET('Transition types'!$C$6,1,0,'Transition types'!$B$4)="IN",OFFSET($K$2,0,0,'Transition types'!$B$4)),ROWS($K$2:$K862))),"")</f>
        <v/>
      </c>
      <c r="I862" s="42" t="str">
        <f aca="true" t="array" ref="I862:I862">IFERROR(INDEX(OFFSET('Transition types'!$A$6,1,0,'Transition types'!$B$4),SMALL(IF(OFFSET('Transition types'!$C$6,1,0,'Transition types'!$B$4)="THROUGH",OFFSET($K$2,0,0,'Transition types'!$B$4)),ROWS($K$2:$K862))),"")</f>
        <v/>
      </c>
      <c r="J862" s="42" t="str">
        <f aca="true" t="array" ref="J862:J862">IFERROR(INDEX(OFFSET('Transition types'!$A$6,1,0,'Transition types'!$B$4),SMALL(IF(OFFSET('Transition types'!$C$6,1,0,'Transition types'!$B$4)="OUT",OFFSET($K$2,0,0,'Transition types'!$B$4)),ROWS($K$2:$K862))),"")</f>
        <v/>
      </c>
      <c r="K862" s="42" t="n">
        <f aca="false">ROWS($K$2:$K862)</f>
        <v>861</v>
      </c>
    </row>
    <row r="863" customFormat="false" ht="12.8" hidden="false" customHeight="false" outlineLevel="0" collapsed="false">
      <c r="H863" s="42" t="str">
        <f aca="true" t="array" ref="H863:H863">IFERROR(INDEX(OFFSET('Transition types'!$A$6,1,0,'Transition types'!$B$4),SMALL(IF(OFFSET('Transition types'!$C$6,1,0,'Transition types'!$B$4)="IN",OFFSET($K$2,0,0,'Transition types'!$B$4)),ROWS($K$2:$K863))),"")</f>
        <v/>
      </c>
      <c r="I863" s="42" t="str">
        <f aca="true" t="array" ref="I863:I863">IFERROR(INDEX(OFFSET('Transition types'!$A$6,1,0,'Transition types'!$B$4),SMALL(IF(OFFSET('Transition types'!$C$6,1,0,'Transition types'!$B$4)="THROUGH",OFFSET($K$2,0,0,'Transition types'!$B$4)),ROWS($K$2:$K863))),"")</f>
        <v/>
      </c>
      <c r="J863" s="42" t="str">
        <f aca="true" t="array" ref="J863:J863">IFERROR(INDEX(OFFSET('Transition types'!$A$6,1,0,'Transition types'!$B$4),SMALL(IF(OFFSET('Transition types'!$C$6,1,0,'Transition types'!$B$4)="OUT",OFFSET($K$2,0,0,'Transition types'!$B$4)),ROWS($K$2:$K863))),"")</f>
        <v/>
      </c>
      <c r="K863" s="42" t="n">
        <f aca="false">ROWS($K$2:$K863)</f>
        <v>862</v>
      </c>
    </row>
    <row r="864" customFormat="false" ht="12.8" hidden="false" customHeight="false" outlineLevel="0" collapsed="false">
      <c r="H864" s="42" t="str">
        <f aca="true" t="array" ref="H864:H864">IFERROR(INDEX(OFFSET('Transition types'!$A$6,1,0,'Transition types'!$B$4),SMALL(IF(OFFSET('Transition types'!$C$6,1,0,'Transition types'!$B$4)="IN",OFFSET($K$2,0,0,'Transition types'!$B$4)),ROWS($K$2:$K864))),"")</f>
        <v/>
      </c>
      <c r="I864" s="42" t="str">
        <f aca="true" t="array" ref="I864:I864">IFERROR(INDEX(OFFSET('Transition types'!$A$6,1,0,'Transition types'!$B$4),SMALL(IF(OFFSET('Transition types'!$C$6,1,0,'Transition types'!$B$4)="THROUGH",OFFSET($K$2,0,0,'Transition types'!$B$4)),ROWS($K$2:$K864))),"")</f>
        <v/>
      </c>
      <c r="J864" s="42" t="str">
        <f aca="true" t="array" ref="J864:J864">IFERROR(INDEX(OFFSET('Transition types'!$A$6,1,0,'Transition types'!$B$4),SMALL(IF(OFFSET('Transition types'!$C$6,1,0,'Transition types'!$B$4)="OUT",OFFSET($K$2,0,0,'Transition types'!$B$4)),ROWS($K$2:$K864))),"")</f>
        <v/>
      </c>
      <c r="K864" s="42" t="n">
        <f aca="false">ROWS($K$2:$K864)</f>
        <v>863</v>
      </c>
    </row>
    <row r="865" customFormat="false" ht="12.8" hidden="false" customHeight="false" outlineLevel="0" collapsed="false">
      <c r="H865" s="42" t="str">
        <f aca="true" t="array" ref="H865:H865">IFERROR(INDEX(OFFSET('Transition types'!$A$6,1,0,'Transition types'!$B$4),SMALL(IF(OFFSET('Transition types'!$C$6,1,0,'Transition types'!$B$4)="IN",OFFSET($K$2,0,0,'Transition types'!$B$4)),ROWS($K$2:$K865))),"")</f>
        <v/>
      </c>
      <c r="I865" s="42" t="str">
        <f aca="true" t="array" ref="I865:I865">IFERROR(INDEX(OFFSET('Transition types'!$A$6,1,0,'Transition types'!$B$4),SMALL(IF(OFFSET('Transition types'!$C$6,1,0,'Transition types'!$B$4)="THROUGH",OFFSET($K$2,0,0,'Transition types'!$B$4)),ROWS($K$2:$K865))),"")</f>
        <v/>
      </c>
      <c r="J865" s="42" t="str">
        <f aca="true" t="array" ref="J865:J865">IFERROR(INDEX(OFFSET('Transition types'!$A$6,1,0,'Transition types'!$B$4),SMALL(IF(OFFSET('Transition types'!$C$6,1,0,'Transition types'!$B$4)="OUT",OFFSET($K$2,0,0,'Transition types'!$B$4)),ROWS($K$2:$K865))),"")</f>
        <v/>
      </c>
      <c r="K865" s="42" t="n">
        <f aca="false">ROWS($K$2:$K865)</f>
        <v>864</v>
      </c>
    </row>
    <row r="866" customFormat="false" ht="12.8" hidden="false" customHeight="false" outlineLevel="0" collapsed="false">
      <c r="H866" s="42" t="str">
        <f aca="true" t="array" ref="H866:H866">IFERROR(INDEX(OFFSET('Transition types'!$A$6,1,0,'Transition types'!$B$4),SMALL(IF(OFFSET('Transition types'!$C$6,1,0,'Transition types'!$B$4)="IN",OFFSET($K$2,0,0,'Transition types'!$B$4)),ROWS($K$2:$K866))),"")</f>
        <v/>
      </c>
      <c r="I866" s="42" t="str">
        <f aca="true" t="array" ref="I866:I866">IFERROR(INDEX(OFFSET('Transition types'!$A$6,1,0,'Transition types'!$B$4),SMALL(IF(OFFSET('Transition types'!$C$6,1,0,'Transition types'!$B$4)="THROUGH",OFFSET($K$2,0,0,'Transition types'!$B$4)),ROWS($K$2:$K866))),"")</f>
        <v/>
      </c>
      <c r="J866" s="42" t="str">
        <f aca="true" t="array" ref="J866:J866">IFERROR(INDEX(OFFSET('Transition types'!$A$6,1,0,'Transition types'!$B$4),SMALL(IF(OFFSET('Transition types'!$C$6,1,0,'Transition types'!$B$4)="OUT",OFFSET($K$2,0,0,'Transition types'!$B$4)),ROWS($K$2:$K866))),"")</f>
        <v/>
      </c>
      <c r="K866" s="42" t="n">
        <f aca="false">ROWS($K$2:$K866)</f>
        <v>865</v>
      </c>
    </row>
    <row r="867" customFormat="false" ht="12.8" hidden="false" customHeight="false" outlineLevel="0" collapsed="false">
      <c r="H867" s="42" t="str">
        <f aca="true" t="array" ref="H867:H867">IFERROR(INDEX(OFFSET('Transition types'!$A$6,1,0,'Transition types'!$B$4),SMALL(IF(OFFSET('Transition types'!$C$6,1,0,'Transition types'!$B$4)="IN",OFFSET($K$2,0,0,'Transition types'!$B$4)),ROWS($K$2:$K867))),"")</f>
        <v/>
      </c>
      <c r="I867" s="42" t="str">
        <f aca="true" t="array" ref="I867:I867">IFERROR(INDEX(OFFSET('Transition types'!$A$6,1,0,'Transition types'!$B$4),SMALL(IF(OFFSET('Transition types'!$C$6,1,0,'Transition types'!$B$4)="THROUGH",OFFSET($K$2,0,0,'Transition types'!$B$4)),ROWS($K$2:$K867))),"")</f>
        <v/>
      </c>
      <c r="J867" s="42" t="str">
        <f aca="true" t="array" ref="J867:J867">IFERROR(INDEX(OFFSET('Transition types'!$A$6,1,0,'Transition types'!$B$4),SMALL(IF(OFFSET('Transition types'!$C$6,1,0,'Transition types'!$B$4)="OUT",OFFSET($K$2,0,0,'Transition types'!$B$4)),ROWS($K$2:$K867))),"")</f>
        <v/>
      </c>
      <c r="K867" s="42" t="n">
        <f aca="false">ROWS($K$2:$K867)</f>
        <v>866</v>
      </c>
    </row>
    <row r="868" customFormat="false" ht="12.8" hidden="false" customHeight="false" outlineLevel="0" collapsed="false">
      <c r="H868" s="42" t="str">
        <f aca="true" t="array" ref="H868:H868">IFERROR(INDEX(OFFSET('Transition types'!$A$6,1,0,'Transition types'!$B$4),SMALL(IF(OFFSET('Transition types'!$C$6,1,0,'Transition types'!$B$4)="IN",OFFSET($K$2,0,0,'Transition types'!$B$4)),ROWS($K$2:$K868))),"")</f>
        <v/>
      </c>
      <c r="I868" s="42" t="str">
        <f aca="true" t="array" ref="I868:I868">IFERROR(INDEX(OFFSET('Transition types'!$A$6,1,0,'Transition types'!$B$4),SMALL(IF(OFFSET('Transition types'!$C$6,1,0,'Transition types'!$B$4)="THROUGH",OFFSET($K$2,0,0,'Transition types'!$B$4)),ROWS($K$2:$K868))),"")</f>
        <v/>
      </c>
      <c r="J868" s="42" t="str">
        <f aca="true" t="array" ref="J868:J868">IFERROR(INDEX(OFFSET('Transition types'!$A$6,1,0,'Transition types'!$B$4),SMALL(IF(OFFSET('Transition types'!$C$6,1,0,'Transition types'!$B$4)="OUT",OFFSET($K$2,0,0,'Transition types'!$B$4)),ROWS($K$2:$K868))),"")</f>
        <v/>
      </c>
      <c r="K868" s="42" t="n">
        <f aca="false">ROWS($K$2:$K868)</f>
        <v>867</v>
      </c>
    </row>
    <row r="869" customFormat="false" ht="12.8" hidden="false" customHeight="false" outlineLevel="0" collapsed="false">
      <c r="H869" s="42" t="str">
        <f aca="true" t="array" ref="H869:H869">IFERROR(INDEX(OFFSET('Transition types'!$A$6,1,0,'Transition types'!$B$4),SMALL(IF(OFFSET('Transition types'!$C$6,1,0,'Transition types'!$B$4)="IN",OFFSET($K$2,0,0,'Transition types'!$B$4)),ROWS($K$2:$K869))),"")</f>
        <v/>
      </c>
      <c r="I869" s="42" t="str">
        <f aca="true" t="array" ref="I869:I869">IFERROR(INDEX(OFFSET('Transition types'!$A$6,1,0,'Transition types'!$B$4),SMALL(IF(OFFSET('Transition types'!$C$6,1,0,'Transition types'!$B$4)="THROUGH",OFFSET($K$2,0,0,'Transition types'!$B$4)),ROWS($K$2:$K869))),"")</f>
        <v/>
      </c>
      <c r="J869" s="42" t="str">
        <f aca="true" t="array" ref="J869:J869">IFERROR(INDEX(OFFSET('Transition types'!$A$6,1,0,'Transition types'!$B$4),SMALL(IF(OFFSET('Transition types'!$C$6,1,0,'Transition types'!$B$4)="OUT",OFFSET($K$2,0,0,'Transition types'!$B$4)),ROWS($K$2:$K869))),"")</f>
        <v/>
      </c>
      <c r="K869" s="42" t="n">
        <f aca="false">ROWS($K$2:$K869)</f>
        <v>868</v>
      </c>
    </row>
    <row r="870" customFormat="false" ht="12.8" hidden="false" customHeight="false" outlineLevel="0" collapsed="false">
      <c r="H870" s="42" t="str">
        <f aca="true" t="array" ref="H870:H870">IFERROR(INDEX(OFFSET('Transition types'!$A$6,1,0,'Transition types'!$B$4),SMALL(IF(OFFSET('Transition types'!$C$6,1,0,'Transition types'!$B$4)="IN",OFFSET($K$2,0,0,'Transition types'!$B$4)),ROWS($K$2:$K870))),"")</f>
        <v/>
      </c>
      <c r="I870" s="42" t="str">
        <f aca="true" t="array" ref="I870:I870">IFERROR(INDEX(OFFSET('Transition types'!$A$6,1,0,'Transition types'!$B$4),SMALL(IF(OFFSET('Transition types'!$C$6,1,0,'Transition types'!$B$4)="THROUGH",OFFSET($K$2,0,0,'Transition types'!$B$4)),ROWS($K$2:$K870))),"")</f>
        <v/>
      </c>
      <c r="J870" s="42" t="str">
        <f aca="true" t="array" ref="J870:J870">IFERROR(INDEX(OFFSET('Transition types'!$A$6,1,0,'Transition types'!$B$4),SMALL(IF(OFFSET('Transition types'!$C$6,1,0,'Transition types'!$B$4)="OUT",OFFSET($K$2,0,0,'Transition types'!$B$4)),ROWS($K$2:$K870))),"")</f>
        <v/>
      </c>
      <c r="K870" s="42" t="n">
        <f aca="false">ROWS($K$2:$K870)</f>
        <v>869</v>
      </c>
    </row>
    <row r="871" customFormat="false" ht="12.8" hidden="false" customHeight="false" outlineLevel="0" collapsed="false">
      <c r="H871" s="42" t="str">
        <f aca="true" t="array" ref="H871:H871">IFERROR(INDEX(OFFSET('Transition types'!$A$6,1,0,'Transition types'!$B$4),SMALL(IF(OFFSET('Transition types'!$C$6,1,0,'Transition types'!$B$4)="IN",OFFSET($K$2,0,0,'Transition types'!$B$4)),ROWS($K$2:$K871))),"")</f>
        <v/>
      </c>
      <c r="I871" s="42" t="str">
        <f aca="true" t="array" ref="I871:I871">IFERROR(INDEX(OFFSET('Transition types'!$A$6,1,0,'Transition types'!$B$4),SMALL(IF(OFFSET('Transition types'!$C$6,1,0,'Transition types'!$B$4)="THROUGH",OFFSET($K$2,0,0,'Transition types'!$B$4)),ROWS($K$2:$K871))),"")</f>
        <v/>
      </c>
      <c r="J871" s="42" t="str">
        <f aca="true" t="array" ref="J871:J871">IFERROR(INDEX(OFFSET('Transition types'!$A$6,1,0,'Transition types'!$B$4),SMALL(IF(OFFSET('Transition types'!$C$6,1,0,'Transition types'!$B$4)="OUT",OFFSET($K$2,0,0,'Transition types'!$B$4)),ROWS($K$2:$K871))),"")</f>
        <v/>
      </c>
      <c r="K871" s="42" t="n">
        <f aca="false">ROWS($K$2:$K871)</f>
        <v>870</v>
      </c>
    </row>
    <row r="872" customFormat="false" ht="12.8" hidden="false" customHeight="false" outlineLevel="0" collapsed="false">
      <c r="H872" s="42" t="str">
        <f aca="true" t="array" ref="H872:H872">IFERROR(INDEX(OFFSET('Transition types'!$A$6,1,0,'Transition types'!$B$4),SMALL(IF(OFFSET('Transition types'!$C$6,1,0,'Transition types'!$B$4)="IN",OFFSET($K$2,0,0,'Transition types'!$B$4)),ROWS($K$2:$K872))),"")</f>
        <v/>
      </c>
      <c r="I872" s="42" t="str">
        <f aca="true" t="array" ref="I872:I872">IFERROR(INDEX(OFFSET('Transition types'!$A$6,1,0,'Transition types'!$B$4),SMALL(IF(OFFSET('Transition types'!$C$6,1,0,'Transition types'!$B$4)="THROUGH",OFFSET($K$2,0,0,'Transition types'!$B$4)),ROWS($K$2:$K872))),"")</f>
        <v/>
      </c>
      <c r="J872" s="42" t="str">
        <f aca="true" t="array" ref="J872:J872">IFERROR(INDEX(OFFSET('Transition types'!$A$6,1,0,'Transition types'!$B$4),SMALL(IF(OFFSET('Transition types'!$C$6,1,0,'Transition types'!$B$4)="OUT",OFFSET($K$2,0,0,'Transition types'!$B$4)),ROWS($K$2:$K872))),"")</f>
        <v/>
      </c>
      <c r="K872" s="42" t="n">
        <f aca="false">ROWS($K$2:$K872)</f>
        <v>871</v>
      </c>
    </row>
    <row r="873" customFormat="false" ht="12.8" hidden="false" customHeight="false" outlineLevel="0" collapsed="false">
      <c r="H873" s="42" t="str">
        <f aca="true" t="array" ref="H873:H873">IFERROR(INDEX(OFFSET('Transition types'!$A$6,1,0,'Transition types'!$B$4),SMALL(IF(OFFSET('Transition types'!$C$6,1,0,'Transition types'!$B$4)="IN",OFFSET($K$2,0,0,'Transition types'!$B$4)),ROWS($K$2:$K873))),"")</f>
        <v/>
      </c>
      <c r="I873" s="42" t="str">
        <f aca="true" t="array" ref="I873:I873">IFERROR(INDEX(OFFSET('Transition types'!$A$6,1,0,'Transition types'!$B$4),SMALL(IF(OFFSET('Transition types'!$C$6,1,0,'Transition types'!$B$4)="THROUGH",OFFSET($K$2,0,0,'Transition types'!$B$4)),ROWS($K$2:$K873))),"")</f>
        <v/>
      </c>
      <c r="J873" s="42" t="str">
        <f aca="true" t="array" ref="J873:J873">IFERROR(INDEX(OFFSET('Transition types'!$A$6,1,0,'Transition types'!$B$4),SMALL(IF(OFFSET('Transition types'!$C$6,1,0,'Transition types'!$B$4)="OUT",OFFSET($K$2,0,0,'Transition types'!$B$4)),ROWS($K$2:$K873))),"")</f>
        <v/>
      </c>
      <c r="K873" s="42" t="n">
        <f aca="false">ROWS($K$2:$K873)</f>
        <v>872</v>
      </c>
    </row>
    <row r="874" customFormat="false" ht="12.8" hidden="false" customHeight="false" outlineLevel="0" collapsed="false">
      <c r="H874" s="42" t="str">
        <f aca="true" t="array" ref="H874:H874">IFERROR(INDEX(OFFSET('Transition types'!$A$6,1,0,'Transition types'!$B$4),SMALL(IF(OFFSET('Transition types'!$C$6,1,0,'Transition types'!$B$4)="IN",OFFSET($K$2,0,0,'Transition types'!$B$4)),ROWS($K$2:$K874))),"")</f>
        <v/>
      </c>
      <c r="I874" s="42" t="str">
        <f aca="true" t="array" ref="I874:I874">IFERROR(INDEX(OFFSET('Transition types'!$A$6,1,0,'Transition types'!$B$4),SMALL(IF(OFFSET('Transition types'!$C$6,1,0,'Transition types'!$B$4)="THROUGH",OFFSET($K$2,0,0,'Transition types'!$B$4)),ROWS($K$2:$K874))),"")</f>
        <v/>
      </c>
      <c r="J874" s="42" t="str">
        <f aca="true" t="array" ref="J874:J874">IFERROR(INDEX(OFFSET('Transition types'!$A$6,1,0,'Transition types'!$B$4),SMALL(IF(OFFSET('Transition types'!$C$6,1,0,'Transition types'!$B$4)="OUT",OFFSET($K$2,0,0,'Transition types'!$B$4)),ROWS($K$2:$K874))),"")</f>
        <v/>
      </c>
      <c r="K874" s="42" t="n">
        <f aca="false">ROWS($K$2:$K874)</f>
        <v>873</v>
      </c>
    </row>
    <row r="875" customFormat="false" ht="12.8" hidden="false" customHeight="false" outlineLevel="0" collapsed="false">
      <c r="H875" s="42" t="str">
        <f aca="true" t="array" ref="H875:H875">IFERROR(INDEX(OFFSET('Transition types'!$A$6,1,0,'Transition types'!$B$4),SMALL(IF(OFFSET('Transition types'!$C$6,1,0,'Transition types'!$B$4)="IN",OFFSET($K$2,0,0,'Transition types'!$B$4)),ROWS($K$2:$K875))),"")</f>
        <v/>
      </c>
      <c r="I875" s="42" t="str">
        <f aca="true" t="array" ref="I875:I875">IFERROR(INDEX(OFFSET('Transition types'!$A$6,1,0,'Transition types'!$B$4),SMALL(IF(OFFSET('Transition types'!$C$6,1,0,'Transition types'!$B$4)="THROUGH",OFFSET($K$2,0,0,'Transition types'!$B$4)),ROWS($K$2:$K875))),"")</f>
        <v/>
      </c>
      <c r="J875" s="42" t="str">
        <f aca="true" t="array" ref="J875:J875">IFERROR(INDEX(OFFSET('Transition types'!$A$6,1,0,'Transition types'!$B$4),SMALL(IF(OFFSET('Transition types'!$C$6,1,0,'Transition types'!$B$4)="OUT",OFFSET($K$2,0,0,'Transition types'!$B$4)),ROWS($K$2:$K875))),"")</f>
        <v/>
      </c>
      <c r="K875" s="42" t="n">
        <f aca="false">ROWS($K$2:$K875)</f>
        <v>874</v>
      </c>
    </row>
    <row r="876" customFormat="false" ht="12.8" hidden="false" customHeight="false" outlineLevel="0" collapsed="false">
      <c r="H876" s="42" t="str">
        <f aca="true" t="array" ref="H876:H876">IFERROR(INDEX(OFFSET('Transition types'!$A$6,1,0,'Transition types'!$B$4),SMALL(IF(OFFSET('Transition types'!$C$6,1,0,'Transition types'!$B$4)="IN",OFFSET($K$2,0,0,'Transition types'!$B$4)),ROWS($K$2:$K876))),"")</f>
        <v/>
      </c>
      <c r="I876" s="42" t="str">
        <f aca="true" t="array" ref="I876:I876">IFERROR(INDEX(OFFSET('Transition types'!$A$6,1,0,'Transition types'!$B$4),SMALL(IF(OFFSET('Transition types'!$C$6,1,0,'Transition types'!$B$4)="THROUGH",OFFSET($K$2,0,0,'Transition types'!$B$4)),ROWS($K$2:$K876))),"")</f>
        <v/>
      </c>
      <c r="J876" s="42" t="str">
        <f aca="true" t="array" ref="J876:J876">IFERROR(INDEX(OFFSET('Transition types'!$A$6,1,0,'Transition types'!$B$4),SMALL(IF(OFFSET('Transition types'!$C$6,1,0,'Transition types'!$B$4)="OUT",OFFSET($K$2,0,0,'Transition types'!$B$4)),ROWS($K$2:$K876))),"")</f>
        <v/>
      </c>
      <c r="K876" s="42" t="n">
        <f aca="false">ROWS($K$2:$K876)</f>
        <v>875</v>
      </c>
    </row>
    <row r="877" customFormat="false" ht="12.8" hidden="false" customHeight="false" outlineLevel="0" collapsed="false">
      <c r="H877" s="42" t="str">
        <f aca="true" t="array" ref="H877:H877">IFERROR(INDEX(OFFSET('Transition types'!$A$6,1,0,'Transition types'!$B$4),SMALL(IF(OFFSET('Transition types'!$C$6,1,0,'Transition types'!$B$4)="IN",OFFSET($K$2,0,0,'Transition types'!$B$4)),ROWS($K$2:$K877))),"")</f>
        <v/>
      </c>
      <c r="I877" s="42" t="str">
        <f aca="true" t="array" ref="I877:I877">IFERROR(INDEX(OFFSET('Transition types'!$A$6,1,0,'Transition types'!$B$4),SMALL(IF(OFFSET('Transition types'!$C$6,1,0,'Transition types'!$B$4)="THROUGH",OFFSET($K$2,0,0,'Transition types'!$B$4)),ROWS($K$2:$K877))),"")</f>
        <v/>
      </c>
      <c r="J877" s="42" t="str">
        <f aca="true" t="array" ref="J877:J877">IFERROR(INDEX(OFFSET('Transition types'!$A$6,1,0,'Transition types'!$B$4),SMALL(IF(OFFSET('Transition types'!$C$6,1,0,'Transition types'!$B$4)="OUT",OFFSET($K$2,0,0,'Transition types'!$B$4)),ROWS($K$2:$K877))),"")</f>
        <v/>
      </c>
      <c r="K877" s="42" t="n">
        <f aca="false">ROWS($K$2:$K877)</f>
        <v>876</v>
      </c>
    </row>
    <row r="878" customFormat="false" ht="12.8" hidden="false" customHeight="false" outlineLevel="0" collapsed="false">
      <c r="H878" s="42" t="str">
        <f aca="true" t="array" ref="H878:H878">IFERROR(INDEX(OFFSET('Transition types'!$A$6,1,0,'Transition types'!$B$4),SMALL(IF(OFFSET('Transition types'!$C$6,1,0,'Transition types'!$B$4)="IN",OFFSET($K$2,0,0,'Transition types'!$B$4)),ROWS($K$2:$K878))),"")</f>
        <v/>
      </c>
      <c r="I878" s="42" t="str">
        <f aca="true" t="array" ref="I878:I878">IFERROR(INDEX(OFFSET('Transition types'!$A$6,1,0,'Transition types'!$B$4),SMALL(IF(OFFSET('Transition types'!$C$6,1,0,'Transition types'!$B$4)="THROUGH",OFFSET($K$2,0,0,'Transition types'!$B$4)),ROWS($K$2:$K878))),"")</f>
        <v/>
      </c>
      <c r="J878" s="42" t="str">
        <f aca="true" t="array" ref="J878:J878">IFERROR(INDEX(OFFSET('Transition types'!$A$6,1,0,'Transition types'!$B$4),SMALL(IF(OFFSET('Transition types'!$C$6,1,0,'Transition types'!$B$4)="OUT",OFFSET($K$2,0,0,'Transition types'!$B$4)),ROWS($K$2:$K878))),"")</f>
        <v/>
      </c>
      <c r="K878" s="42" t="n">
        <f aca="false">ROWS($K$2:$K878)</f>
        <v>877</v>
      </c>
    </row>
    <row r="879" customFormat="false" ht="12.8" hidden="false" customHeight="false" outlineLevel="0" collapsed="false">
      <c r="H879" s="42" t="str">
        <f aca="true" t="array" ref="H879:H879">IFERROR(INDEX(OFFSET('Transition types'!$A$6,1,0,'Transition types'!$B$4),SMALL(IF(OFFSET('Transition types'!$C$6,1,0,'Transition types'!$B$4)="IN",OFFSET($K$2,0,0,'Transition types'!$B$4)),ROWS($K$2:$K879))),"")</f>
        <v/>
      </c>
      <c r="I879" s="42" t="str">
        <f aca="true" t="array" ref="I879:I879">IFERROR(INDEX(OFFSET('Transition types'!$A$6,1,0,'Transition types'!$B$4),SMALL(IF(OFFSET('Transition types'!$C$6,1,0,'Transition types'!$B$4)="THROUGH",OFFSET($K$2,0,0,'Transition types'!$B$4)),ROWS($K$2:$K879))),"")</f>
        <v/>
      </c>
      <c r="J879" s="42" t="str">
        <f aca="true" t="array" ref="J879:J879">IFERROR(INDEX(OFFSET('Transition types'!$A$6,1,0,'Transition types'!$B$4),SMALL(IF(OFFSET('Transition types'!$C$6,1,0,'Transition types'!$B$4)="OUT",OFFSET($K$2,0,0,'Transition types'!$B$4)),ROWS($K$2:$K879))),"")</f>
        <v/>
      </c>
      <c r="K879" s="42" t="n">
        <f aca="false">ROWS($K$2:$K879)</f>
        <v>878</v>
      </c>
    </row>
    <row r="880" customFormat="false" ht="12.8" hidden="false" customHeight="false" outlineLevel="0" collapsed="false">
      <c r="H880" s="42" t="str">
        <f aca="true" t="array" ref="H880:H880">IFERROR(INDEX(OFFSET('Transition types'!$A$6,1,0,'Transition types'!$B$4),SMALL(IF(OFFSET('Transition types'!$C$6,1,0,'Transition types'!$B$4)="IN",OFFSET($K$2,0,0,'Transition types'!$B$4)),ROWS($K$2:$K880))),"")</f>
        <v/>
      </c>
      <c r="I880" s="42" t="str">
        <f aca="true" t="array" ref="I880:I880">IFERROR(INDEX(OFFSET('Transition types'!$A$6,1,0,'Transition types'!$B$4),SMALL(IF(OFFSET('Transition types'!$C$6,1,0,'Transition types'!$B$4)="THROUGH",OFFSET($K$2,0,0,'Transition types'!$B$4)),ROWS($K$2:$K880))),"")</f>
        <v/>
      </c>
      <c r="J880" s="42" t="str">
        <f aca="true" t="array" ref="J880:J880">IFERROR(INDEX(OFFSET('Transition types'!$A$6,1,0,'Transition types'!$B$4),SMALL(IF(OFFSET('Transition types'!$C$6,1,0,'Transition types'!$B$4)="OUT",OFFSET($K$2,0,0,'Transition types'!$B$4)),ROWS($K$2:$K880))),"")</f>
        <v/>
      </c>
      <c r="K880" s="42" t="n">
        <f aca="false">ROWS($K$2:$K880)</f>
        <v>879</v>
      </c>
    </row>
    <row r="881" customFormat="false" ht="12.8" hidden="false" customHeight="false" outlineLevel="0" collapsed="false">
      <c r="H881" s="42" t="str">
        <f aca="true" t="array" ref="H881:H881">IFERROR(INDEX(OFFSET('Transition types'!$A$6,1,0,'Transition types'!$B$4),SMALL(IF(OFFSET('Transition types'!$C$6,1,0,'Transition types'!$B$4)="IN",OFFSET($K$2,0,0,'Transition types'!$B$4)),ROWS($K$2:$K881))),"")</f>
        <v/>
      </c>
      <c r="I881" s="42" t="str">
        <f aca="true" t="array" ref="I881:I881">IFERROR(INDEX(OFFSET('Transition types'!$A$6,1,0,'Transition types'!$B$4),SMALL(IF(OFFSET('Transition types'!$C$6,1,0,'Transition types'!$B$4)="THROUGH",OFFSET($K$2,0,0,'Transition types'!$B$4)),ROWS($K$2:$K881))),"")</f>
        <v/>
      </c>
      <c r="J881" s="42" t="str">
        <f aca="true" t="array" ref="J881:J881">IFERROR(INDEX(OFFSET('Transition types'!$A$6,1,0,'Transition types'!$B$4),SMALL(IF(OFFSET('Transition types'!$C$6,1,0,'Transition types'!$B$4)="OUT",OFFSET($K$2,0,0,'Transition types'!$B$4)),ROWS($K$2:$K881))),"")</f>
        <v/>
      </c>
      <c r="K881" s="42" t="n">
        <f aca="false">ROWS($K$2:$K881)</f>
        <v>880</v>
      </c>
    </row>
    <row r="882" customFormat="false" ht="12.8" hidden="false" customHeight="false" outlineLevel="0" collapsed="false">
      <c r="H882" s="42" t="str">
        <f aca="true" t="array" ref="H882:H882">IFERROR(INDEX(OFFSET('Transition types'!$A$6,1,0,'Transition types'!$B$4),SMALL(IF(OFFSET('Transition types'!$C$6,1,0,'Transition types'!$B$4)="IN",OFFSET($K$2,0,0,'Transition types'!$B$4)),ROWS($K$2:$K882))),"")</f>
        <v/>
      </c>
      <c r="I882" s="42" t="str">
        <f aca="true" t="array" ref="I882:I882">IFERROR(INDEX(OFFSET('Transition types'!$A$6,1,0,'Transition types'!$B$4),SMALL(IF(OFFSET('Transition types'!$C$6,1,0,'Transition types'!$B$4)="THROUGH",OFFSET($K$2,0,0,'Transition types'!$B$4)),ROWS($K$2:$K882))),"")</f>
        <v/>
      </c>
      <c r="J882" s="42" t="str">
        <f aca="true" t="array" ref="J882:J882">IFERROR(INDEX(OFFSET('Transition types'!$A$6,1,0,'Transition types'!$B$4),SMALL(IF(OFFSET('Transition types'!$C$6,1,0,'Transition types'!$B$4)="OUT",OFFSET($K$2,0,0,'Transition types'!$B$4)),ROWS($K$2:$K882))),"")</f>
        <v/>
      </c>
      <c r="K882" s="42" t="n">
        <f aca="false">ROWS($K$2:$K882)</f>
        <v>881</v>
      </c>
    </row>
    <row r="883" customFormat="false" ht="12.8" hidden="false" customHeight="false" outlineLevel="0" collapsed="false">
      <c r="H883" s="42" t="str">
        <f aca="true" t="array" ref="H883:H883">IFERROR(INDEX(OFFSET('Transition types'!$A$6,1,0,'Transition types'!$B$4),SMALL(IF(OFFSET('Transition types'!$C$6,1,0,'Transition types'!$B$4)="IN",OFFSET($K$2,0,0,'Transition types'!$B$4)),ROWS($K$2:$K883))),"")</f>
        <v/>
      </c>
      <c r="I883" s="42" t="str">
        <f aca="true" t="array" ref="I883:I883">IFERROR(INDEX(OFFSET('Transition types'!$A$6,1,0,'Transition types'!$B$4),SMALL(IF(OFFSET('Transition types'!$C$6,1,0,'Transition types'!$B$4)="THROUGH",OFFSET($K$2,0,0,'Transition types'!$B$4)),ROWS($K$2:$K883))),"")</f>
        <v/>
      </c>
      <c r="J883" s="42" t="str">
        <f aca="true" t="array" ref="J883:J883">IFERROR(INDEX(OFFSET('Transition types'!$A$6,1,0,'Transition types'!$B$4),SMALL(IF(OFFSET('Transition types'!$C$6,1,0,'Transition types'!$B$4)="OUT",OFFSET($K$2,0,0,'Transition types'!$B$4)),ROWS($K$2:$K883))),"")</f>
        <v/>
      </c>
      <c r="K883" s="42" t="n">
        <f aca="false">ROWS($K$2:$K883)</f>
        <v>882</v>
      </c>
    </row>
    <row r="884" customFormat="false" ht="12.8" hidden="false" customHeight="false" outlineLevel="0" collapsed="false">
      <c r="H884" s="42" t="str">
        <f aca="true" t="array" ref="H884:H884">IFERROR(INDEX(OFFSET('Transition types'!$A$6,1,0,'Transition types'!$B$4),SMALL(IF(OFFSET('Transition types'!$C$6,1,0,'Transition types'!$B$4)="IN",OFFSET($K$2,0,0,'Transition types'!$B$4)),ROWS($K$2:$K884))),"")</f>
        <v/>
      </c>
      <c r="I884" s="42" t="str">
        <f aca="true" t="array" ref="I884:I884">IFERROR(INDEX(OFFSET('Transition types'!$A$6,1,0,'Transition types'!$B$4),SMALL(IF(OFFSET('Transition types'!$C$6,1,0,'Transition types'!$B$4)="THROUGH",OFFSET($K$2,0,0,'Transition types'!$B$4)),ROWS($K$2:$K884))),"")</f>
        <v/>
      </c>
      <c r="J884" s="42" t="str">
        <f aca="true" t="array" ref="J884:J884">IFERROR(INDEX(OFFSET('Transition types'!$A$6,1,0,'Transition types'!$B$4),SMALL(IF(OFFSET('Transition types'!$C$6,1,0,'Transition types'!$B$4)="OUT",OFFSET($K$2,0,0,'Transition types'!$B$4)),ROWS($K$2:$K884))),"")</f>
        <v/>
      </c>
      <c r="K884" s="42" t="n">
        <f aca="false">ROWS($K$2:$K884)</f>
        <v>883</v>
      </c>
    </row>
    <row r="885" customFormat="false" ht="12.8" hidden="false" customHeight="false" outlineLevel="0" collapsed="false">
      <c r="H885" s="42" t="str">
        <f aca="true" t="array" ref="H885:H885">IFERROR(INDEX(OFFSET('Transition types'!$A$6,1,0,'Transition types'!$B$4),SMALL(IF(OFFSET('Transition types'!$C$6,1,0,'Transition types'!$B$4)="IN",OFFSET($K$2,0,0,'Transition types'!$B$4)),ROWS($K$2:$K885))),"")</f>
        <v/>
      </c>
      <c r="I885" s="42" t="str">
        <f aca="true" t="array" ref="I885:I885">IFERROR(INDEX(OFFSET('Transition types'!$A$6,1,0,'Transition types'!$B$4),SMALL(IF(OFFSET('Transition types'!$C$6,1,0,'Transition types'!$B$4)="THROUGH",OFFSET($K$2,0,0,'Transition types'!$B$4)),ROWS($K$2:$K885))),"")</f>
        <v/>
      </c>
      <c r="J885" s="42" t="str">
        <f aca="true" t="array" ref="J885:J885">IFERROR(INDEX(OFFSET('Transition types'!$A$6,1,0,'Transition types'!$B$4),SMALL(IF(OFFSET('Transition types'!$C$6,1,0,'Transition types'!$B$4)="OUT",OFFSET($K$2,0,0,'Transition types'!$B$4)),ROWS($K$2:$K885))),"")</f>
        <v/>
      </c>
      <c r="K885" s="42" t="n">
        <f aca="false">ROWS($K$2:$K885)</f>
        <v>884</v>
      </c>
    </row>
    <row r="886" customFormat="false" ht="12.8" hidden="false" customHeight="false" outlineLevel="0" collapsed="false">
      <c r="H886" s="42" t="str">
        <f aca="true" t="array" ref="H886:H886">IFERROR(INDEX(OFFSET('Transition types'!$A$6,1,0,'Transition types'!$B$4),SMALL(IF(OFFSET('Transition types'!$C$6,1,0,'Transition types'!$B$4)="IN",OFFSET($K$2,0,0,'Transition types'!$B$4)),ROWS($K$2:$K886))),"")</f>
        <v/>
      </c>
      <c r="I886" s="42" t="str">
        <f aca="true" t="array" ref="I886:I886">IFERROR(INDEX(OFFSET('Transition types'!$A$6,1,0,'Transition types'!$B$4),SMALL(IF(OFFSET('Transition types'!$C$6,1,0,'Transition types'!$B$4)="THROUGH",OFFSET($K$2,0,0,'Transition types'!$B$4)),ROWS($K$2:$K886))),"")</f>
        <v/>
      </c>
      <c r="J886" s="42" t="str">
        <f aca="true" t="array" ref="J886:J886">IFERROR(INDEX(OFFSET('Transition types'!$A$6,1,0,'Transition types'!$B$4),SMALL(IF(OFFSET('Transition types'!$C$6,1,0,'Transition types'!$B$4)="OUT",OFFSET($K$2,0,0,'Transition types'!$B$4)),ROWS($K$2:$K886))),"")</f>
        <v/>
      </c>
      <c r="K886" s="42" t="n">
        <f aca="false">ROWS($K$2:$K886)</f>
        <v>885</v>
      </c>
    </row>
    <row r="887" customFormat="false" ht="12.8" hidden="false" customHeight="false" outlineLevel="0" collapsed="false">
      <c r="H887" s="42" t="str">
        <f aca="true" t="array" ref="H887:H887">IFERROR(INDEX(OFFSET('Transition types'!$A$6,1,0,'Transition types'!$B$4),SMALL(IF(OFFSET('Transition types'!$C$6,1,0,'Transition types'!$B$4)="IN",OFFSET($K$2,0,0,'Transition types'!$B$4)),ROWS($K$2:$K887))),"")</f>
        <v/>
      </c>
      <c r="I887" s="42" t="str">
        <f aca="true" t="array" ref="I887:I887">IFERROR(INDEX(OFFSET('Transition types'!$A$6,1,0,'Transition types'!$B$4),SMALL(IF(OFFSET('Transition types'!$C$6,1,0,'Transition types'!$B$4)="THROUGH",OFFSET($K$2,0,0,'Transition types'!$B$4)),ROWS($K$2:$K887))),"")</f>
        <v/>
      </c>
      <c r="J887" s="42" t="str">
        <f aca="true" t="array" ref="J887:J887">IFERROR(INDEX(OFFSET('Transition types'!$A$6,1,0,'Transition types'!$B$4),SMALL(IF(OFFSET('Transition types'!$C$6,1,0,'Transition types'!$B$4)="OUT",OFFSET($K$2,0,0,'Transition types'!$B$4)),ROWS($K$2:$K887))),"")</f>
        <v/>
      </c>
      <c r="K887" s="42" t="n">
        <f aca="false">ROWS($K$2:$K887)</f>
        <v>886</v>
      </c>
    </row>
    <row r="888" customFormat="false" ht="12.8" hidden="false" customHeight="false" outlineLevel="0" collapsed="false">
      <c r="H888" s="42" t="str">
        <f aca="true" t="array" ref="H888:H888">IFERROR(INDEX(OFFSET('Transition types'!$A$6,1,0,'Transition types'!$B$4),SMALL(IF(OFFSET('Transition types'!$C$6,1,0,'Transition types'!$B$4)="IN",OFFSET($K$2,0,0,'Transition types'!$B$4)),ROWS($K$2:$K888))),"")</f>
        <v/>
      </c>
      <c r="I888" s="42" t="str">
        <f aca="true" t="array" ref="I888:I888">IFERROR(INDEX(OFFSET('Transition types'!$A$6,1,0,'Transition types'!$B$4),SMALL(IF(OFFSET('Transition types'!$C$6,1,0,'Transition types'!$B$4)="THROUGH",OFFSET($K$2,0,0,'Transition types'!$B$4)),ROWS($K$2:$K888))),"")</f>
        <v/>
      </c>
      <c r="J888" s="42" t="str">
        <f aca="true" t="array" ref="J888:J888">IFERROR(INDEX(OFFSET('Transition types'!$A$6,1,0,'Transition types'!$B$4),SMALL(IF(OFFSET('Transition types'!$C$6,1,0,'Transition types'!$B$4)="OUT",OFFSET($K$2,0,0,'Transition types'!$B$4)),ROWS($K$2:$K888))),"")</f>
        <v/>
      </c>
      <c r="K888" s="42" t="n">
        <f aca="false">ROWS($K$2:$K888)</f>
        <v>887</v>
      </c>
    </row>
    <row r="889" customFormat="false" ht="12.8" hidden="false" customHeight="false" outlineLevel="0" collapsed="false">
      <c r="H889" s="42" t="str">
        <f aca="true" t="array" ref="H889:H889">IFERROR(INDEX(OFFSET('Transition types'!$A$6,1,0,'Transition types'!$B$4),SMALL(IF(OFFSET('Transition types'!$C$6,1,0,'Transition types'!$B$4)="IN",OFFSET($K$2,0,0,'Transition types'!$B$4)),ROWS($K$2:$K889))),"")</f>
        <v/>
      </c>
      <c r="I889" s="42" t="str">
        <f aca="true" t="array" ref="I889:I889">IFERROR(INDEX(OFFSET('Transition types'!$A$6,1,0,'Transition types'!$B$4),SMALL(IF(OFFSET('Transition types'!$C$6,1,0,'Transition types'!$B$4)="THROUGH",OFFSET($K$2,0,0,'Transition types'!$B$4)),ROWS($K$2:$K889))),"")</f>
        <v/>
      </c>
      <c r="J889" s="42" t="str">
        <f aca="true" t="array" ref="J889:J889">IFERROR(INDEX(OFFSET('Transition types'!$A$6,1,0,'Transition types'!$B$4),SMALL(IF(OFFSET('Transition types'!$C$6,1,0,'Transition types'!$B$4)="OUT",OFFSET($K$2,0,0,'Transition types'!$B$4)),ROWS($K$2:$K889))),"")</f>
        <v/>
      </c>
      <c r="K889" s="42" t="n">
        <f aca="false">ROWS($K$2:$K889)</f>
        <v>888</v>
      </c>
    </row>
    <row r="890" customFormat="false" ht="12.8" hidden="false" customHeight="false" outlineLevel="0" collapsed="false">
      <c r="H890" s="42" t="str">
        <f aca="true" t="array" ref="H890:H890">IFERROR(INDEX(OFFSET('Transition types'!$A$6,1,0,'Transition types'!$B$4),SMALL(IF(OFFSET('Transition types'!$C$6,1,0,'Transition types'!$B$4)="IN",OFFSET($K$2,0,0,'Transition types'!$B$4)),ROWS($K$2:$K890))),"")</f>
        <v/>
      </c>
      <c r="I890" s="42" t="str">
        <f aca="true" t="array" ref="I890:I890">IFERROR(INDEX(OFFSET('Transition types'!$A$6,1,0,'Transition types'!$B$4),SMALL(IF(OFFSET('Transition types'!$C$6,1,0,'Transition types'!$B$4)="THROUGH",OFFSET($K$2,0,0,'Transition types'!$B$4)),ROWS($K$2:$K890))),"")</f>
        <v/>
      </c>
      <c r="J890" s="42" t="str">
        <f aca="true" t="array" ref="J890:J890">IFERROR(INDEX(OFFSET('Transition types'!$A$6,1,0,'Transition types'!$B$4),SMALL(IF(OFFSET('Transition types'!$C$6,1,0,'Transition types'!$B$4)="OUT",OFFSET($K$2,0,0,'Transition types'!$B$4)),ROWS($K$2:$K890))),"")</f>
        <v/>
      </c>
      <c r="K890" s="42" t="n">
        <f aca="false">ROWS($K$2:$K890)</f>
        <v>889</v>
      </c>
    </row>
    <row r="891" customFormat="false" ht="12.8" hidden="false" customHeight="false" outlineLevel="0" collapsed="false">
      <c r="H891" s="42" t="str">
        <f aca="true" t="array" ref="H891:H891">IFERROR(INDEX(OFFSET('Transition types'!$A$6,1,0,'Transition types'!$B$4),SMALL(IF(OFFSET('Transition types'!$C$6,1,0,'Transition types'!$B$4)="IN",OFFSET($K$2,0,0,'Transition types'!$B$4)),ROWS($K$2:$K891))),"")</f>
        <v/>
      </c>
      <c r="I891" s="42" t="str">
        <f aca="true" t="array" ref="I891:I891">IFERROR(INDEX(OFFSET('Transition types'!$A$6,1,0,'Transition types'!$B$4),SMALL(IF(OFFSET('Transition types'!$C$6,1,0,'Transition types'!$B$4)="THROUGH",OFFSET($K$2,0,0,'Transition types'!$B$4)),ROWS($K$2:$K891))),"")</f>
        <v/>
      </c>
      <c r="J891" s="42" t="str">
        <f aca="true" t="array" ref="J891:J891">IFERROR(INDEX(OFFSET('Transition types'!$A$6,1,0,'Transition types'!$B$4),SMALL(IF(OFFSET('Transition types'!$C$6,1,0,'Transition types'!$B$4)="OUT",OFFSET($K$2,0,0,'Transition types'!$B$4)),ROWS($K$2:$K891))),"")</f>
        <v/>
      </c>
      <c r="K891" s="42" t="n">
        <f aca="false">ROWS($K$2:$K891)</f>
        <v>890</v>
      </c>
    </row>
    <row r="892" customFormat="false" ht="12.8" hidden="false" customHeight="false" outlineLevel="0" collapsed="false">
      <c r="H892" s="42" t="str">
        <f aca="true" t="array" ref="H892:H892">IFERROR(INDEX(OFFSET('Transition types'!$A$6,1,0,'Transition types'!$B$4),SMALL(IF(OFFSET('Transition types'!$C$6,1,0,'Transition types'!$B$4)="IN",OFFSET($K$2,0,0,'Transition types'!$B$4)),ROWS($K$2:$K892))),"")</f>
        <v/>
      </c>
      <c r="I892" s="42" t="str">
        <f aca="true" t="array" ref="I892:I892">IFERROR(INDEX(OFFSET('Transition types'!$A$6,1,0,'Transition types'!$B$4),SMALL(IF(OFFSET('Transition types'!$C$6,1,0,'Transition types'!$B$4)="THROUGH",OFFSET($K$2,0,0,'Transition types'!$B$4)),ROWS($K$2:$K892))),"")</f>
        <v/>
      </c>
      <c r="J892" s="42" t="str">
        <f aca="true" t="array" ref="J892:J892">IFERROR(INDEX(OFFSET('Transition types'!$A$6,1,0,'Transition types'!$B$4),SMALL(IF(OFFSET('Transition types'!$C$6,1,0,'Transition types'!$B$4)="OUT",OFFSET($K$2,0,0,'Transition types'!$B$4)),ROWS($K$2:$K892))),"")</f>
        <v/>
      </c>
      <c r="K892" s="42" t="n">
        <f aca="false">ROWS($K$2:$K892)</f>
        <v>891</v>
      </c>
    </row>
    <row r="893" customFormat="false" ht="12.8" hidden="false" customHeight="false" outlineLevel="0" collapsed="false">
      <c r="H893" s="42" t="str">
        <f aca="true" t="array" ref="H893:H893">IFERROR(INDEX(OFFSET('Transition types'!$A$6,1,0,'Transition types'!$B$4),SMALL(IF(OFFSET('Transition types'!$C$6,1,0,'Transition types'!$B$4)="IN",OFFSET($K$2,0,0,'Transition types'!$B$4)),ROWS($K$2:$K893))),"")</f>
        <v/>
      </c>
      <c r="I893" s="42" t="str">
        <f aca="true" t="array" ref="I893:I893">IFERROR(INDEX(OFFSET('Transition types'!$A$6,1,0,'Transition types'!$B$4),SMALL(IF(OFFSET('Transition types'!$C$6,1,0,'Transition types'!$B$4)="THROUGH",OFFSET($K$2,0,0,'Transition types'!$B$4)),ROWS($K$2:$K893))),"")</f>
        <v/>
      </c>
      <c r="J893" s="42" t="str">
        <f aca="true" t="array" ref="J893:J893">IFERROR(INDEX(OFFSET('Transition types'!$A$6,1,0,'Transition types'!$B$4),SMALL(IF(OFFSET('Transition types'!$C$6,1,0,'Transition types'!$B$4)="OUT",OFFSET($K$2,0,0,'Transition types'!$B$4)),ROWS($K$2:$K893))),"")</f>
        <v/>
      </c>
      <c r="K893" s="42" t="n">
        <f aca="false">ROWS($K$2:$K893)</f>
        <v>892</v>
      </c>
    </row>
    <row r="894" customFormat="false" ht="12.8" hidden="false" customHeight="false" outlineLevel="0" collapsed="false">
      <c r="H894" s="42" t="str">
        <f aca="true" t="array" ref="H894:H894">IFERROR(INDEX(OFFSET('Transition types'!$A$6,1,0,'Transition types'!$B$4),SMALL(IF(OFFSET('Transition types'!$C$6,1,0,'Transition types'!$B$4)="IN",OFFSET($K$2,0,0,'Transition types'!$B$4)),ROWS($K$2:$K894))),"")</f>
        <v/>
      </c>
      <c r="I894" s="42" t="str">
        <f aca="true" t="array" ref="I894:I894">IFERROR(INDEX(OFFSET('Transition types'!$A$6,1,0,'Transition types'!$B$4),SMALL(IF(OFFSET('Transition types'!$C$6,1,0,'Transition types'!$B$4)="THROUGH",OFFSET($K$2,0,0,'Transition types'!$B$4)),ROWS($K$2:$K894))),"")</f>
        <v/>
      </c>
      <c r="J894" s="42" t="str">
        <f aca="true" t="array" ref="J894:J894">IFERROR(INDEX(OFFSET('Transition types'!$A$6,1,0,'Transition types'!$B$4),SMALL(IF(OFFSET('Transition types'!$C$6,1,0,'Transition types'!$B$4)="OUT",OFFSET($K$2,0,0,'Transition types'!$B$4)),ROWS($K$2:$K894))),"")</f>
        <v/>
      </c>
      <c r="K894" s="42" t="n">
        <f aca="false">ROWS($K$2:$K894)</f>
        <v>893</v>
      </c>
    </row>
    <row r="895" customFormat="false" ht="12.8" hidden="false" customHeight="false" outlineLevel="0" collapsed="false">
      <c r="H895" s="42" t="str">
        <f aca="true" t="array" ref="H895:H895">IFERROR(INDEX(OFFSET('Transition types'!$A$6,1,0,'Transition types'!$B$4),SMALL(IF(OFFSET('Transition types'!$C$6,1,0,'Transition types'!$B$4)="IN",OFFSET($K$2,0,0,'Transition types'!$B$4)),ROWS($K$2:$K895))),"")</f>
        <v/>
      </c>
      <c r="I895" s="42" t="str">
        <f aca="true" t="array" ref="I895:I895">IFERROR(INDEX(OFFSET('Transition types'!$A$6,1,0,'Transition types'!$B$4),SMALL(IF(OFFSET('Transition types'!$C$6,1,0,'Transition types'!$B$4)="THROUGH",OFFSET($K$2,0,0,'Transition types'!$B$4)),ROWS($K$2:$K895))),"")</f>
        <v/>
      </c>
      <c r="J895" s="42" t="str">
        <f aca="true" t="array" ref="J895:J895">IFERROR(INDEX(OFFSET('Transition types'!$A$6,1,0,'Transition types'!$B$4),SMALL(IF(OFFSET('Transition types'!$C$6,1,0,'Transition types'!$B$4)="OUT",OFFSET($K$2,0,0,'Transition types'!$B$4)),ROWS($K$2:$K895))),"")</f>
        <v/>
      </c>
      <c r="K895" s="42" t="n">
        <f aca="false">ROWS($K$2:$K895)</f>
        <v>894</v>
      </c>
    </row>
    <row r="896" customFormat="false" ht="12.8" hidden="false" customHeight="false" outlineLevel="0" collapsed="false">
      <c r="H896" s="42" t="str">
        <f aca="true" t="array" ref="H896:H896">IFERROR(INDEX(OFFSET('Transition types'!$A$6,1,0,'Transition types'!$B$4),SMALL(IF(OFFSET('Transition types'!$C$6,1,0,'Transition types'!$B$4)="IN",OFFSET($K$2,0,0,'Transition types'!$B$4)),ROWS($K$2:$K896))),"")</f>
        <v/>
      </c>
      <c r="I896" s="42" t="str">
        <f aca="true" t="array" ref="I896:I896">IFERROR(INDEX(OFFSET('Transition types'!$A$6,1,0,'Transition types'!$B$4),SMALL(IF(OFFSET('Transition types'!$C$6,1,0,'Transition types'!$B$4)="THROUGH",OFFSET($K$2,0,0,'Transition types'!$B$4)),ROWS($K$2:$K896))),"")</f>
        <v/>
      </c>
      <c r="J896" s="42" t="str">
        <f aca="true" t="array" ref="J896:J896">IFERROR(INDEX(OFFSET('Transition types'!$A$6,1,0,'Transition types'!$B$4),SMALL(IF(OFFSET('Transition types'!$C$6,1,0,'Transition types'!$B$4)="OUT",OFFSET($K$2,0,0,'Transition types'!$B$4)),ROWS($K$2:$K896))),"")</f>
        <v/>
      </c>
      <c r="K896" s="42" t="n">
        <f aca="false">ROWS($K$2:$K896)</f>
        <v>895</v>
      </c>
    </row>
    <row r="897" customFormat="false" ht="12.8" hidden="false" customHeight="false" outlineLevel="0" collapsed="false">
      <c r="H897" s="42" t="str">
        <f aca="true" t="array" ref="H897:H897">IFERROR(INDEX(OFFSET('Transition types'!$A$6,1,0,'Transition types'!$B$4),SMALL(IF(OFFSET('Transition types'!$C$6,1,0,'Transition types'!$B$4)="IN",OFFSET($K$2,0,0,'Transition types'!$B$4)),ROWS($K$2:$K897))),"")</f>
        <v/>
      </c>
      <c r="I897" s="42" t="str">
        <f aca="true" t="array" ref="I897:I897">IFERROR(INDEX(OFFSET('Transition types'!$A$6,1,0,'Transition types'!$B$4),SMALL(IF(OFFSET('Transition types'!$C$6,1,0,'Transition types'!$B$4)="THROUGH",OFFSET($K$2,0,0,'Transition types'!$B$4)),ROWS($K$2:$K897))),"")</f>
        <v/>
      </c>
      <c r="J897" s="42" t="str">
        <f aca="true" t="array" ref="J897:J897">IFERROR(INDEX(OFFSET('Transition types'!$A$6,1,0,'Transition types'!$B$4),SMALL(IF(OFFSET('Transition types'!$C$6,1,0,'Transition types'!$B$4)="OUT",OFFSET($K$2,0,0,'Transition types'!$B$4)),ROWS($K$2:$K897))),"")</f>
        <v/>
      </c>
      <c r="K897" s="42" t="n">
        <f aca="false">ROWS($K$2:$K897)</f>
        <v>896</v>
      </c>
    </row>
    <row r="898" customFormat="false" ht="12.8" hidden="false" customHeight="false" outlineLevel="0" collapsed="false">
      <c r="H898" s="42" t="str">
        <f aca="true" t="array" ref="H898:H898">IFERROR(INDEX(OFFSET('Transition types'!$A$6,1,0,'Transition types'!$B$4),SMALL(IF(OFFSET('Transition types'!$C$6,1,0,'Transition types'!$B$4)="IN",OFFSET($K$2,0,0,'Transition types'!$B$4)),ROWS($K$2:$K898))),"")</f>
        <v/>
      </c>
      <c r="I898" s="42" t="str">
        <f aca="true" t="array" ref="I898:I898">IFERROR(INDEX(OFFSET('Transition types'!$A$6,1,0,'Transition types'!$B$4),SMALL(IF(OFFSET('Transition types'!$C$6,1,0,'Transition types'!$B$4)="THROUGH",OFFSET($K$2,0,0,'Transition types'!$B$4)),ROWS($K$2:$K898))),"")</f>
        <v/>
      </c>
      <c r="J898" s="42" t="str">
        <f aca="true" t="array" ref="J898:J898">IFERROR(INDEX(OFFSET('Transition types'!$A$6,1,0,'Transition types'!$B$4),SMALL(IF(OFFSET('Transition types'!$C$6,1,0,'Transition types'!$B$4)="OUT",OFFSET($K$2,0,0,'Transition types'!$B$4)),ROWS($K$2:$K898))),"")</f>
        <v/>
      </c>
      <c r="K898" s="42" t="n">
        <f aca="false">ROWS($K$2:$K898)</f>
        <v>897</v>
      </c>
    </row>
    <row r="899" customFormat="false" ht="12.8" hidden="false" customHeight="false" outlineLevel="0" collapsed="false">
      <c r="H899" s="42" t="str">
        <f aca="true" t="array" ref="H899:H899">IFERROR(INDEX(OFFSET('Transition types'!$A$6,1,0,'Transition types'!$B$4),SMALL(IF(OFFSET('Transition types'!$C$6,1,0,'Transition types'!$B$4)="IN",OFFSET($K$2,0,0,'Transition types'!$B$4)),ROWS($K$2:$K899))),"")</f>
        <v/>
      </c>
      <c r="I899" s="42" t="str">
        <f aca="true" t="array" ref="I899:I899">IFERROR(INDEX(OFFSET('Transition types'!$A$6,1,0,'Transition types'!$B$4),SMALL(IF(OFFSET('Transition types'!$C$6,1,0,'Transition types'!$B$4)="THROUGH",OFFSET($K$2,0,0,'Transition types'!$B$4)),ROWS($K$2:$K899))),"")</f>
        <v/>
      </c>
      <c r="J899" s="42" t="str">
        <f aca="true" t="array" ref="J899:J899">IFERROR(INDEX(OFFSET('Transition types'!$A$6,1,0,'Transition types'!$B$4),SMALL(IF(OFFSET('Transition types'!$C$6,1,0,'Transition types'!$B$4)="OUT",OFFSET($K$2,0,0,'Transition types'!$B$4)),ROWS($K$2:$K899))),"")</f>
        <v/>
      </c>
      <c r="K899" s="42" t="n">
        <f aca="false">ROWS($K$2:$K899)</f>
        <v>898</v>
      </c>
    </row>
    <row r="900" customFormat="false" ht="12.8" hidden="false" customHeight="false" outlineLevel="0" collapsed="false">
      <c r="H900" s="42" t="str">
        <f aca="true" t="array" ref="H900:H900">IFERROR(INDEX(OFFSET('Transition types'!$A$6,1,0,'Transition types'!$B$4),SMALL(IF(OFFSET('Transition types'!$C$6,1,0,'Transition types'!$B$4)="IN",OFFSET($K$2,0,0,'Transition types'!$B$4)),ROWS($K$2:$K900))),"")</f>
        <v/>
      </c>
      <c r="I900" s="42" t="str">
        <f aca="true" t="array" ref="I900:I900">IFERROR(INDEX(OFFSET('Transition types'!$A$6,1,0,'Transition types'!$B$4),SMALL(IF(OFFSET('Transition types'!$C$6,1,0,'Transition types'!$B$4)="THROUGH",OFFSET($K$2,0,0,'Transition types'!$B$4)),ROWS($K$2:$K900))),"")</f>
        <v/>
      </c>
      <c r="J900" s="42" t="str">
        <f aca="true" t="array" ref="J900:J900">IFERROR(INDEX(OFFSET('Transition types'!$A$6,1,0,'Transition types'!$B$4),SMALL(IF(OFFSET('Transition types'!$C$6,1,0,'Transition types'!$B$4)="OUT",OFFSET($K$2,0,0,'Transition types'!$B$4)),ROWS($K$2:$K900))),"")</f>
        <v/>
      </c>
      <c r="K900" s="42" t="n">
        <f aca="false">ROWS($K$2:$K900)</f>
        <v>899</v>
      </c>
    </row>
    <row r="901" customFormat="false" ht="12.8" hidden="false" customHeight="false" outlineLevel="0" collapsed="false">
      <c r="H901" s="42" t="str">
        <f aca="true" t="array" ref="H901:H901">IFERROR(INDEX(OFFSET('Transition types'!$A$6,1,0,'Transition types'!$B$4),SMALL(IF(OFFSET('Transition types'!$C$6,1,0,'Transition types'!$B$4)="IN",OFFSET($K$2,0,0,'Transition types'!$B$4)),ROWS($K$2:$K901))),"")</f>
        <v/>
      </c>
      <c r="I901" s="42" t="str">
        <f aca="true" t="array" ref="I901:I901">IFERROR(INDEX(OFFSET('Transition types'!$A$6,1,0,'Transition types'!$B$4),SMALL(IF(OFFSET('Transition types'!$C$6,1,0,'Transition types'!$B$4)="THROUGH",OFFSET($K$2,0,0,'Transition types'!$B$4)),ROWS($K$2:$K901))),"")</f>
        <v/>
      </c>
      <c r="J901" s="42" t="str">
        <f aca="true" t="array" ref="J901:J901">IFERROR(INDEX(OFFSET('Transition types'!$A$6,1,0,'Transition types'!$B$4),SMALL(IF(OFFSET('Transition types'!$C$6,1,0,'Transition types'!$B$4)="OUT",OFFSET($K$2,0,0,'Transition types'!$B$4)),ROWS($K$2:$K901))),"")</f>
        <v/>
      </c>
      <c r="K901" s="42" t="n">
        <f aca="false">ROWS($K$2:$K901)</f>
        <v>900</v>
      </c>
    </row>
    <row r="902" customFormat="false" ht="12.8" hidden="false" customHeight="false" outlineLevel="0" collapsed="false">
      <c r="H902" s="42" t="str">
        <f aca="true" t="array" ref="H902:H902">IFERROR(INDEX(OFFSET('Transition types'!$A$6,1,0,'Transition types'!$B$4),SMALL(IF(OFFSET('Transition types'!$C$6,1,0,'Transition types'!$B$4)="IN",OFFSET($K$2,0,0,'Transition types'!$B$4)),ROWS($K$2:$K902))),"")</f>
        <v/>
      </c>
      <c r="I902" s="42" t="str">
        <f aca="true" t="array" ref="I902:I902">IFERROR(INDEX(OFFSET('Transition types'!$A$6,1,0,'Transition types'!$B$4),SMALL(IF(OFFSET('Transition types'!$C$6,1,0,'Transition types'!$B$4)="THROUGH",OFFSET($K$2,0,0,'Transition types'!$B$4)),ROWS($K$2:$K902))),"")</f>
        <v/>
      </c>
      <c r="J902" s="42" t="str">
        <f aca="true" t="array" ref="J902:J902">IFERROR(INDEX(OFFSET('Transition types'!$A$6,1,0,'Transition types'!$B$4),SMALL(IF(OFFSET('Transition types'!$C$6,1,0,'Transition types'!$B$4)="OUT",OFFSET($K$2,0,0,'Transition types'!$B$4)),ROWS($K$2:$K902))),"")</f>
        <v/>
      </c>
      <c r="K902" s="42" t="n">
        <f aca="false">ROWS($K$2:$K902)</f>
        <v>901</v>
      </c>
    </row>
    <row r="903" customFormat="false" ht="12.8" hidden="false" customHeight="false" outlineLevel="0" collapsed="false">
      <c r="H903" s="42" t="str">
        <f aca="true" t="array" ref="H903:H903">IFERROR(INDEX(OFFSET('Transition types'!$A$6,1,0,'Transition types'!$B$4),SMALL(IF(OFFSET('Transition types'!$C$6,1,0,'Transition types'!$B$4)="IN",OFFSET($K$2,0,0,'Transition types'!$B$4)),ROWS($K$2:$K903))),"")</f>
        <v/>
      </c>
      <c r="I903" s="42" t="str">
        <f aca="true" t="array" ref="I903:I903">IFERROR(INDEX(OFFSET('Transition types'!$A$6,1,0,'Transition types'!$B$4),SMALL(IF(OFFSET('Transition types'!$C$6,1,0,'Transition types'!$B$4)="THROUGH",OFFSET($K$2,0,0,'Transition types'!$B$4)),ROWS($K$2:$K903))),"")</f>
        <v/>
      </c>
      <c r="J903" s="42" t="str">
        <f aca="true" t="array" ref="J903:J903">IFERROR(INDEX(OFFSET('Transition types'!$A$6,1,0,'Transition types'!$B$4),SMALL(IF(OFFSET('Transition types'!$C$6,1,0,'Transition types'!$B$4)="OUT",OFFSET($K$2,0,0,'Transition types'!$B$4)),ROWS($K$2:$K903))),"")</f>
        <v/>
      </c>
      <c r="K903" s="42" t="n">
        <f aca="false">ROWS($K$2:$K903)</f>
        <v>902</v>
      </c>
    </row>
    <row r="904" customFormat="false" ht="12.8" hidden="false" customHeight="false" outlineLevel="0" collapsed="false">
      <c r="H904" s="42" t="str">
        <f aca="true" t="array" ref="H904:H904">IFERROR(INDEX(OFFSET('Transition types'!$A$6,1,0,'Transition types'!$B$4),SMALL(IF(OFFSET('Transition types'!$C$6,1,0,'Transition types'!$B$4)="IN",OFFSET($K$2,0,0,'Transition types'!$B$4)),ROWS($K$2:$K904))),"")</f>
        <v/>
      </c>
      <c r="I904" s="42" t="str">
        <f aca="true" t="array" ref="I904:I904">IFERROR(INDEX(OFFSET('Transition types'!$A$6,1,0,'Transition types'!$B$4),SMALL(IF(OFFSET('Transition types'!$C$6,1,0,'Transition types'!$B$4)="THROUGH",OFFSET($K$2,0,0,'Transition types'!$B$4)),ROWS($K$2:$K904))),"")</f>
        <v/>
      </c>
      <c r="J904" s="42" t="str">
        <f aca="true" t="array" ref="J904:J904">IFERROR(INDEX(OFFSET('Transition types'!$A$6,1,0,'Transition types'!$B$4),SMALL(IF(OFFSET('Transition types'!$C$6,1,0,'Transition types'!$B$4)="OUT",OFFSET($K$2,0,0,'Transition types'!$B$4)),ROWS($K$2:$K904))),"")</f>
        <v/>
      </c>
      <c r="K904" s="42" t="n">
        <f aca="false">ROWS($K$2:$K904)</f>
        <v>903</v>
      </c>
    </row>
    <row r="905" customFormat="false" ht="12.8" hidden="false" customHeight="false" outlineLevel="0" collapsed="false">
      <c r="H905" s="42" t="str">
        <f aca="true" t="array" ref="H905:H905">IFERROR(INDEX(OFFSET('Transition types'!$A$6,1,0,'Transition types'!$B$4),SMALL(IF(OFFSET('Transition types'!$C$6,1,0,'Transition types'!$B$4)="IN",OFFSET($K$2,0,0,'Transition types'!$B$4)),ROWS($K$2:$K905))),"")</f>
        <v/>
      </c>
      <c r="I905" s="42" t="str">
        <f aca="true" t="array" ref="I905:I905">IFERROR(INDEX(OFFSET('Transition types'!$A$6,1,0,'Transition types'!$B$4),SMALL(IF(OFFSET('Transition types'!$C$6,1,0,'Transition types'!$B$4)="THROUGH",OFFSET($K$2,0,0,'Transition types'!$B$4)),ROWS($K$2:$K905))),"")</f>
        <v/>
      </c>
      <c r="J905" s="42" t="str">
        <f aca="true" t="array" ref="J905:J905">IFERROR(INDEX(OFFSET('Transition types'!$A$6,1,0,'Transition types'!$B$4),SMALL(IF(OFFSET('Transition types'!$C$6,1,0,'Transition types'!$B$4)="OUT",OFFSET($K$2,0,0,'Transition types'!$B$4)),ROWS($K$2:$K905))),"")</f>
        <v/>
      </c>
      <c r="K905" s="42" t="n">
        <f aca="false">ROWS($K$2:$K905)</f>
        <v>904</v>
      </c>
    </row>
    <row r="906" customFormat="false" ht="12.8" hidden="false" customHeight="false" outlineLevel="0" collapsed="false">
      <c r="H906" s="42" t="str">
        <f aca="true" t="array" ref="H906:H906">IFERROR(INDEX(OFFSET('Transition types'!$A$6,1,0,'Transition types'!$B$4),SMALL(IF(OFFSET('Transition types'!$C$6,1,0,'Transition types'!$B$4)="IN",OFFSET($K$2,0,0,'Transition types'!$B$4)),ROWS($K$2:$K906))),"")</f>
        <v/>
      </c>
      <c r="I906" s="42" t="str">
        <f aca="true" t="array" ref="I906:I906">IFERROR(INDEX(OFFSET('Transition types'!$A$6,1,0,'Transition types'!$B$4),SMALL(IF(OFFSET('Transition types'!$C$6,1,0,'Transition types'!$B$4)="THROUGH",OFFSET($K$2,0,0,'Transition types'!$B$4)),ROWS($K$2:$K906))),"")</f>
        <v/>
      </c>
      <c r="J906" s="42" t="str">
        <f aca="true" t="array" ref="J906:J906">IFERROR(INDEX(OFFSET('Transition types'!$A$6,1,0,'Transition types'!$B$4),SMALL(IF(OFFSET('Transition types'!$C$6,1,0,'Transition types'!$B$4)="OUT",OFFSET($K$2,0,0,'Transition types'!$B$4)),ROWS($K$2:$K906))),"")</f>
        <v/>
      </c>
      <c r="K906" s="42" t="n">
        <f aca="false">ROWS($K$2:$K906)</f>
        <v>905</v>
      </c>
    </row>
    <row r="907" customFormat="false" ht="12.8" hidden="false" customHeight="false" outlineLevel="0" collapsed="false">
      <c r="H907" s="42" t="str">
        <f aca="true" t="array" ref="H907:H907">IFERROR(INDEX(OFFSET('Transition types'!$A$6,1,0,'Transition types'!$B$4),SMALL(IF(OFFSET('Transition types'!$C$6,1,0,'Transition types'!$B$4)="IN",OFFSET($K$2,0,0,'Transition types'!$B$4)),ROWS($K$2:$K907))),"")</f>
        <v/>
      </c>
      <c r="I907" s="42" t="str">
        <f aca="true" t="array" ref="I907:I907">IFERROR(INDEX(OFFSET('Transition types'!$A$6,1,0,'Transition types'!$B$4),SMALL(IF(OFFSET('Transition types'!$C$6,1,0,'Transition types'!$B$4)="THROUGH",OFFSET($K$2,0,0,'Transition types'!$B$4)),ROWS($K$2:$K907))),"")</f>
        <v/>
      </c>
      <c r="J907" s="42" t="str">
        <f aca="true" t="array" ref="J907:J907">IFERROR(INDEX(OFFSET('Transition types'!$A$6,1,0,'Transition types'!$B$4),SMALL(IF(OFFSET('Transition types'!$C$6,1,0,'Transition types'!$B$4)="OUT",OFFSET($K$2,0,0,'Transition types'!$B$4)),ROWS($K$2:$K907))),"")</f>
        <v/>
      </c>
      <c r="K907" s="42" t="n">
        <f aca="false">ROWS($K$2:$K907)</f>
        <v>906</v>
      </c>
    </row>
    <row r="908" customFormat="false" ht="12.8" hidden="false" customHeight="false" outlineLevel="0" collapsed="false">
      <c r="H908" s="42" t="str">
        <f aca="true" t="array" ref="H908:H908">IFERROR(INDEX(OFFSET('Transition types'!$A$6,1,0,'Transition types'!$B$4),SMALL(IF(OFFSET('Transition types'!$C$6,1,0,'Transition types'!$B$4)="IN",OFFSET($K$2,0,0,'Transition types'!$B$4)),ROWS($K$2:$K908))),"")</f>
        <v/>
      </c>
      <c r="I908" s="42" t="str">
        <f aca="true" t="array" ref="I908:I908">IFERROR(INDEX(OFFSET('Transition types'!$A$6,1,0,'Transition types'!$B$4),SMALL(IF(OFFSET('Transition types'!$C$6,1,0,'Transition types'!$B$4)="THROUGH",OFFSET($K$2,0,0,'Transition types'!$B$4)),ROWS($K$2:$K908))),"")</f>
        <v/>
      </c>
      <c r="J908" s="42" t="str">
        <f aca="true" t="array" ref="J908:J908">IFERROR(INDEX(OFFSET('Transition types'!$A$6,1,0,'Transition types'!$B$4),SMALL(IF(OFFSET('Transition types'!$C$6,1,0,'Transition types'!$B$4)="OUT",OFFSET($K$2,0,0,'Transition types'!$B$4)),ROWS($K$2:$K908))),"")</f>
        <v/>
      </c>
      <c r="K908" s="42" t="n">
        <f aca="false">ROWS($K$2:$K908)</f>
        <v>907</v>
      </c>
    </row>
    <row r="909" customFormat="false" ht="12.8" hidden="false" customHeight="false" outlineLevel="0" collapsed="false">
      <c r="H909" s="42" t="str">
        <f aca="true" t="array" ref="H909:H909">IFERROR(INDEX(OFFSET('Transition types'!$A$6,1,0,'Transition types'!$B$4),SMALL(IF(OFFSET('Transition types'!$C$6,1,0,'Transition types'!$B$4)="IN",OFFSET($K$2,0,0,'Transition types'!$B$4)),ROWS($K$2:$K909))),"")</f>
        <v/>
      </c>
      <c r="I909" s="42" t="str">
        <f aca="true" t="array" ref="I909:I909">IFERROR(INDEX(OFFSET('Transition types'!$A$6,1,0,'Transition types'!$B$4),SMALL(IF(OFFSET('Transition types'!$C$6,1,0,'Transition types'!$B$4)="THROUGH",OFFSET($K$2,0,0,'Transition types'!$B$4)),ROWS($K$2:$K909))),"")</f>
        <v/>
      </c>
      <c r="J909" s="42" t="str">
        <f aca="true" t="array" ref="J909:J909">IFERROR(INDEX(OFFSET('Transition types'!$A$6,1,0,'Transition types'!$B$4),SMALL(IF(OFFSET('Transition types'!$C$6,1,0,'Transition types'!$B$4)="OUT",OFFSET($K$2,0,0,'Transition types'!$B$4)),ROWS($K$2:$K909))),"")</f>
        <v/>
      </c>
      <c r="K909" s="42" t="n">
        <f aca="false">ROWS($K$2:$K909)</f>
        <v>908</v>
      </c>
    </row>
    <row r="910" customFormat="false" ht="12.8" hidden="false" customHeight="false" outlineLevel="0" collapsed="false">
      <c r="H910" s="42" t="str">
        <f aca="true" t="array" ref="H910:H910">IFERROR(INDEX(OFFSET('Transition types'!$A$6,1,0,'Transition types'!$B$4),SMALL(IF(OFFSET('Transition types'!$C$6,1,0,'Transition types'!$B$4)="IN",OFFSET($K$2,0,0,'Transition types'!$B$4)),ROWS($K$2:$K910))),"")</f>
        <v/>
      </c>
      <c r="I910" s="42" t="str">
        <f aca="true" t="array" ref="I910:I910">IFERROR(INDEX(OFFSET('Transition types'!$A$6,1,0,'Transition types'!$B$4),SMALL(IF(OFFSET('Transition types'!$C$6,1,0,'Transition types'!$B$4)="THROUGH",OFFSET($K$2,0,0,'Transition types'!$B$4)),ROWS($K$2:$K910))),"")</f>
        <v/>
      </c>
      <c r="J910" s="42" t="str">
        <f aca="true" t="array" ref="J910:J910">IFERROR(INDEX(OFFSET('Transition types'!$A$6,1,0,'Transition types'!$B$4),SMALL(IF(OFFSET('Transition types'!$C$6,1,0,'Transition types'!$B$4)="OUT",OFFSET($K$2,0,0,'Transition types'!$B$4)),ROWS($K$2:$K910))),"")</f>
        <v/>
      </c>
      <c r="K910" s="42" t="n">
        <f aca="false">ROWS($K$2:$K910)</f>
        <v>909</v>
      </c>
    </row>
    <row r="911" customFormat="false" ht="12.8" hidden="false" customHeight="false" outlineLevel="0" collapsed="false">
      <c r="H911" s="42" t="str">
        <f aca="true" t="array" ref="H911:H911">IFERROR(INDEX(OFFSET('Transition types'!$A$6,1,0,'Transition types'!$B$4),SMALL(IF(OFFSET('Transition types'!$C$6,1,0,'Transition types'!$B$4)="IN",OFFSET($K$2,0,0,'Transition types'!$B$4)),ROWS($K$2:$K911))),"")</f>
        <v/>
      </c>
      <c r="I911" s="42" t="str">
        <f aca="true" t="array" ref="I911:I911">IFERROR(INDEX(OFFSET('Transition types'!$A$6,1,0,'Transition types'!$B$4),SMALL(IF(OFFSET('Transition types'!$C$6,1,0,'Transition types'!$B$4)="THROUGH",OFFSET($K$2,0,0,'Transition types'!$B$4)),ROWS($K$2:$K911))),"")</f>
        <v/>
      </c>
      <c r="J911" s="42" t="str">
        <f aca="true" t="array" ref="J911:J911">IFERROR(INDEX(OFFSET('Transition types'!$A$6,1,0,'Transition types'!$B$4),SMALL(IF(OFFSET('Transition types'!$C$6,1,0,'Transition types'!$B$4)="OUT",OFFSET($K$2,0,0,'Transition types'!$B$4)),ROWS($K$2:$K911))),"")</f>
        <v/>
      </c>
      <c r="K911" s="42" t="n">
        <f aca="false">ROWS($K$2:$K911)</f>
        <v>910</v>
      </c>
    </row>
    <row r="912" customFormat="false" ht="12.8" hidden="false" customHeight="false" outlineLevel="0" collapsed="false">
      <c r="H912" s="42" t="str">
        <f aca="true" t="array" ref="H912:H912">IFERROR(INDEX(OFFSET('Transition types'!$A$6,1,0,'Transition types'!$B$4),SMALL(IF(OFFSET('Transition types'!$C$6,1,0,'Transition types'!$B$4)="IN",OFFSET($K$2,0,0,'Transition types'!$B$4)),ROWS($K$2:$K912))),"")</f>
        <v/>
      </c>
      <c r="I912" s="42" t="str">
        <f aca="true" t="array" ref="I912:I912">IFERROR(INDEX(OFFSET('Transition types'!$A$6,1,0,'Transition types'!$B$4),SMALL(IF(OFFSET('Transition types'!$C$6,1,0,'Transition types'!$B$4)="THROUGH",OFFSET($K$2,0,0,'Transition types'!$B$4)),ROWS($K$2:$K912))),"")</f>
        <v/>
      </c>
      <c r="J912" s="42" t="str">
        <f aca="true" t="array" ref="J912:J912">IFERROR(INDEX(OFFSET('Transition types'!$A$6,1,0,'Transition types'!$B$4),SMALL(IF(OFFSET('Transition types'!$C$6,1,0,'Transition types'!$B$4)="OUT",OFFSET($K$2,0,0,'Transition types'!$B$4)),ROWS($K$2:$K912))),"")</f>
        <v/>
      </c>
      <c r="K912" s="42" t="n">
        <f aca="false">ROWS($K$2:$K912)</f>
        <v>911</v>
      </c>
    </row>
    <row r="913" customFormat="false" ht="12.8" hidden="false" customHeight="false" outlineLevel="0" collapsed="false">
      <c r="H913" s="42" t="str">
        <f aca="true" t="array" ref="H913:H913">IFERROR(INDEX(OFFSET('Transition types'!$A$6,1,0,'Transition types'!$B$4),SMALL(IF(OFFSET('Transition types'!$C$6,1,0,'Transition types'!$B$4)="IN",OFFSET($K$2,0,0,'Transition types'!$B$4)),ROWS($K$2:$K913))),"")</f>
        <v/>
      </c>
      <c r="I913" s="42" t="str">
        <f aca="true" t="array" ref="I913:I913">IFERROR(INDEX(OFFSET('Transition types'!$A$6,1,0,'Transition types'!$B$4),SMALL(IF(OFFSET('Transition types'!$C$6,1,0,'Transition types'!$B$4)="THROUGH",OFFSET($K$2,0,0,'Transition types'!$B$4)),ROWS($K$2:$K913))),"")</f>
        <v/>
      </c>
      <c r="J913" s="42" t="str">
        <f aca="true" t="array" ref="J913:J913">IFERROR(INDEX(OFFSET('Transition types'!$A$6,1,0,'Transition types'!$B$4),SMALL(IF(OFFSET('Transition types'!$C$6,1,0,'Transition types'!$B$4)="OUT",OFFSET($K$2,0,0,'Transition types'!$B$4)),ROWS($K$2:$K913))),"")</f>
        <v/>
      </c>
      <c r="K913" s="42" t="n">
        <f aca="false">ROWS($K$2:$K913)</f>
        <v>912</v>
      </c>
    </row>
    <row r="914" customFormat="false" ht="12.8" hidden="false" customHeight="false" outlineLevel="0" collapsed="false">
      <c r="H914" s="42" t="str">
        <f aca="true" t="array" ref="H914:H914">IFERROR(INDEX(OFFSET('Transition types'!$A$6,1,0,'Transition types'!$B$4),SMALL(IF(OFFSET('Transition types'!$C$6,1,0,'Transition types'!$B$4)="IN",OFFSET($K$2,0,0,'Transition types'!$B$4)),ROWS($K$2:$K914))),"")</f>
        <v/>
      </c>
      <c r="I914" s="42" t="str">
        <f aca="true" t="array" ref="I914:I914">IFERROR(INDEX(OFFSET('Transition types'!$A$6,1,0,'Transition types'!$B$4),SMALL(IF(OFFSET('Transition types'!$C$6,1,0,'Transition types'!$B$4)="THROUGH",OFFSET($K$2,0,0,'Transition types'!$B$4)),ROWS($K$2:$K914))),"")</f>
        <v/>
      </c>
      <c r="J914" s="42" t="str">
        <f aca="true" t="array" ref="J914:J914">IFERROR(INDEX(OFFSET('Transition types'!$A$6,1,0,'Transition types'!$B$4),SMALL(IF(OFFSET('Transition types'!$C$6,1,0,'Transition types'!$B$4)="OUT",OFFSET($K$2,0,0,'Transition types'!$B$4)),ROWS($K$2:$K914))),"")</f>
        <v/>
      </c>
      <c r="K914" s="42" t="n">
        <f aca="false">ROWS($K$2:$K914)</f>
        <v>913</v>
      </c>
    </row>
    <row r="915" customFormat="false" ht="12.8" hidden="false" customHeight="false" outlineLevel="0" collapsed="false">
      <c r="H915" s="42" t="str">
        <f aca="true" t="array" ref="H915:H915">IFERROR(INDEX(OFFSET('Transition types'!$A$6,1,0,'Transition types'!$B$4),SMALL(IF(OFFSET('Transition types'!$C$6,1,0,'Transition types'!$B$4)="IN",OFFSET($K$2,0,0,'Transition types'!$B$4)),ROWS($K$2:$K915))),"")</f>
        <v/>
      </c>
      <c r="I915" s="42" t="str">
        <f aca="true" t="array" ref="I915:I915">IFERROR(INDEX(OFFSET('Transition types'!$A$6,1,0,'Transition types'!$B$4),SMALL(IF(OFFSET('Transition types'!$C$6,1,0,'Transition types'!$B$4)="THROUGH",OFFSET($K$2,0,0,'Transition types'!$B$4)),ROWS($K$2:$K915))),"")</f>
        <v/>
      </c>
      <c r="J915" s="42" t="str">
        <f aca="true" t="array" ref="J915:J915">IFERROR(INDEX(OFFSET('Transition types'!$A$6,1,0,'Transition types'!$B$4),SMALL(IF(OFFSET('Transition types'!$C$6,1,0,'Transition types'!$B$4)="OUT",OFFSET($K$2,0,0,'Transition types'!$B$4)),ROWS($K$2:$K915))),"")</f>
        <v/>
      </c>
      <c r="K915" s="42" t="n">
        <f aca="false">ROWS($K$2:$K915)</f>
        <v>914</v>
      </c>
    </row>
    <row r="916" customFormat="false" ht="12.8" hidden="false" customHeight="false" outlineLevel="0" collapsed="false">
      <c r="H916" s="42" t="str">
        <f aca="true" t="array" ref="H916:H916">IFERROR(INDEX(OFFSET('Transition types'!$A$6,1,0,'Transition types'!$B$4),SMALL(IF(OFFSET('Transition types'!$C$6,1,0,'Transition types'!$B$4)="IN",OFFSET($K$2,0,0,'Transition types'!$B$4)),ROWS($K$2:$K916))),"")</f>
        <v/>
      </c>
      <c r="I916" s="42" t="str">
        <f aca="true" t="array" ref="I916:I916">IFERROR(INDEX(OFFSET('Transition types'!$A$6,1,0,'Transition types'!$B$4),SMALL(IF(OFFSET('Transition types'!$C$6,1,0,'Transition types'!$B$4)="THROUGH",OFFSET($K$2,0,0,'Transition types'!$B$4)),ROWS($K$2:$K916))),"")</f>
        <v/>
      </c>
      <c r="J916" s="42" t="str">
        <f aca="true" t="array" ref="J916:J916">IFERROR(INDEX(OFFSET('Transition types'!$A$6,1,0,'Transition types'!$B$4),SMALL(IF(OFFSET('Transition types'!$C$6,1,0,'Transition types'!$B$4)="OUT",OFFSET($K$2,0,0,'Transition types'!$B$4)),ROWS($K$2:$K916))),"")</f>
        <v/>
      </c>
      <c r="K916" s="42" t="n">
        <f aca="false">ROWS($K$2:$K916)</f>
        <v>915</v>
      </c>
    </row>
    <row r="917" customFormat="false" ht="12.8" hidden="false" customHeight="false" outlineLevel="0" collapsed="false">
      <c r="H917" s="42" t="str">
        <f aca="true" t="array" ref="H917:H917">IFERROR(INDEX(OFFSET('Transition types'!$A$6,1,0,'Transition types'!$B$4),SMALL(IF(OFFSET('Transition types'!$C$6,1,0,'Transition types'!$B$4)="IN",OFFSET($K$2,0,0,'Transition types'!$B$4)),ROWS($K$2:$K917))),"")</f>
        <v/>
      </c>
      <c r="I917" s="42" t="str">
        <f aca="true" t="array" ref="I917:I917">IFERROR(INDEX(OFFSET('Transition types'!$A$6,1,0,'Transition types'!$B$4),SMALL(IF(OFFSET('Transition types'!$C$6,1,0,'Transition types'!$B$4)="THROUGH",OFFSET($K$2,0,0,'Transition types'!$B$4)),ROWS($K$2:$K917))),"")</f>
        <v/>
      </c>
      <c r="J917" s="42" t="str">
        <f aca="true" t="array" ref="J917:J917">IFERROR(INDEX(OFFSET('Transition types'!$A$6,1,0,'Transition types'!$B$4),SMALL(IF(OFFSET('Transition types'!$C$6,1,0,'Transition types'!$B$4)="OUT",OFFSET($K$2,0,0,'Transition types'!$B$4)),ROWS($K$2:$K917))),"")</f>
        <v/>
      </c>
      <c r="K917" s="42" t="n">
        <f aca="false">ROWS($K$2:$K917)</f>
        <v>916</v>
      </c>
    </row>
    <row r="918" customFormat="false" ht="12.8" hidden="false" customHeight="false" outlineLevel="0" collapsed="false">
      <c r="H918" s="42" t="str">
        <f aca="true" t="array" ref="H918:H918">IFERROR(INDEX(OFFSET('Transition types'!$A$6,1,0,'Transition types'!$B$4),SMALL(IF(OFFSET('Transition types'!$C$6,1,0,'Transition types'!$B$4)="IN",OFFSET($K$2,0,0,'Transition types'!$B$4)),ROWS($K$2:$K918))),"")</f>
        <v/>
      </c>
      <c r="I918" s="42" t="str">
        <f aca="true" t="array" ref="I918:I918">IFERROR(INDEX(OFFSET('Transition types'!$A$6,1,0,'Transition types'!$B$4),SMALL(IF(OFFSET('Transition types'!$C$6,1,0,'Transition types'!$B$4)="THROUGH",OFFSET($K$2,0,0,'Transition types'!$B$4)),ROWS($K$2:$K918))),"")</f>
        <v/>
      </c>
      <c r="J918" s="42" t="str">
        <f aca="true" t="array" ref="J918:J918">IFERROR(INDEX(OFFSET('Transition types'!$A$6,1,0,'Transition types'!$B$4),SMALL(IF(OFFSET('Transition types'!$C$6,1,0,'Transition types'!$B$4)="OUT",OFFSET($K$2,0,0,'Transition types'!$B$4)),ROWS($K$2:$K918))),"")</f>
        <v/>
      </c>
      <c r="K918" s="42" t="n">
        <f aca="false">ROWS($K$2:$K918)</f>
        <v>917</v>
      </c>
    </row>
    <row r="919" customFormat="false" ht="12.8" hidden="false" customHeight="false" outlineLevel="0" collapsed="false">
      <c r="H919" s="42" t="str">
        <f aca="true" t="array" ref="H919:H919">IFERROR(INDEX(OFFSET('Transition types'!$A$6,1,0,'Transition types'!$B$4),SMALL(IF(OFFSET('Transition types'!$C$6,1,0,'Transition types'!$B$4)="IN",OFFSET($K$2,0,0,'Transition types'!$B$4)),ROWS($K$2:$K919))),"")</f>
        <v/>
      </c>
      <c r="I919" s="42" t="str">
        <f aca="true" t="array" ref="I919:I919">IFERROR(INDEX(OFFSET('Transition types'!$A$6,1,0,'Transition types'!$B$4),SMALL(IF(OFFSET('Transition types'!$C$6,1,0,'Transition types'!$B$4)="THROUGH",OFFSET($K$2,0,0,'Transition types'!$B$4)),ROWS($K$2:$K919))),"")</f>
        <v/>
      </c>
      <c r="J919" s="42" t="str">
        <f aca="true" t="array" ref="J919:J919">IFERROR(INDEX(OFFSET('Transition types'!$A$6,1,0,'Transition types'!$B$4),SMALL(IF(OFFSET('Transition types'!$C$6,1,0,'Transition types'!$B$4)="OUT",OFFSET($K$2,0,0,'Transition types'!$B$4)),ROWS($K$2:$K919))),"")</f>
        <v/>
      </c>
      <c r="K919" s="42" t="n">
        <f aca="false">ROWS($K$2:$K919)</f>
        <v>918</v>
      </c>
    </row>
    <row r="920" customFormat="false" ht="12.8" hidden="false" customHeight="false" outlineLevel="0" collapsed="false">
      <c r="H920" s="42" t="str">
        <f aca="true" t="array" ref="H920:H920">IFERROR(INDEX(OFFSET('Transition types'!$A$6,1,0,'Transition types'!$B$4),SMALL(IF(OFFSET('Transition types'!$C$6,1,0,'Transition types'!$B$4)="IN",OFFSET($K$2,0,0,'Transition types'!$B$4)),ROWS($K$2:$K920))),"")</f>
        <v/>
      </c>
      <c r="I920" s="42" t="str">
        <f aca="true" t="array" ref="I920:I920">IFERROR(INDEX(OFFSET('Transition types'!$A$6,1,0,'Transition types'!$B$4),SMALL(IF(OFFSET('Transition types'!$C$6,1,0,'Transition types'!$B$4)="THROUGH",OFFSET($K$2,0,0,'Transition types'!$B$4)),ROWS($K$2:$K920))),"")</f>
        <v/>
      </c>
      <c r="J920" s="42" t="str">
        <f aca="true" t="array" ref="J920:J920">IFERROR(INDEX(OFFSET('Transition types'!$A$6,1,0,'Transition types'!$B$4),SMALL(IF(OFFSET('Transition types'!$C$6,1,0,'Transition types'!$B$4)="OUT",OFFSET($K$2,0,0,'Transition types'!$B$4)),ROWS($K$2:$K920))),"")</f>
        <v/>
      </c>
      <c r="K920" s="42" t="n">
        <f aca="false">ROWS($K$2:$K920)</f>
        <v>919</v>
      </c>
    </row>
    <row r="921" customFormat="false" ht="12.8" hidden="false" customHeight="false" outlineLevel="0" collapsed="false">
      <c r="H921" s="42" t="str">
        <f aca="true" t="array" ref="H921:H921">IFERROR(INDEX(OFFSET('Transition types'!$A$6,1,0,'Transition types'!$B$4),SMALL(IF(OFFSET('Transition types'!$C$6,1,0,'Transition types'!$B$4)="IN",OFFSET($K$2,0,0,'Transition types'!$B$4)),ROWS($K$2:$K921))),"")</f>
        <v/>
      </c>
      <c r="I921" s="42" t="str">
        <f aca="true" t="array" ref="I921:I921">IFERROR(INDEX(OFFSET('Transition types'!$A$6,1,0,'Transition types'!$B$4),SMALL(IF(OFFSET('Transition types'!$C$6,1,0,'Transition types'!$B$4)="THROUGH",OFFSET($K$2,0,0,'Transition types'!$B$4)),ROWS($K$2:$K921))),"")</f>
        <v/>
      </c>
      <c r="J921" s="42" t="str">
        <f aca="true" t="array" ref="J921:J921">IFERROR(INDEX(OFFSET('Transition types'!$A$6,1,0,'Transition types'!$B$4),SMALL(IF(OFFSET('Transition types'!$C$6,1,0,'Transition types'!$B$4)="OUT",OFFSET($K$2,0,0,'Transition types'!$B$4)),ROWS($K$2:$K921))),"")</f>
        <v/>
      </c>
      <c r="K921" s="42" t="n">
        <f aca="false">ROWS($K$2:$K921)</f>
        <v>920</v>
      </c>
    </row>
    <row r="922" customFormat="false" ht="12.8" hidden="false" customHeight="false" outlineLevel="0" collapsed="false">
      <c r="H922" s="42" t="str">
        <f aca="true" t="array" ref="H922:H922">IFERROR(INDEX(OFFSET('Transition types'!$A$6,1,0,'Transition types'!$B$4),SMALL(IF(OFFSET('Transition types'!$C$6,1,0,'Transition types'!$B$4)="IN",OFFSET($K$2,0,0,'Transition types'!$B$4)),ROWS($K$2:$K922))),"")</f>
        <v/>
      </c>
      <c r="I922" s="42" t="str">
        <f aca="true" t="array" ref="I922:I922">IFERROR(INDEX(OFFSET('Transition types'!$A$6,1,0,'Transition types'!$B$4),SMALL(IF(OFFSET('Transition types'!$C$6,1,0,'Transition types'!$B$4)="THROUGH",OFFSET($K$2,0,0,'Transition types'!$B$4)),ROWS($K$2:$K922))),"")</f>
        <v/>
      </c>
      <c r="J922" s="42" t="str">
        <f aca="true" t="array" ref="J922:J922">IFERROR(INDEX(OFFSET('Transition types'!$A$6,1,0,'Transition types'!$B$4),SMALL(IF(OFFSET('Transition types'!$C$6,1,0,'Transition types'!$B$4)="OUT",OFFSET($K$2,0,0,'Transition types'!$B$4)),ROWS($K$2:$K922))),"")</f>
        <v/>
      </c>
      <c r="K922" s="42" t="n">
        <f aca="false">ROWS($K$2:$K922)</f>
        <v>921</v>
      </c>
    </row>
    <row r="923" customFormat="false" ht="12.8" hidden="false" customHeight="false" outlineLevel="0" collapsed="false">
      <c r="H923" s="42" t="str">
        <f aca="true" t="array" ref="H923:H923">IFERROR(INDEX(OFFSET('Transition types'!$A$6,1,0,'Transition types'!$B$4),SMALL(IF(OFFSET('Transition types'!$C$6,1,0,'Transition types'!$B$4)="IN",OFFSET($K$2,0,0,'Transition types'!$B$4)),ROWS($K$2:$K923))),"")</f>
        <v/>
      </c>
      <c r="I923" s="42" t="str">
        <f aca="true" t="array" ref="I923:I923">IFERROR(INDEX(OFFSET('Transition types'!$A$6,1,0,'Transition types'!$B$4),SMALL(IF(OFFSET('Transition types'!$C$6,1,0,'Transition types'!$B$4)="THROUGH",OFFSET($K$2,0,0,'Transition types'!$B$4)),ROWS($K$2:$K923))),"")</f>
        <v/>
      </c>
      <c r="J923" s="42" t="str">
        <f aca="true" t="array" ref="J923:J923">IFERROR(INDEX(OFFSET('Transition types'!$A$6,1,0,'Transition types'!$B$4),SMALL(IF(OFFSET('Transition types'!$C$6,1,0,'Transition types'!$B$4)="OUT",OFFSET($K$2,0,0,'Transition types'!$B$4)),ROWS($K$2:$K923))),"")</f>
        <v/>
      </c>
      <c r="K923" s="42" t="n">
        <f aca="false">ROWS($K$2:$K923)</f>
        <v>922</v>
      </c>
    </row>
    <row r="924" customFormat="false" ht="12.8" hidden="false" customHeight="false" outlineLevel="0" collapsed="false">
      <c r="H924" s="42" t="str">
        <f aca="true" t="array" ref="H924:H924">IFERROR(INDEX(OFFSET('Transition types'!$A$6,1,0,'Transition types'!$B$4),SMALL(IF(OFFSET('Transition types'!$C$6,1,0,'Transition types'!$B$4)="IN",OFFSET($K$2,0,0,'Transition types'!$B$4)),ROWS($K$2:$K924))),"")</f>
        <v/>
      </c>
      <c r="I924" s="42" t="str">
        <f aca="true" t="array" ref="I924:I924">IFERROR(INDEX(OFFSET('Transition types'!$A$6,1,0,'Transition types'!$B$4),SMALL(IF(OFFSET('Transition types'!$C$6,1,0,'Transition types'!$B$4)="THROUGH",OFFSET($K$2,0,0,'Transition types'!$B$4)),ROWS($K$2:$K924))),"")</f>
        <v/>
      </c>
      <c r="J924" s="42" t="str">
        <f aca="true" t="array" ref="J924:J924">IFERROR(INDEX(OFFSET('Transition types'!$A$6,1,0,'Transition types'!$B$4),SMALL(IF(OFFSET('Transition types'!$C$6,1,0,'Transition types'!$B$4)="OUT",OFFSET($K$2,0,0,'Transition types'!$B$4)),ROWS($K$2:$K924))),"")</f>
        <v/>
      </c>
      <c r="K924" s="42" t="n">
        <f aca="false">ROWS($K$2:$K924)</f>
        <v>923</v>
      </c>
    </row>
    <row r="925" customFormat="false" ht="12.8" hidden="false" customHeight="false" outlineLevel="0" collapsed="false">
      <c r="H925" s="42" t="str">
        <f aca="true" t="array" ref="H925:H925">IFERROR(INDEX(OFFSET('Transition types'!$A$6,1,0,'Transition types'!$B$4),SMALL(IF(OFFSET('Transition types'!$C$6,1,0,'Transition types'!$B$4)="IN",OFFSET($K$2,0,0,'Transition types'!$B$4)),ROWS($K$2:$K925))),"")</f>
        <v/>
      </c>
      <c r="I925" s="42" t="str">
        <f aca="true" t="array" ref="I925:I925">IFERROR(INDEX(OFFSET('Transition types'!$A$6,1,0,'Transition types'!$B$4),SMALL(IF(OFFSET('Transition types'!$C$6,1,0,'Transition types'!$B$4)="THROUGH",OFFSET($K$2,0,0,'Transition types'!$B$4)),ROWS($K$2:$K925))),"")</f>
        <v/>
      </c>
      <c r="J925" s="42" t="str">
        <f aca="true" t="array" ref="J925:J925">IFERROR(INDEX(OFFSET('Transition types'!$A$6,1,0,'Transition types'!$B$4),SMALL(IF(OFFSET('Transition types'!$C$6,1,0,'Transition types'!$B$4)="OUT",OFFSET($K$2,0,0,'Transition types'!$B$4)),ROWS($K$2:$K925))),"")</f>
        <v/>
      </c>
      <c r="K925" s="42" t="n">
        <f aca="false">ROWS($K$2:$K925)</f>
        <v>924</v>
      </c>
    </row>
    <row r="926" customFormat="false" ht="12.8" hidden="false" customHeight="false" outlineLevel="0" collapsed="false">
      <c r="H926" s="42" t="str">
        <f aca="true" t="array" ref="H926:H926">IFERROR(INDEX(OFFSET('Transition types'!$A$6,1,0,'Transition types'!$B$4),SMALL(IF(OFFSET('Transition types'!$C$6,1,0,'Transition types'!$B$4)="IN",OFFSET($K$2,0,0,'Transition types'!$B$4)),ROWS($K$2:$K926))),"")</f>
        <v/>
      </c>
      <c r="I926" s="42" t="str">
        <f aca="true" t="array" ref="I926:I926">IFERROR(INDEX(OFFSET('Transition types'!$A$6,1,0,'Transition types'!$B$4),SMALL(IF(OFFSET('Transition types'!$C$6,1,0,'Transition types'!$B$4)="THROUGH",OFFSET($K$2,0,0,'Transition types'!$B$4)),ROWS($K$2:$K926))),"")</f>
        <v/>
      </c>
      <c r="J926" s="42" t="str">
        <f aca="true" t="array" ref="J926:J926">IFERROR(INDEX(OFFSET('Transition types'!$A$6,1,0,'Transition types'!$B$4),SMALL(IF(OFFSET('Transition types'!$C$6,1,0,'Transition types'!$B$4)="OUT",OFFSET($K$2,0,0,'Transition types'!$B$4)),ROWS($K$2:$K926))),"")</f>
        <v/>
      </c>
      <c r="K926" s="42" t="n">
        <f aca="false">ROWS($K$2:$K926)</f>
        <v>925</v>
      </c>
    </row>
    <row r="927" customFormat="false" ht="12.8" hidden="false" customHeight="false" outlineLevel="0" collapsed="false">
      <c r="H927" s="42" t="str">
        <f aca="true" t="array" ref="H927:H927">IFERROR(INDEX(OFFSET('Transition types'!$A$6,1,0,'Transition types'!$B$4),SMALL(IF(OFFSET('Transition types'!$C$6,1,0,'Transition types'!$B$4)="IN",OFFSET($K$2,0,0,'Transition types'!$B$4)),ROWS($K$2:$K927))),"")</f>
        <v/>
      </c>
      <c r="I927" s="42" t="str">
        <f aca="true" t="array" ref="I927:I927">IFERROR(INDEX(OFFSET('Transition types'!$A$6,1,0,'Transition types'!$B$4),SMALL(IF(OFFSET('Transition types'!$C$6,1,0,'Transition types'!$B$4)="THROUGH",OFFSET($K$2,0,0,'Transition types'!$B$4)),ROWS($K$2:$K927))),"")</f>
        <v/>
      </c>
      <c r="J927" s="42" t="str">
        <f aca="true" t="array" ref="J927:J927">IFERROR(INDEX(OFFSET('Transition types'!$A$6,1,0,'Transition types'!$B$4),SMALL(IF(OFFSET('Transition types'!$C$6,1,0,'Transition types'!$B$4)="OUT",OFFSET($K$2,0,0,'Transition types'!$B$4)),ROWS($K$2:$K927))),"")</f>
        <v/>
      </c>
      <c r="K927" s="42" t="n">
        <f aca="false">ROWS($K$2:$K927)</f>
        <v>926</v>
      </c>
    </row>
    <row r="928" customFormat="false" ht="12.8" hidden="false" customHeight="false" outlineLevel="0" collapsed="false">
      <c r="H928" s="42" t="str">
        <f aca="true" t="array" ref="H928:H928">IFERROR(INDEX(OFFSET('Transition types'!$A$6,1,0,'Transition types'!$B$4),SMALL(IF(OFFSET('Transition types'!$C$6,1,0,'Transition types'!$B$4)="IN",OFFSET($K$2,0,0,'Transition types'!$B$4)),ROWS($K$2:$K928))),"")</f>
        <v/>
      </c>
      <c r="I928" s="42" t="str">
        <f aca="true" t="array" ref="I928:I928">IFERROR(INDEX(OFFSET('Transition types'!$A$6,1,0,'Transition types'!$B$4),SMALL(IF(OFFSET('Transition types'!$C$6,1,0,'Transition types'!$B$4)="THROUGH",OFFSET($K$2,0,0,'Transition types'!$B$4)),ROWS($K$2:$K928))),"")</f>
        <v/>
      </c>
      <c r="J928" s="42" t="str">
        <f aca="true" t="array" ref="J928:J928">IFERROR(INDEX(OFFSET('Transition types'!$A$6,1,0,'Transition types'!$B$4),SMALL(IF(OFFSET('Transition types'!$C$6,1,0,'Transition types'!$B$4)="OUT",OFFSET($K$2,0,0,'Transition types'!$B$4)),ROWS($K$2:$K928))),"")</f>
        <v/>
      </c>
      <c r="K928" s="42" t="n">
        <f aca="false">ROWS($K$2:$K928)</f>
        <v>927</v>
      </c>
    </row>
    <row r="929" customFormat="false" ht="12.8" hidden="false" customHeight="false" outlineLevel="0" collapsed="false">
      <c r="H929" s="42" t="str">
        <f aca="true" t="array" ref="H929:H929">IFERROR(INDEX(OFFSET('Transition types'!$A$6,1,0,'Transition types'!$B$4),SMALL(IF(OFFSET('Transition types'!$C$6,1,0,'Transition types'!$B$4)="IN",OFFSET($K$2,0,0,'Transition types'!$B$4)),ROWS($K$2:$K929))),"")</f>
        <v/>
      </c>
      <c r="I929" s="42" t="str">
        <f aca="true" t="array" ref="I929:I929">IFERROR(INDEX(OFFSET('Transition types'!$A$6,1,0,'Transition types'!$B$4),SMALL(IF(OFFSET('Transition types'!$C$6,1,0,'Transition types'!$B$4)="THROUGH",OFFSET($K$2,0,0,'Transition types'!$B$4)),ROWS($K$2:$K929))),"")</f>
        <v/>
      </c>
      <c r="J929" s="42" t="str">
        <f aca="true" t="array" ref="J929:J929">IFERROR(INDEX(OFFSET('Transition types'!$A$6,1,0,'Transition types'!$B$4),SMALL(IF(OFFSET('Transition types'!$C$6,1,0,'Transition types'!$B$4)="OUT",OFFSET($K$2,0,0,'Transition types'!$B$4)),ROWS($K$2:$K929))),"")</f>
        <v/>
      </c>
      <c r="K929" s="42" t="n">
        <f aca="false">ROWS($K$2:$K929)</f>
        <v>928</v>
      </c>
    </row>
    <row r="930" customFormat="false" ht="12.8" hidden="false" customHeight="false" outlineLevel="0" collapsed="false">
      <c r="H930" s="42" t="str">
        <f aca="true" t="array" ref="H930:H930">IFERROR(INDEX(OFFSET('Transition types'!$A$6,1,0,'Transition types'!$B$4),SMALL(IF(OFFSET('Transition types'!$C$6,1,0,'Transition types'!$B$4)="IN",OFFSET($K$2,0,0,'Transition types'!$B$4)),ROWS($K$2:$K930))),"")</f>
        <v/>
      </c>
      <c r="I930" s="42" t="str">
        <f aca="true" t="array" ref="I930:I930">IFERROR(INDEX(OFFSET('Transition types'!$A$6,1,0,'Transition types'!$B$4),SMALL(IF(OFFSET('Transition types'!$C$6,1,0,'Transition types'!$B$4)="THROUGH",OFFSET($K$2,0,0,'Transition types'!$B$4)),ROWS($K$2:$K930))),"")</f>
        <v/>
      </c>
      <c r="J930" s="42" t="str">
        <f aca="true" t="array" ref="J930:J930">IFERROR(INDEX(OFFSET('Transition types'!$A$6,1,0,'Transition types'!$B$4),SMALL(IF(OFFSET('Transition types'!$C$6,1,0,'Transition types'!$B$4)="OUT",OFFSET($K$2,0,0,'Transition types'!$B$4)),ROWS($K$2:$K930))),"")</f>
        <v/>
      </c>
      <c r="K930" s="42" t="n">
        <f aca="false">ROWS($K$2:$K930)</f>
        <v>929</v>
      </c>
    </row>
    <row r="931" customFormat="false" ht="12.8" hidden="false" customHeight="false" outlineLevel="0" collapsed="false">
      <c r="H931" s="42" t="str">
        <f aca="true" t="array" ref="H931:H931">IFERROR(INDEX(OFFSET('Transition types'!$A$6,1,0,'Transition types'!$B$4),SMALL(IF(OFFSET('Transition types'!$C$6,1,0,'Transition types'!$B$4)="IN",OFFSET($K$2,0,0,'Transition types'!$B$4)),ROWS($K$2:$K931))),"")</f>
        <v/>
      </c>
      <c r="I931" s="42" t="str">
        <f aca="true" t="array" ref="I931:I931">IFERROR(INDEX(OFFSET('Transition types'!$A$6,1,0,'Transition types'!$B$4),SMALL(IF(OFFSET('Transition types'!$C$6,1,0,'Transition types'!$B$4)="THROUGH",OFFSET($K$2,0,0,'Transition types'!$B$4)),ROWS($K$2:$K931))),"")</f>
        <v/>
      </c>
      <c r="J931" s="42" t="str">
        <f aca="true" t="array" ref="J931:J931">IFERROR(INDEX(OFFSET('Transition types'!$A$6,1,0,'Transition types'!$B$4),SMALL(IF(OFFSET('Transition types'!$C$6,1,0,'Transition types'!$B$4)="OUT",OFFSET($K$2,0,0,'Transition types'!$B$4)),ROWS($K$2:$K931))),"")</f>
        <v/>
      </c>
      <c r="K931" s="42" t="n">
        <f aca="false">ROWS($K$2:$K931)</f>
        <v>930</v>
      </c>
    </row>
    <row r="932" customFormat="false" ht="12.8" hidden="false" customHeight="false" outlineLevel="0" collapsed="false">
      <c r="H932" s="42" t="str">
        <f aca="true" t="array" ref="H932:H932">IFERROR(INDEX(OFFSET('Transition types'!$A$6,1,0,'Transition types'!$B$4),SMALL(IF(OFFSET('Transition types'!$C$6,1,0,'Transition types'!$B$4)="IN",OFFSET($K$2,0,0,'Transition types'!$B$4)),ROWS($K$2:$K932))),"")</f>
        <v/>
      </c>
      <c r="I932" s="42" t="str">
        <f aca="true" t="array" ref="I932:I932">IFERROR(INDEX(OFFSET('Transition types'!$A$6,1,0,'Transition types'!$B$4),SMALL(IF(OFFSET('Transition types'!$C$6,1,0,'Transition types'!$B$4)="THROUGH",OFFSET($K$2,0,0,'Transition types'!$B$4)),ROWS($K$2:$K932))),"")</f>
        <v/>
      </c>
      <c r="J932" s="42" t="str">
        <f aca="true" t="array" ref="J932:J932">IFERROR(INDEX(OFFSET('Transition types'!$A$6,1,0,'Transition types'!$B$4),SMALL(IF(OFFSET('Transition types'!$C$6,1,0,'Transition types'!$B$4)="OUT",OFFSET($K$2,0,0,'Transition types'!$B$4)),ROWS($K$2:$K932))),"")</f>
        <v/>
      </c>
      <c r="K932" s="42" t="n">
        <f aca="false">ROWS($K$2:$K932)</f>
        <v>931</v>
      </c>
    </row>
    <row r="933" customFormat="false" ht="12.8" hidden="false" customHeight="false" outlineLevel="0" collapsed="false">
      <c r="H933" s="42" t="str">
        <f aca="true" t="array" ref="H933:H933">IFERROR(INDEX(OFFSET('Transition types'!$A$6,1,0,'Transition types'!$B$4),SMALL(IF(OFFSET('Transition types'!$C$6,1,0,'Transition types'!$B$4)="IN",OFFSET($K$2,0,0,'Transition types'!$B$4)),ROWS($K$2:$K933))),"")</f>
        <v/>
      </c>
      <c r="I933" s="42" t="str">
        <f aca="true" t="array" ref="I933:I933">IFERROR(INDEX(OFFSET('Transition types'!$A$6,1,0,'Transition types'!$B$4),SMALL(IF(OFFSET('Transition types'!$C$6,1,0,'Transition types'!$B$4)="THROUGH",OFFSET($K$2,0,0,'Transition types'!$B$4)),ROWS($K$2:$K933))),"")</f>
        <v/>
      </c>
      <c r="J933" s="42" t="str">
        <f aca="true" t="array" ref="J933:J933">IFERROR(INDEX(OFFSET('Transition types'!$A$6,1,0,'Transition types'!$B$4),SMALL(IF(OFFSET('Transition types'!$C$6,1,0,'Transition types'!$B$4)="OUT",OFFSET($K$2,0,0,'Transition types'!$B$4)),ROWS($K$2:$K933))),"")</f>
        <v/>
      </c>
      <c r="K933" s="42" t="n">
        <f aca="false">ROWS($K$2:$K933)</f>
        <v>932</v>
      </c>
    </row>
    <row r="934" customFormat="false" ht="12.8" hidden="false" customHeight="false" outlineLevel="0" collapsed="false">
      <c r="H934" s="42" t="str">
        <f aca="true" t="array" ref="H934:H934">IFERROR(INDEX(OFFSET('Transition types'!$A$6,1,0,'Transition types'!$B$4),SMALL(IF(OFFSET('Transition types'!$C$6,1,0,'Transition types'!$B$4)="IN",OFFSET($K$2,0,0,'Transition types'!$B$4)),ROWS($K$2:$K934))),"")</f>
        <v/>
      </c>
      <c r="I934" s="42" t="str">
        <f aca="true" t="array" ref="I934:I934">IFERROR(INDEX(OFFSET('Transition types'!$A$6,1,0,'Transition types'!$B$4),SMALL(IF(OFFSET('Transition types'!$C$6,1,0,'Transition types'!$B$4)="THROUGH",OFFSET($K$2,0,0,'Transition types'!$B$4)),ROWS($K$2:$K934))),"")</f>
        <v/>
      </c>
      <c r="J934" s="42" t="str">
        <f aca="true" t="array" ref="J934:J934">IFERROR(INDEX(OFFSET('Transition types'!$A$6,1,0,'Transition types'!$B$4),SMALL(IF(OFFSET('Transition types'!$C$6,1,0,'Transition types'!$B$4)="OUT",OFFSET($K$2,0,0,'Transition types'!$B$4)),ROWS($K$2:$K934))),"")</f>
        <v/>
      </c>
      <c r="K934" s="42" t="n">
        <f aca="false">ROWS($K$2:$K934)</f>
        <v>933</v>
      </c>
    </row>
    <row r="935" customFormat="false" ht="12.8" hidden="false" customHeight="false" outlineLevel="0" collapsed="false">
      <c r="H935" s="42" t="str">
        <f aca="true" t="array" ref="H935:H935">IFERROR(INDEX(OFFSET('Transition types'!$A$6,1,0,'Transition types'!$B$4),SMALL(IF(OFFSET('Transition types'!$C$6,1,0,'Transition types'!$B$4)="IN",OFFSET($K$2,0,0,'Transition types'!$B$4)),ROWS($K$2:$K935))),"")</f>
        <v/>
      </c>
      <c r="I935" s="42" t="str">
        <f aca="true" t="array" ref="I935:I935">IFERROR(INDEX(OFFSET('Transition types'!$A$6,1,0,'Transition types'!$B$4),SMALL(IF(OFFSET('Transition types'!$C$6,1,0,'Transition types'!$B$4)="THROUGH",OFFSET($K$2,0,0,'Transition types'!$B$4)),ROWS($K$2:$K935))),"")</f>
        <v/>
      </c>
      <c r="J935" s="42" t="str">
        <f aca="true" t="array" ref="J935:J935">IFERROR(INDEX(OFFSET('Transition types'!$A$6,1,0,'Transition types'!$B$4),SMALL(IF(OFFSET('Transition types'!$C$6,1,0,'Transition types'!$B$4)="OUT",OFFSET($K$2,0,0,'Transition types'!$B$4)),ROWS($K$2:$K935))),"")</f>
        <v/>
      </c>
      <c r="K935" s="42" t="n">
        <f aca="false">ROWS($K$2:$K935)</f>
        <v>934</v>
      </c>
    </row>
    <row r="936" customFormat="false" ht="12.8" hidden="false" customHeight="false" outlineLevel="0" collapsed="false">
      <c r="H936" s="42" t="str">
        <f aca="true" t="array" ref="H936:H936">IFERROR(INDEX(OFFSET('Transition types'!$A$6,1,0,'Transition types'!$B$4),SMALL(IF(OFFSET('Transition types'!$C$6,1,0,'Transition types'!$B$4)="IN",OFFSET($K$2,0,0,'Transition types'!$B$4)),ROWS($K$2:$K936))),"")</f>
        <v/>
      </c>
      <c r="I936" s="42" t="str">
        <f aca="true" t="array" ref="I936:I936">IFERROR(INDEX(OFFSET('Transition types'!$A$6,1,0,'Transition types'!$B$4),SMALL(IF(OFFSET('Transition types'!$C$6,1,0,'Transition types'!$B$4)="THROUGH",OFFSET($K$2,0,0,'Transition types'!$B$4)),ROWS($K$2:$K936))),"")</f>
        <v/>
      </c>
      <c r="J936" s="42" t="str">
        <f aca="true" t="array" ref="J936:J936">IFERROR(INDEX(OFFSET('Transition types'!$A$6,1,0,'Transition types'!$B$4),SMALL(IF(OFFSET('Transition types'!$C$6,1,0,'Transition types'!$B$4)="OUT",OFFSET($K$2,0,0,'Transition types'!$B$4)),ROWS($K$2:$K936))),"")</f>
        <v/>
      </c>
      <c r="K936" s="42" t="n">
        <f aca="false">ROWS($K$2:$K936)</f>
        <v>935</v>
      </c>
    </row>
    <row r="937" customFormat="false" ht="12.8" hidden="false" customHeight="false" outlineLevel="0" collapsed="false">
      <c r="H937" s="42" t="str">
        <f aca="true" t="array" ref="H937:H937">IFERROR(INDEX(OFFSET('Transition types'!$A$6,1,0,'Transition types'!$B$4),SMALL(IF(OFFSET('Transition types'!$C$6,1,0,'Transition types'!$B$4)="IN",OFFSET($K$2,0,0,'Transition types'!$B$4)),ROWS($K$2:$K937))),"")</f>
        <v/>
      </c>
      <c r="I937" s="42" t="str">
        <f aca="true" t="array" ref="I937:I937">IFERROR(INDEX(OFFSET('Transition types'!$A$6,1,0,'Transition types'!$B$4),SMALL(IF(OFFSET('Transition types'!$C$6,1,0,'Transition types'!$B$4)="THROUGH",OFFSET($K$2,0,0,'Transition types'!$B$4)),ROWS($K$2:$K937))),"")</f>
        <v/>
      </c>
      <c r="J937" s="42" t="str">
        <f aca="true" t="array" ref="J937:J937">IFERROR(INDEX(OFFSET('Transition types'!$A$6,1,0,'Transition types'!$B$4),SMALL(IF(OFFSET('Transition types'!$C$6,1,0,'Transition types'!$B$4)="OUT",OFFSET($K$2,0,0,'Transition types'!$B$4)),ROWS($K$2:$K937))),"")</f>
        <v/>
      </c>
      <c r="K937" s="42" t="n">
        <f aca="false">ROWS($K$2:$K937)</f>
        <v>936</v>
      </c>
    </row>
    <row r="938" customFormat="false" ht="12.8" hidden="false" customHeight="false" outlineLevel="0" collapsed="false">
      <c r="H938" s="42" t="str">
        <f aca="true" t="array" ref="H938:H938">IFERROR(INDEX(OFFSET('Transition types'!$A$6,1,0,'Transition types'!$B$4),SMALL(IF(OFFSET('Transition types'!$C$6,1,0,'Transition types'!$B$4)="IN",OFFSET($K$2,0,0,'Transition types'!$B$4)),ROWS($K$2:$K938))),"")</f>
        <v/>
      </c>
      <c r="I938" s="42" t="str">
        <f aca="true" t="array" ref="I938:I938">IFERROR(INDEX(OFFSET('Transition types'!$A$6,1,0,'Transition types'!$B$4),SMALL(IF(OFFSET('Transition types'!$C$6,1,0,'Transition types'!$B$4)="THROUGH",OFFSET($K$2,0,0,'Transition types'!$B$4)),ROWS($K$2:$K938))),"")</f>
        <v/>
      </c>
      <c r="J938" s="42" t="str">
        <f aca="true" t="array" ref="J938:J938">IFERROR(INDEX(OFFSET('Transition types'!$A$6,1,0,'Transition types'!$B$4),SMALL(IF(OFFSET('Transition types'!$C$6,1,0,'Transition types'!$B$4)="OUT",OFFSET($K$2,0,0,'Transition types'!$B$4)),ROWS($K$2:$K938))),"")</f>
        <v/>
      </c>
      <c r="K938" s="42" t="n">
        <f aca="false">ROWS($K$2:$K938)</f>
        <v>937</v>
      </c>
    </row>
    <row r="939" customFormat="false" ht="12.8" hidden="false" customHeight="false" outlineLevel="0" collapsed="false">
      <c r="H939" s="42" t="str">
        <f aca="true" t="array" ref="H939:H939">IFERROR(INDEX(OFFSET('Transition types'!$A$6,1,0,'Transition types'!$B$4),SMALL(IF(OFFSET('Transition types'!$C$6,1,0,'Transition types'!$B$4)="IN",OFFSET($K$2,0,0,'Transition types'!$B$4)),ROWS($K$2:$K939))),"")</f>
        <v/>
      </c>
      <c r="I939" s="42" t="str">
        <f aca="true" t="array" ref="I939:I939">IFERROR(INDEX(OFFSET('Transition types'!$A$6,1,0,'Transition types'!$B$4),SMALL(IF(OFFSET('Transition types'!$C$6,1,0,'Transition types'!$B$4)="THROUGH",OFFSET($K$2,0,0,'Transition types'!$B$4)),ROWS($K$2:$K939))),"")</f>
        <v/>
      </c>
      <c r="J939" s="42" t="str">
        <f aca="true" t="array" ref="J939:J939">IFERROR(INDEX(OFFSET('Transition types'!$A$6,1,0,'Transition types'!$B$4),SMALL(IF(OFFSET('Transition types'!$C$6,1,0,'Transition types'!$B$4)="OUT",OFFSET($K$2,0,0,'Transition types'!$B$4)),ROWS($K$2:$K939))),"")</f>
        <v/>
      </c>
      <c r="K939" s="42" t="n">
        <f aca="false">ROWS($K$2:$K939)</f>
        <v>938</v>
      </c>
    </row>
    <row r="940" customFormat="false" ht="12.8" hidden="false" customHeight="false" outlineLevel="0" collapsed="false">
      <c r="H940" s="42" t="str">
        <f aca="true" t="array" ref="H940:H940">IFERROR(INDEX(OFFSET('Transition types'!$A$6,1,0,'Transition types'!$B$4),SMALL(IF(OFFSET('Transition types'!$C$6,1,0,'Transition types'!$B$4)="IN",OFFSET($K$2,0,0,'Transition types'!$B$4)),ROWS($K$2:$K940))),"")</f>
        <v/>
      </c>
      <c r="I940" s="42" t="str">
        <f aca="true" t="array" ref="I940:I940">IFERROR(INDEX(OFFSET('Transition types'!$A$6,1,0,'Transition types'!$B$4),SMALL(IF(OFFSET('Transition types'!$C$6,1,0,'Transition types'!$B$4)="THROUGH",OFFSET($K$2,0,0,'Transition types'!$B$4)),ROWS($K$2:$K940))),"")</f>
        <v/>
      </c>
      <c r="J940" s="42" t="str">
        <f aca="true" t="array" ref="J940:J940">IFERROR(INDEX(OFFSET('Transition types'!$A$6,1,0,'Transition types'!$B$4),SMALL(IF(OFFSET('Transition types'!$C$6,1,0,'Transition types'!$B$4)="OUT",OFFSET($K$2,0,0,'Transition types'!$B$4)),ROWS($K$2:$K940))),"")</f>
        <v/>
      </c>
      <c r="K940" s="42" t="n">
        <f aca="false">ROWS($K$2:$K940)</f>
        <v>939</v>
      </c>
    </row>
    <row r="941" customFormat="false" ht="12.8" hidden="false" customHeight="false" outlineLevel="0" collapsed="false">
      <c r="H941" s="42" t="str">
        <f aca="true" t="array" ref="H941:H941">IFERROR(INDEX(OFFSET('Transition types'!$A$6,1,0,'Transition types'!$B$4),SMALL(IF(OFFSET('Transition types'!$C$6,1,0,'Transition types'!$B$4)="IN",OFFSET($K$2,0,0,'Transition types'!$B$4)),ROWS($K$2:$K941))),"")</f>
        <v/>
      </c>
      <c r="I941" s="42" t="str">
        <f aca="true" t="array" ref="I941:I941">IFERROR(INDEX(OFFSET('Transition types'!$A$6,1,0,'Transition types'!$B$4),SMALL(IF(OFFSET('Transition types'!$C$6,1,0,'Transition types'!$B$4)="THROUGH",OFFSET($K$2,0,0,'Transition types'!$B$4)),ROWS($K$2:$K941))),"")</f>
        <v/>
      </c>
      <c r="J941" s="42" t="str">
        <f aca="true" t="array" ref="J941:J941">IFERROR(INDEX(OFFSET('Transition types'!$A$6,1,0,'Transition types'!$B$4),SMALL(IF(OFFSET('Transition types'!$C$6,1,0,'Transition types'!$B$4)="OUT",OFFSET($K$2,0,0,'Transition types'!$B$4)),ROWS($K$2:$K941))),"")</f>
        <v/>
      </c>
      <c r="K941" s="42" t="n">
        <f aca="false">ROWS($K$2:$K941)</f>
        <v>940</v>
      </c>
    </row>
    <row r="942" customFormat="false" ht="12.8" hidden="false" customHeight="false" outlineLevel="0" collapsed="false">
      <c r="H942" s="42" t="str">
        <f aca="true" t="array" ref="H942:H942">IFERROR(INDEX(OFFSET('Transition types'!$A$6,1,0,'Transition types'!$B$4),SMALL(IF(OFFSET('Transition types'!$C$6,1,0,'Transition types'!$B$4)="IN",OFFSET($K$2,0,0,'Transition types'!$B$4)),ROWS($K$2:$K942))),"")</f>
        <v/>
      </c>
      <c r="I942" s="42" t="str">
        <f aca="true" t="array" ref="I942:I942">IFERROR(INDEX(OFFSET('Transition types'!$A$6,1,0,'Transition types'!$B$4),SMALL(IF(OFFSET('Transition types'!$C$6,1,0,'Transition types'!$B$4)="THROUGH",OFFSET($K$2,0,0,'Transition types'!$B$4)),ROWS($K$2:$K942))),"")</f>
        <v/>
      </c>
      <c r="J942" s="42" t="str">
        <f aca="true" t="array" ref="J942:J942">IFERROR(INDEX(OFFSET('Transition types'!$A$6,1,0,'Transition types'!$B$4),SMALL(IF(OFFSET('Transition types'!$C$6,1,0,'Transition types'!$B$4)="OUT",OFFSET($K$2,0,0,'Transition types'!$B$4)),ROWS($K$2:$K942))),"")</f>
        <v/>
      </c>
      <c r="K942" s="42" t="n">
        <f aca="false">ROWS($K$2:$K942)</f>
        <v>941</v>
      </c>
    </row>
    <row r="943" customFormat="false" ht="12.8" hidden="false" customHeight="false" outlineLevel="0" collapsed="false">
      <c r="H943" s="42" t="str">
        <f aca="true" t="array" ref="H943:H943">IFERROR(INDEX(OFFSET('Transition types'!$A$6,1,0,'Transition types'!$B$4),SMALL(IF(OFFSET('Transition types'!$C$6,1,0,'Transition types'!$B$4)="IN",OFFSET($K$2,0,0,'Transition types'!$B$4)),ROWS($K$2:$K943))),"")</f>
        <v/>
      </c>
      <c r="I943" s="42" t="str">
        <f aca="true" t="array" ref="I943:I943">IFERROR(INDEX(OFFSET('Transition types'!$A$6,1,0,'Transition types'!$B$4),SMALL(IF(OFFSET('Transition types'!$C$6,1,0,'Transition types'!$B$4)="THROUGH",OFFSET($K$2,0,0,'Transition types'!$B$4)),ROWS($K$2:$K943))),"")</f>
        <v/>
      </c>
      <c r="J943" s="42" t="str">
        <f aca="true" t="array" ref="J943:J943">IFERROR(INDEX(OFFSET('Transition types'!$A$6,1,0,'Transition types'!$B$4),SMALL(IF(OFFSET('Transition types'!$C$6,1,0,'Transition types'!$B$4)="OUT",OFFSET($K$2,0,0,'Transition types'!$B$4)),ROWS($K$2:$K943))),"")</f>
        <v/>
      </c>
      <c r="K943" s="42" t="n">
        <f aca="false">ROWS($K$2:$K943)</f>
        <v>942</v>
      </c>
    </row>
    <row r="944" customFormat="false" ht="12.8" hidden="false" customHeight="false" outlineLevel="0" collapsed="false">
      <c r="H944" s="42" t="str">
        <f aca="true" t="array" ref="H944:H944">IFERROR(INDEX(OFFSET('Transition types'!$A$6,1,0,'Transition types'!$B$4),SMALL(IF(OFFSET('Transition types'!$C$6,1,0,'Transition types'!$B$4)="IN",OFFSET($K$2,0,0,'Transition types'!$B$4)),ROWS($K$2:$K944))),"")</f>
        <v/>
      </c>
      <c r="I944" s="42" t="str">
        <f aca="true" t="array" ref="I944:I944">IFERROR(INDEX(OFFSET('Transition types'!$A$6,1,0,'Transition types'!$B$4),SMALL(IF(OFFSET('Transition types'!$C$6,1,0,'Transition types'!$B$4)="THROUGH",OFFSET($K$2,0,0,'Transition types'!$B$4)),ROWS($K$2:$K944))),"")</f>
        <v/>
      </c>
      <c r="J944" s="42" t="str">
        <f aca="true" t="array" ref="J944:J944">IFERROR(INDEX(OFFSET('Transition types'!$A$6,1,0,'Transition types'!$B$4),SMALL(IF(OFFSET('Transition types'!$C$6,1,0,'Transition types'!$B$4)="OUT",OFFSET($K$2,0,0,'Transition types'!$B$4)),ROWS($K$2:$K944))),"")</f>
        <v/>
      </c>
      <c r="K944" s="42" t="n">
        <f aca="false">ROWS($K$2:$K944)</f>
        <v>943</v>
      </c>
    </row>
    <row r="945" customFormat="false" ht="12.8" hidden="false" customHeight="false" outlineLevel="0" collapsed="false">
      <c r="H945" s="42" t="str">
        <f aca="true" t="array" ref="H945:H945">IFERROR(INDEX(OFFSET('Transition types'!$A$6,1,0,'Transition types'!$B$4),SMALL(IF(OFFSET('Transition types'!$C$6,1,0,'Transition types'!$B$4)="IN",OFFSET($K$2,0,0,'Transition types'!$B$4)),ROWS($K$2:$K945))),"")</f>
        <v/>
      </c>
      <c r="I945" s="42" t="str">
        <f aca="true" t="array" ref="I945:I945">IFERROR(INDEX(OFFSET('Transition types'!$A$6,1,0,'Transition types'!$B$4),SMALL(IF(OFFSET('Transition types'!$C$6,1,0,'Transition types'!$B$4)="THROUGH",OFFSET($K$2,0,0,'Transition types'!$B$4)),ROWS($K$2:$K945))),"")</f>
        <v/>
      </c>
      <c r="J945" s="42" t="str">
        <f aca="true" t="array" ref="J945:J945">IFERROR(INDEX(OFFSET('Transition types'!$A$6,1,0,'Transition types'!$B$4),SMALL(IF(OFFSET('Transition types'!$C$6,1,0,'Transition types'!$B$4)="OUT",OFFSET($K$2,0,0,'Transition types'!$B$4)),ROWS($K$2:$K945))),"")</f>
        <v/>
      </c>
      <c r="K945" s="42" t="n">
        <f aca="false">ROWS($K$2:$K945)</f>
        <v>944</v>
      </c>
    </row>
    <row r="946" customFormat="false" ht="12.8" hidden="false" customHeight="false" outlineLevel="0" collapsed="false">
      <c r="H946" s="42" t="str">
        <f aca="true" t="array" ref="H946:H946">IFERROR(INDEX(OFFSET('Transition types'!$A$6,1,0,'Transition types'!$B$4),SMALL(IF(OFFSET('Transition types'!$C$6,1,0,'Transition types'!$B$4)="IN",OFFSET($K$2,0,0,'Transition types'!$B$4)),ROWS($K$2:$K946))),"")</f>
        <v/>
      </c>
      <c r="I946" s="42" t="str">
        <f aca="true" t="array" ref="I946:I946">IFERROR(INDEX(OFFSET('Transition types'!$A$6,1,0,'Transition types'!$B$4),SMALL(IF(OFFSET('Transition types'!$C$6,1,0,'Transition types'!$B$4)="THROUGH",OFFSET($K$2,0,0,'Transition types'!$B$4)),ROWS($K$2:$K946))),"")</f>
        <v/>
      </c>
      <c r="J946" s="42" t="str">
        <f aca="true" t="array" ref="J946:J946">IFERROR(INDEX(OFFSET('Transition types'!$A$6,1,0,'Transition types'!$B$4),SMALL(IF(OFFSET('Transition types'!$C$6,1,0,'Transition types'!$B$4)="OUT",OFFSET($K$2,0,0,'Transition types'!$B$4)),ROWS($K$2:$K946))),"")</f>
        <v/>
      </c>
      <c r="K946" s="42" t="n">
        <f aca="false">ROWS($K$2:$K946)</f>
        <v>945</v>
      </c>
    </row>
    <row r="947" customFormat="false" ht="12.8" hidden="false" customHeight="false" outlineLevel="0" collapsed="false">
      <c r="H947" s="42" t="str">
        <f aca="true" t="array" ref="H947:H947">IFERROR(INDEX(OFFSET('Transition types'!$A$6,1,0,'Transition types'!$B$4),SMALL(IF(OFFSET('Transition types'!$C$6,1,0,'Transition types'!$B$4)="IN",OFFSET($K$2,0,0,'Transition types'!$B$4)),ROWS($K$2:$K947))),"")</f>
        <v/>
      </c>
      <c r="I947" s="42" t="str">
        <f aca="true" t="array" ref="I947:I947">IFERROR(INDEX(OFFSET('Transition types'!$A$6,1,0,'Transition types'!$B$4),SMALL(IF(OFFSET('Transition types'!$C$6,1,0,'Transition types'!$B$4)="THROUGH",OFFSET($K$2,0,0,'Transition types'!$B$4)),ROWS($K$2:$K947))),"")</f>
        <v/>
      </c>
      <c r="J947" s="42" t="str">
        <f aca="true" t="array" ref="J947:J947">IFERROR(INDEX(OFFSET('Transition types'!$A$6,1,0,'Transition types'!$B$4),SMALL(IF(OFFSET('Transition types'!$C$6,1,0,'Transition types'!$B$4)="OUT",OFFSET($K$2,0,0,'Transition types'!$B$4)),ROWS($K$2:$K947))),"")</f>
        <v/>
      </c>
      <c r="K947" s="42" t="n">
        <f aca="false">ROWS($K$2:$K947)</f>
        <v>946</v>
      </c>
    </row>
    <row r="948" customFormat="false" ht="12.8" hidden="false" customHeight="false" outlineLevel="0" collapsed="false">
      <c r="H948" s="42" t="str">
        <f aca="true" t="array" ref="H948:H948">IFERROR(INDEX(OFFSET('Transition types'!$A$6,1,0,'Transition types'!$B$4),SMALL(IF(OFFSET('Transition types'!$C$6,1,0,'Transition types'!$B$4)="IN",OFFSET($K$2,0,0,'Transition types'!$B$4)),ROWS($K$2:$K948))),"")</f>
        <v/>
      </c>
      <c r="I948" s="42" t="str">
        <f aca="true" t="array" ref="I948:I948">IFERROR(INDEX(OFFSET('Transition types'!$A$6,1,0,'Transition types'!$B$4),SMALL(IF(OFFSET('Transition types'!$C$6,1,0,'Transition types'!$B$4)="THROUGH",OFFSET($K$2,0,0,'Transition types'!$B$4)),ROWS($K$2:$K948))),"")</f>
        <v/>
      </c>
      <c r="J948" s="42" t="str">
        <f aca="true" t="array" ref="J948:J948">IFERROR(INDEX(OFFSET('Transition types'!$A$6,1,0,'Transition types'!$B$4),SMALL(IF(OFFSET('Transition types'!$C$6,1,0,'Transition types'!$B$4)="OUT",OFFSET($K$2,0,0,'Transition types'!$B$4)),ROWS($K$2:$K948))),"")</f>
        <v/>
      </c>
      <c r="K948" s="42" t="n">
        <f aca="false">ROWS($K$2:$K948)</f>
        <v>947</v>
      </c>
    </row>
    <row r="949" customFormat="false" ht="12.8" hidden="false" customHeight="false" outlineLevel="0" collapsed="false">
      <c r="H949" s="42" t="str">
        <f aca="true" t="array" ref="H949:H949">IFERROR(INDEX(OFFSET('Transition types'!$A$6,1,0,'Transition types'!$B$4),SMALL(IF(OFFSET('Transition types'!$C$6,1,0,'Transition types'!$B$4)="IN",OFFSET($K$2,0,0,'Transition types'!$B$4)),ROWS($K$2:$K949))),"")</f>
        <v/>
      </c>
      <c r="I949" s="42" t="str">
        <f aca="true" t="array" ref="I949:I949">IFERROR(INDEX(OFFSET('Transition types'!$A$6,1,0,'Transition types'!$B$4),SMALL(IF(OFFSET('Transition types'!$C$6,1,0,'Transition types'!$B$4)="THROUGH",OFFSET($K$2,0,0,'Transition types'!$B$4)),ROWS($K$2:$K949))),"")</f>
        <v/>
      </c>
      <c r="J949" s="42" t="str">
        <f aca="true" t="array" ref="J949:J949">IFERROR(INDEX(OFFSET('Transition types'!$A$6,1,0,'Transition types'!$B$4),SMALL(IF(OFFSET('Transition types'!$C$6,1,0,'Transition types'!$B$4)="OUT",OFFSET($K$2,0,0,'Transition types'!$B$4)),ROWS($K$2:$K949))),"")</f>
        <v/>
      </c>
      <c r="K949" s="42" t="n">
        <f aca="false">ROWS($K$2:$K949)</f>
        <v>948</v>
      </c>
    </row>
    <row r="950" customFormat="false" ht="12.8" hidden="false" customHeight="false" outlineLevel="0" collapsed="false">
      <c r="H950" s="42" t="str">
        <f aca="true" t="array" ref="H950:H950">IFERROR(INDEX(OFFSET('Transition types'!$A$6,1,0,'Transition types'!$B$4),SMALL(IF(OFFSET('Transition types'!$C$6,1,0,'Transition types'!$B$4)="IN",OFFSET($K$2,0,0,'Transition types'!$B$4)),ROWS($K$2:$K950))),"")</f>
        <v/>
      </c>
      <c r="I950" s="42" t="str">
        <f aca="true" t="array" ref="I950:I950">IFERROR(INDEX(OFFSET('Transition types'!$A$6,1,0,'Transition types'!$B$4),SMALL(IF(OFFSET('Transition types'!$C$6,1,0,'Transition types'!$B$4)="THROUGH",OFFSET($K$2,0,0,'Transition types'!$B$4)),ROWS($K$2:$K950))),"")</f>
        <v/>
      </c>
      <c r="J950" s="42" t="str">
        <f aca="true" t="array" ref="J950:J950">IFERROR(INDEX(OFFSET('Transition types'!$A$6,1,0,'Transition types'!$B$4),SMALL(IF(OFFSET('Transition types'!$C$6,1,0,'Transition types'!$B$4)="OUT",OFFSET($K$2,0,0,'Transition types'!$B$4)),ROWS($K$2:$K950))),"")</f>
        <v/>
      </c>
      <c r="K950" s="42" t="n">
        <f aca="false">ROWS($K$2:$K950)</f>
        <v>949</v>
      </c>
    </row>
    <row r="951" customFormat="false" ht="12.8" hidden="false" customHeight="false" outlineLevel="0" collapsed="false">
      <c r="H951" s="42" t="str">
        <f aca="true" t="array" ref="H951:H951">IFERROR(INDEX(OFFSET('Transition types'!$A$6,1,0,'Transition types'!$B$4),SMALL(IF(OFFSET('Transition types'!$C$6,1,0,'Transition types'!$B$4)="IN",OFFSET($K$2,0,0,'Transition types'!$B$4)),ROWS($K$2:$K951))),"")</f>
        <v/>
      </c>
      <c r="I951" s="42" t="str">
        <f aca="true" t="array" ref="I951:I951">IFERROR(INDEX(OFFSET('Transition types'!$A$6,1,0,'Transition types'!$B$4),SMALL(IF(OFFSET('Transition types'!$C$6,1,0,'Transition types'!$B$4)="THROUGH",OFFSET($K$2,0,0,'Transition types'!$B$4)),ROWS($K$2:$K951))),"")</f>
        <v/>
      </c>
      <c r="J951" s="42" t="str">
        <f aca="true" t="array" ref="J951:J951">IFERROR(INDEX(OFFSET('Transition types'!$A$6,1,0,'Transition types'!$B$4),SMALL(IF(OFFSET('Transition types'!$C$6,1,0,'Transition types'!$B$4)="OUT",OFFSET($K$2,0,0,'Transition types'!$B$4)),ROWS($K$2:$K951))),"")</f>
        <v/>
      </c>
      <c r="K951" s="42" t="n">
        <f aca="false">ROWS($K$2:$K951)</f>
        <v>950</v>
      </c>
    </row>
    <row r="952" customFormat="false" ht="12.8" hidden="false" customHeight="false" outlineLevel="0" collapsed="false">
      <c r="H952" s="42" t="str">
        <f aca="true" t="array" ref="H952:H952">IFERROR(INDEX(OFFSET('Transition types'!$A$6,1,0,'Transition types'!$B$4),SMALL(IF(OFFSET('Transition types'!$C$6,1,0,'Transition types'!$B$4)="IN",OFFSET($K$2,0,0,'Transition types'!$B$4)),ROWS($K$2:$K952))),"")</f>
        <v/>
      </c>
      <c r="I952" s="42" t="str">
        <f aca="true" t="array" ref="I952:I952">IFERROR(INDEX(OFFSET('Transition types'!$A$6,1,0,'Transition types'!$B$4),SMALL(IF(OFFSET('Transition types'!$C$6,1,0,'Transition types'!$B$4)="THROUGH",OFFSET($K$2,0,0,'Transition types'!$B$4)),ROWS($K$2:$K952))),"")</f>
        <v/>
      </c>
      <c r="J952" s="42" t="str">
        <f aca="true" t="array" ref="J952:J952">IFERROR(INDEX(OFFSET('Transition types'!$A$6,1,0,'Transition types'!$B$4),SMALL(IF(OFFSET('Transition types'!$C$6,1,0,'Transition types'!$B$4)="OUT",OFFSET($K$2,0,0,'Transition types'!$B$4)),ROWS($K$2:$K952))),"")</f>
        <v/>
      </c>
      <c r="K952" s="42" t="n">
        <f aca="false">ROWS($K$2:$K952)</f>
        <v>951</v>
      </c>
    </row>
    <row r="953" customFormat="false" ht="12.8" hidden="false" customHeight="false" outlineLevel="0" collapsed="false">
      <c r="H953" s="42" t="str">
        <f aca="true" t="array" ref="H953:H953">IFERROR(INDEX(OFFSET('Transition types'!$A$6,1,0,'Transition types'!$B$4),SMALL(IF(OFFSET('Transition types'!$C$6,1,0,'Transition types'!$B$4)="IN",OFFSET($K$2,0,0,'Transition types'!$B$4)),ROWS($K$2:$K953))),"")</f>
        <v/>
      </c>
      <c r="I953" s="42" t="str">
        <f aca="true" t="array" ref="I953:I953">IFERROR(INDEX(OFFSET('Transition types'!$A$6,1,0,'Transition types'!$B$4),SMALL(IF(OFFSET('Transition types'!$C$6,1,0,'Transition types'!$B$4)="THROUGH",OFFSET($K$2,0,0,'Transition types'!$B$4)),ROWS($K$2:$K953))),"")</f>
        <v/>
      </c>
      <c r="J953" s="42" t="str">
        <f aca="true" t="array" ref="J953:J953">IFERROR(INDEX(OFFSET('Transition types'!$A$6,1,0,'Transition types'!$B$4),SMALL(IF(OFFSET('Transition types'!$C$6,1,0,'Transition types'!$B$4)="OUT",OFFSET($K$2,0,0,'Transition types'!$B$4)),ROWS($K$2:$K953))),"")</f>
        <v/>
      </c>
      <c r="K953" s="42" t="n">
        <f aca="false">ROWS($K$2:$K953)</f>
        <v>952</v>
      </c>
    </row>
    <row r="954" customFormat="false" ht="12.8" hidden="false" customHeight="false" outlineLevel="0" collapsed="false">
      <c r="H954" s="42" t="str">
        <f aca="true" t="array" ref="H954:H954">IFERROR(INDEX(OFFSET('Transition types'!$A$6,1,0,'Transition types'!$B$4),SMALL(IF(OFFSET('Transition types'!$C$6,1,0,'Transition types'!$B$4)="IN",OFFSET($K$2,0,0,'Transition types'!$B$4)),ROWS($K$2:$K954))),"")</f>
        <v/>
      </c>
      <c r="I954" s="42" t="str">
        <f aca="true" t="array" ref="I954:I954">IFERROR(INDEX(OFFSET('Transition types'!$A$6,1,0,'Transition types'!$B$4),SMALL(IF(OFFSET('Transition types'!$C$6,1,0,'Transition types'!$B$4)="THROUGH",OFFSET($K$2,0,0,'Transition types'!$B$4)),ROWS($K$2:$K954))),"")</f>
        <v/>
      </c>
      <c r="J954" s="42" t="str">
        <f aca="true" t="array" ref="J954:J954">IFERROR(INDEX(OFFSET('Transition types'!$A$6,1,0,'Transition types'!$B$4),SMALL(IF(OFFSET('Transition types'!$C$6,1,0,'Transition types'!$B$4)="OUT",OFFSET($K$2,0,0,'Transition types'!$B$4)),ROWS($K$2:$K954))),"")</f>
        <v/>
      </c>
      <c r="K954" s="42" t="n">
        <f aca="false">ROWS($K$2:$K954)</f>
        <v>953</v>
      </c>
    </row>
    <row r="955" customFormat="false" ht="12.8" hidden="false" customHeight="false" outlineLevel="0" collapsed="false">
      <c r="H955" s="42" t="str">
        <f aca="true" t="array" ref="H955:H955">IFERROR(INDEX(OFFSET('Transition types'!$A$6,1,0,'Transition types'!$B$4),SMALL(IF(OFFSET('Transition types'!$C$6,1,0,'Transition types'!$B$4)="IN",OFFSET($K$2,0,0,'Transition types'!$B$4)),ROWS($K$2:$K955))),"")</f>
        <v/>
      </c>
      <c r="I955" s="42" t="str">
        <f aca="true" t="array" ref="I955:I955">IFERROR(INDEX(OFFSET('Transition types'!$A$6,1,0,'Transition types'!$B$4),SMALL(IF(OFFSET('Transition types'!$C$6,1,0,'Transition types'!$B$4)="THROUGH",OFFSET($K$2,0,0,'Transition types'!$B$4)),ROWS($K$2:$K955))),"")</f>
        <v/>
      </c>
      <c r="J955" s="42" t="str">
        <f aca="true" t="array" ref="J955:J955">IFERROR(INDEX(OFFSET('Transition types'!$A$6,1,0,'Transition types'!$B$4),SMALL(IF(OFFSET('Transition types'!$C$6,1,0,'Transition types'!$B$4)="OUT",OFFSET($K$2,0,0,'Transition types'!$B$4)),ROWS($K$2:$K955))),"")</f>
        <v/>
      </c>
      <c r="K955" s="42" t="n">
        <f aca="false">ROWS($K$2:$K955)</f>
        <v>954</v>
      </c>
    </row>
    <row r="956" customFormat="false" ht="12.8" hidden="false" customHeight="false" outlineLevel="0" collapsed="false">
      <c r="H956" s="42" t="str">
        <f aca="true" t="array" ref="H956:H956">IFERROR(INDEX(OFFSET('Transition types'!$A$6,1,0,'Transition types'!$B$4),SMALL(IF(OFFSET('Transition types'!$C$6,1,0,'Transition types'!$B$4)="IN",OFFSET($K$2,0,0,'Transition types'!$B$4)),ROWS($K$2:$K956))),"")</f>
        <v/>
      </c>
      <c r="I956" s="42" t="str">
        <f aca="true" t="array" ref="I956:I956">IFERROR(INDEX(OFFSET('Transition types'!$A$6,1,0,'Transition types'!$B$4),SMALL(IF(OFFSET('Transition types'!$C$6,1,0,'Transition types'!$B$4)="THROUGH",OFFSET($K$2,0,0,'Transition types'!$B$4)),ROWS($K$2:$K956))),"")</f>
        <v/>
      </c>
      <c r="J956" s="42" t="str">
        <f aca="true" t="array" ref="J956:J956">IFERROR(INDEX(OFFSET('Transition types'!$A$6,1,0,'Transition types'!$B$4),SMALL(IF(OFFSET('Transition types'!$C$6,1,0,'Transition types'!$B$4)="OUT",OFFSET($K$2,0,0,'Transition types'!$B$4)),ROWS($K$2:$K956))),"")</f>
        <v/>
      </c>
      <c r="K956" s="42" t="n">
        <f aca="false">ROWS($K$2:$K956)</f>
        <v>955</v>
      </c>
    </row>
    <row r="957" customFormat="false" ht="12.8" hidden="false" customHeight="false" outlineLevel="0" collapsed="false">
      <c r="H957" s="42" t="str">
        <f aca="true" t="array" ref="H957:H957">IFERROR(INDEX(OFFSET('Transition types'!$A$6,1,0,'Transition types'!$B$4),SMALL(IF(OFFSET('Transition types'!$C$6,1,0,'Transition types'!$B$4)="IN",OFFSET($K$2,0,0,'Transition types'!$B$4)),ROWS($K$2:$K957))),"")</f>
        <v/>
      </c>
      <c r="I957" s="42" t="str">
        <f aca="true" t="array" ref="I957:I957">IFERROR(INDEX(OFFSET('Transition types'!$A$6,1,0,'Transition types'!$B$4),SMALL(IF(OFFSET('Transition types'!$C$6,1,0,'Transition types'!$B$4)="THROUGH",OFFSET($K$2,0,0,'Transition types'!$B$4)),ROWS($K$2:$K957))),"")</f>
        <v/>
      </c>
      <c r="J957" s="42" t="str">
        <f aca="true" t="array" ref="J957:J957">IFERROR(INDEX(OFFSET('Transition types'!$A$6,1,0,'Transition types'!$B$4),SMALL(IF(OFFSET('Transition types'!$C$6,1,0,'Transition types'!$B$4)="OUT",OFFSET($K$2,0,0,'Transition types'!$B$4)),ROWS($K$2:$K957))),"")</f>
        <v/>
      </c>
      <c r="K957" s="42" t="n">
        <f aca="false">ROWS($K$2:$K957)</f>
        <v>956</v>
      </c>
    </row>
    <row r="958" customFormat="false" ht="12.8" hidden="false" customHeight="false" outlineLevel="0" collapsed="false">
      <c r="H958" s="42" t="str">
        <f aca="true" t="array" ref="H958:H958">IFERROR(INDEX(OFFSET('Transition types'!$A$6,1,0,'Transition types'!$B$4),SMALL(IF(OFFSET('Transition types'!$C$6,1,0,'Transition types'!$B$4)="IN",OFFSET($K$2,0,0,'Transition types'!$B$4)),ROWS($K$2:$K958))),"")</f>
        <v/>
      </c>
      <c r="I958" s="42" t="str">
        <f aca="true" t="array" ref="I958:I958">IFERROR(INDEX(OFFSET('Transition types'!$A$6,1,0,'Transition types'!$B$4),SMALL(IF(OFFSET('Transition types'!$C$6,1,0,'Transition types'!$B$4)="THROUGH",OFFSET($K$2,0,0,'Transition types'!$B$4)),ROWS($K$2:$K958))),"")</f>
        <v/>
      </c>
      <c r="J958" s="42" t="str">
        <f aca="true" t="array" ref="J958:J958">IFERROR(INDEX(OFFSET('Transition types'!$A$6,1,0,'Transition types'!$B$4),SMALL(IF(OFFSET('Transition types'!$C$6,1,0,'Transition types'!$B$4)="OUT",OFFSET($K$2,0,0,'Transition types'!$B$4)),ROWS($K$2:$K958))),"")</f>
        <v/>
      </c>
      <c r="K958" s="42" t="n">
        <f aca="false">ROWS($K$2:$K958)</f>
        <v>957</v>
      </c>
    </row>
    <row r="959" customFormat="false" ht="12.8" hidden="false" customHeight="false" outlineLevel="0" collapsed="false">
      <c r="H959" s="42" t="str">
        <f aca="true" t="array" ref="H959:H959">IFERROR(INDEX(OFFSET('Transition types'!$A$6,1,0,'Transition types'!$B$4),SMALL(IF(OFFSET('Transition types'!$C$6,1,0,'Transition types'!$B$4)="IN",OFFSET($K$2,0,0,'Transition types'!$B$4)),ROWS($K$2:$K959))),"")</f>
        <v/>
      </c>
      <c r="I959" s="42" t="str">
        <f aca="true" t="array" ref="I959:I959">IFERROR(INDEX(OFFSET('Transition types'!$A$6,1,0,'Transition types'!$B$4),SMALL(IF(OFFSET('Transition types'!$C$6,1,0,'Transition types'!$B$4)="THROUGH",OFFSET($K$2,0,0,'Transition types'!$B$4)),ROWS($K$2:$K959))),"")</f>
        <v/>
      </c>
      <c r="J959" s="42" t="str">
        <f aca="true" t="array" ref="J959:J959">IFERROR(INDEX(OFFSET('Transition types'!$A$6,1,0,'Transition types'!$B$4),SMALL(IF(OFFSET('Transition types'!$C$6,1,0,'Transition types'!$B$4)="OUT",OFFSET($K$2,0,0,'Transition types'!$B$4)),ROWS($K$2:$K959))),"")</f>
        <v/>
      </c>
      <c r="K959" s="42" t="n">
        <f aca="false">ROWS($K$2:$K959)</f>
        <v>958</v>
      </c>
    </row>
    <row r="960" customFormat="false" ht="12.8" hidden="false" customHeight="false" outlineLevel="0" collapsed="false">
      <c r="H960" s="42" t="str">
        <f aca="true" t="array" ref="H960:H960">IFERROR(INDEX(OFFSET('Transition types'!$A$6,1,0,'Transition types'!$B$4),SMALL(IF(OFFSET('Transition types'!$C$6,1,0,'Transition types'!$B$4)="IN",OFFSET($K$2,0,0,'Transition types'!$B$4)),ROWS($K$2:$K960))),"")</f>
        <v/>
      </c>
      <c r="I960" s="42" t="str">
        <f aca="true" t="array" ref="I960:I960">IFERROR(INDEX(OFFSET('Transition types'!$A$6,1,0,'Transition types'!$B$4),SMALL(IF(OFFSET('Transition types'!$C$6,1,0,'Transition types'!$B$4)="THROUGH",OFFSET($K$2,0,0,'Transition types'!$B$4)),ROWS($K$2:$K960))),"")</f>
        <v/>
      </c>
      <c r="J960" s="42" t="str">
        <f aca="true" t="array" ref="J960:J960">IFERROR(INDEX(OFFSET('Transition types'!$A$6,1,0,'Transition types'!$B$4),SMALL(IF(OFFSET('Transition types'!$C$6,1,0,'Transition types'!$B$4)="OUT",OFFSET($K$2,0,0,'Transition types'!$B$4)),ROWS($K$2:$K960))),"")</f>
        <v/>
      </c>
      <c r="K960" s="42" t="n">
        <f aca="false">ROWS($K$2:$K960)</f>
        <v>959</v>
      </c>
    </row>
    <row r="961" customFormat="false" ht="12.8" hidden="false" customHeight="false" outlineLevel="0" collapsed="false">
      <c r="H961" s="42" t="str">
        <f aca="true" t="array" ref="H961:H961">IFERROR(INDEX(OFFSET('Transition types'!$A$6,1,0,'Transition types'!$B$4),SMALL(IF(OFFSET('Transition types'!$C$6,1,0,'Transition types'!$B$4)="IN",OFFSET($K$2,0,0,'Transition types'!$B$4)),ROWS($K$2:$K961))),"")</f>
        <v/>
      </c>
      <c r="I961" s="42" t="str">
        <f aca="true" t="array" ref="I961:I961">IFERROR(INDEX(OFFSET('Transition types'!$A$6,1,0,'Transition types'!$B$4),SMALL(IF(OFFSET('Transition types'!$C$6,1,0,'Transition types'!$B$4)="THROUGH",OFFSET($K$2,0,0,'Transition types'!$B$4)),ROWS($K$2:$K961))),"")</f>
        <v/>
      </c>
      <c r="J961" s="42" t="str">
        <f aca="true" t="array" ref="J961:J961">IFERROR(INDEX(OFFSET('Transition types'!$A$6,1,0,'Transition types'!$B$4),SMALL(IF(OFFSET('Transition types'!$C$6,1,0,'Transition types'!$B$4)="OUT",OFFSET($K$2,0,0,'Transition types'!$B$4)),ROWS($K$2:$K961))),"")</f>
        <v/>
      </c>
      <c r="K961" s="42" t="n">
        <f aca="false">ROWS($K$2:$K961)</f>
        <v>960</v>
      </c>
    </row>
    <row r="962" customFormat="false" ht="12.8" hidden="false" customHeight="false" outlineLevel="0" collapsed="false">
      <c r="H962" s="42" t="str">
        <f aca="true" t="array" ref="H962:H962">IFERROR(INDEX(OFFSET('Transition types'!$A$6,1,0,'Transition types'!$B$4),SMALL(IF(OFFSET('Transition types'!$C$6,1,0,'Transition types'!$B$4)="IN",OFFSET($K$2,0,0,'Transition types'!$B$4)),ROWS($K$2:$K962))),"")</f>
        <v/>
      </c>
      <c r="I962" s="42" t="str">
        <f aca="true" t="array" ref="I962:I962">IFERROR(INDEX(OFFSET('Transition types'!$A$6,1,0,'Transition types'!$B$4),SMALL(IF(OFFSET('Transition types'!$C$6,1,0,'Transition types'!$B$4)="THROUGH",OFFSET($K$2,0,0,'Transition types'!$B$4)),ROWS($K$2:$K962))),"")</f>
        <v/>
      </c>
      <c r="J962" s="42" t="str">
        <f aca="true" t="array" ref="J962:J962">IFERROR(INDEX(OFFSET('Transition types'!$A$6,1,0,'Transition types'!$B$4),SMALL(IF(OFFSET('Transition types'!$C$6,1,0,'Transition types'!$B$4)="OUT",OFFSET($K$2,0,0,'Transition types'!$B$4)),ROWS($K$2:$K962))),"")</f>
        <v/>
      </c>
      <c r="K962" s="42" t="n">
        <f aca="false">ROWS($K$2:$K962)</f>
        <v>961</v>
      </c>
    </row>
    <row r="963" customFormat="false" ht="12.8" hidden="false" customHeight="false" outlineLevel="0" collapsed="false">
      <c r="H963" s="42" t="str">
        <f aca="true" t="array" ref="H963:H963">IFERROR(INDEX(OFFSET('Transition types'!$A$6,1,0,'Transition types'!$B$4),SMALL(IF(OFFSET('Transition types'!$C$6,1,0,'Transition types'!$B$4)="IN",OFFSET($K$2,0,0,'Transition types'!$B$4)),ROWS($K$2:$K963))),"")</f>
        <v/>
      </c>
      <c r="I963" s="42" t="str">
        <f aca="true" t="array" ref="I963:I963">IFERROR(INDEX(OFFSET('Transition types'!$A$6,1,0,'Transition types'!$B$4),SMALL(IF(OFFSET('Transition types'!$C$6,1,0,'Transition types'!$B$4)="THROUGH",OFFSET($K$2,0,0,'Transition types'!$B$4)),ROWS($K$2:$K963))),"")</f>
        <v/>
      </c>
      <c r="J963" s="42" t="str">
        <f aca="true" t="array" ref="J963:J963">IFERROR(INDEX(OFFSET('Transition types'!$A$6,1,0,'Transition types'!$B$4),SMALL(IF(OFFSET('Transition types'!$C$6,1,0,'Transition types'!$B$4)="OUT",OFFSET($K$2,0,0,'Transition types'!$B$4)),ROWS($K$2:$K963))),"")</f>
        <v/>
      </c>
      <c r="K963" s="42" t="n">
        <f aca="false">ROWS($K$2:$K963)</f>
        <v>962</v>
      </c>
    </row>
    <row r="964" customFormat="false" ht="12.8" hidden="false" customHeight="false" outlineLevel="0" collapsed="false">
      <c r="H964" s="42" t="str">
        <f aca="true" t="array" ref="H964:H964">IFERROR(INDEX(OFFSET('Transition types'!$A$6,1,0,'Transition types'!$B$4),SMALL(IF(OFFSET('Transition types'!$C$6,1,0,'Transition types'!$B$4)="IN",OFFSET($K$2,0,0,'Transition types'!$B$4)),ROWS($K$2:$K964))),"")</f>
        <v/>
      </c>
      <c r="I964" s="42" t="str">
        <f aca="true" t="array" ref="I964:I964">IFERROR(INDEX(OFFSET('Transition types'!$A$6,1,0,'Transition types'!$B$4),SMALL(IF(OFFSET('Transition types'!$C$6,1,0,'Transition types'!$B$4)="THROUGH",OFFSET($K$2,0,0,'Transition types'!$B$4)),ROWS($K$2:$K964))),"")</f>
        <v/>
      </c>
      <c r="J964" s="42" t="str">
        <f aca="true" t="array" ref="J964:J964">IFERROR(INDEX(OFFSET('Transition types'!$A$6,1,0,'Transition types'!$B$4),SMALL(IF(OFFSET('Transition types'!$C$6,1,0,'Transition types'!$B$4)="OUT",OFFSET($K$2,0,0,'Transition types'!$B$4)),ROWS($K$2:$K964))),"")</f>
        <v/>
      </c>
      <c r="K964" s="42" t="n">
        <f aca="false">ROWS($K$2:$K964)</f>
        <v>963</v>
      </c>
    </row>
    <row r="965" customFormat="false" ht="12.8" hidden="false" customHeight="false" outlineLevel="0" collapsed="false">
      <c r="H965" s="42" t="str">
        <f aca="true" t="array" ref="H965:H965">IFERROR(INDEX(OFFSET('Transition types'!$A$6,1,0,'Transition types'!$B$4),SMALL(IF(OFFSET('Transition types'!$C$6,1,0,'Transition types'!$B$4)="IN",OFFSET($K$2,0,0,'Transition types'!$B$4)),ROWS($K$2:$K965))),"")</f>
        <v/>
      </c>
      <c r="I965" s="42" t="str">
        <f aca="true" t="array" ref="I965:I965">IFERROR(INDEX(OFFSET('Transition types'!$A$6,1,0,'Transition types'!$B$4),SMALL(IF(OFFSET('Transition types'!$C$6,1,0,'Transition types'!$B$4)="THROUGH",OFFSET($K$2,0,0,'Transition types'!$B$4)),ROWS($K$2:$K965))),"")</f>
        <v/>
      </c>
      <c r="J965" s="42" t="str">
        <f aca="true" t="array" ref="J965:J965">IFERROR(INDEX(OFFSET('Transition types'!$A$6,1,0,'Transition types'!$B$4),SMALL(IF(OFFSET('Transition types'!$C$6,1,0,'Transition types'!$B$4)="OUT",OFFSET($K$2,0,0,'Transition types'!$B$4)),ROWS($K$2:$K965))),"")</f>
        <v/>
      </c>
      <c r="K965" s="42" t="n">
        <f aca="false">ROWS($K$2:$K965)</f>
        <v>964</v>
      </c>
    </row>
    <row r="966" customFormat="false" ht="12.8" hidden="false" customHeight="false" outlineLevel="0" collapsed="false">
      <c r="H966" s="42" t="str">
        <f aca="true" t="array" ref="H966:H966">IFERROR(INDEX(OFFSET('Transition types'!$A$6,1,0,'Transition types'!$B$4),SMALL(IF(OFFSET('Transition types'!$C$6,1,0,'Transition types'!$B$4)="IN",OFFSET($K$2,0,0,'Transition types'!$B$4)),ROWS($K$2:$K966))),"")</f>
        <v/>
      </c>
      <c r="I966" s="42" t="str">
        <f aca="true" t="array" ref="I966:I966">IFERROR(INDEX(OFFSET('Transition types'!$A$6,1,0,'Transition types'!$B$4),SMALL(IF(OFFSET('Transition types'!$C$6,1,0,'Transition types'!$B$4)="THROUGH",OFFSET($K$2,0,0,'Transition types'!$B$4)),ROWS($K$2:$K966))),"")</f>
        <v/>
      </c>
      <c r="J966" s="42" t="str">
        <f aca="true" t="array" ref="J966:J966">IFERROR(INDEX(OFFSET('Transition types'!$A$6,1,0,'Transition types'!$B$4),SMALL(IF(OFFSET('Transition types'!$C$6,1,0,'Transition types'!$B$4)="OUT",OFFSET($K$2,0,0,'Transition types'!$B$4)),ROWS($K$2:$K966))),"")</f>
        <v/>
      </c>
      <c r="K966" s="42" t="n">
        <f aca="false">ROWS($K$2:$K966)</f>
        <v>965</v>
      </c>
    </row>
    <row r="967" customFormat="false" ht="12.8" hidden="false" customHeight="false" outlineLevel="0" collapsed="false">
      <c r="H967" s="42" t="str">
        <f aca="true" t="array" ref="H967:H967">IFERROR(INDEX(OFFSET('Transition types'!$A$6,1,0,'Transition types'!$B$4),SMALL(IF(OFFSET('Transition types'!$C$6,1,0,'Transition types'!$B$4)="IN",OFFSET($K$2,0,0,'Transition types'!$B$4)),ROWS($K$2:$K967))),"")</f>
        <v/>
      </c>
      <c r="I967" s="42" t="str">
        <f aca="true" t="array" ref="I967:I967">IFERROR(INDEX(OFFSET('Transition types'!$A$6,1,0,'Transition types'!$B$4),SMALL(IF(OFFSET('Transition types'!$C$6,1,0,'Transition types'!$B$4)="THROUGH",OFFSET($K$2,0,0,'Transition types'!$B$4)),ROWS($K$2:$K967))),"")</f>
        <v/>
      </c>
      <c r="J967" s="42" t="str">
        <f aca="true" t="array" ref="J967:J967">IFERROR(INDEX(OFFSET('Transition types'!$A$6,1,0,'Transition types'!$B$4),SMALL(IF(OFFSET('Transition types'!$C$6,1,0,'Transition types'!$B$4)="OUT",OFFSET($K$2,0,0,'Transition types'!$B$4)),ROWS($K$2:$K967))),"")</f>
        <v/>
      </c>
      <c r="K967" s="42" t="n">
        <f aca="false">ROWS($K$2:$K967)</f>
        <v>966</v>
      </c>
    </row>
    <row r="968" customFormat="false" ht="12.8" hidden="false" customHeight="false" outlineLevel="0" collapsed="false">
      <c r="H968" s="42" t="str">
        <f aca="true" t="array" ref="H968:H968">IFERROR(INDEX(OFFSET('Transition types'!$A$6,1,0,'Transition types'!$B$4),SMALL(IF(OFFSET('Transition types'!$C$6,1,0,'Transition types'!$B$4)="IN",OFFSET($K$2,0,0,'Transition types'!$B$4)),ROWS($K$2:$K968))),"")</f>
        <v/>
      </c>
      <c r="I968" s="42" t="str">
        <f aca="true" t="array" ref="I968:I968">IFERROR(INDEX(OFFSET('Transition types'!$A$6,1,0,'Transition types'!$B$4),SMALL(IF(OFFSET('Transition types'!$C$6,1,0,'Transition types'!$B$4)="THROUGH",OFFSET($K$2,0,0,'Transition types'!$B$4)),ROWS($K$2:$K968))),"")</f>
        <v/>
      </c>
      <c r="J968" s="42" t="str">
        <f aca="true" t="array" ref="J968:J968">IFERROR(INDEX(OFFSET('Transition types'!$A$6,1,0,'Transition types'!$B$4),SMALL(IF(OFFSET('Transition types'!$C$6,1,0,'Transition types'!$B$4)="OUT",OFFSET($K$2,0,0,'Transition types'!$B$4)),ROWS($K$2:$K968))),"")</f>
        <v/>
      </c>
      <c r="K968" s="42" t="n">
        <f aca="false">ROWS($K$2:$K968)</f>
        <v>967</v>
      </c>
    </row>
    <row r="969" customFormat="false" ht="12.8" hidden="false" customHeight="false" outlineLevel="0" collapsed="false">
      <c r="H969" s="42" t="str">
        <f aca="true" t="array" ref="H969:H969">IFERROR(INDEX(OFFSET('Transition types'!$A$6,1,0,'Transition types'!$B$4),SMALL(IF(OFFSET('Transition types'!$C$6,1,0,'Transition types'!$B$4)="IN",OFFSET($K$2,0,0,'Transition types'!$B$4)),ROWS($K$2:$K969))),"")</f>
        <v/>
      </c>
      <c r="I969" s="42" t="str">
        <f aca="true" t="array" ref="I969:I969">IFERROR(INDEX(OFFSET('Transition types'!$A$6,1,0,'Transition types'!$B$4),SMALL(IF(OFFSET('Transition types'!$C$6,1,0,'Transition types'!$B$4)="THROUGH",OFFSET($K$2,0,0,'Transition types'!$B$4)),ROWS($K$2:$K969))),"")</f>
        <v/>
      </c>
      <c r="J969" s="42" t="str">
        <f aca="true" t="array" ref="J969:J969">IFERROR(INDEX(OFFSET('Transition types'!$A$6,1,0,'Transition types'!$B$4),SMALL(IF(OFFSET('Transition types'!$C$6,1,0,'Transition types'!$B$4)="OUT",OFFSET($K$2,0,0,'Transition types'!$B$4)),ROWS($K$2:$K969))),"")</f>
        <v/>
      </c>
      <c r="K969" s="42" t="n">
        <f aca="false">ROWS($K$2:$K969)</f>
        <v>968</v>
      </c>
    </row>
    <row r="970" customFormat="false" ht="12.8" hidden="false" customHeight="false" outlineLevel="0" collapsed="false">
      <c r="H970" s="42" t="str">
        <f aca="true" t="array" ref="H970:H970">IFERROR(INDEX(OFFSET('Transition types'!$A$6,1,0,'Transition types'!$B$4),SMALL(IF(OFFSET('Transition types'!$C$6,1,0,'Transition types'!$B$4)="IN",OFFSET($K$2,0,0,'Transition types'!$B$4)),ROWS($K$2:$K970))),"")</f>
        <v/>
      </c>
      <c r="I970" s="42" t="str">
        <f aca="true" t="array" ref="I970:I970">IFERROR(INDEX(OFFSET('Transition types'!$A$6,1,0,'Transition types'!$B$4),SMALL(IF(OFFSET('Transition types'!$C$6,1,0,'Transition types'!$B$4)="THROUGH",OFFSET($K$2,0,0,'Transition types'!$B$4)),ROWS($K$2:$K970))),"")</f>
        <v/>
      </c>
      <c r="J970" s="42" t="str">
        <f aca="true" t="array" ref="J970:J970">IFERROR(INDEX(OFFSET('Transition types'!$A$6,1,0,'Transition types'!$B$4),SMALL(IF(OFFSET('Transition types'!$C$6,1,0,'Transition types'!$B$4)="OUT",OFFSET($K$2,0,0,'Transition types'!$B$4)),ROWS($K$2:$K970))),"")</f>
        <v/>
      </c>
      <c r="K970" s="42" t="n">
        <f aca="false">ROWS($K$2:$K970)</f>
        <v>969</v>
      </c>
    </row>
    <row r="971" customFormat="false" ht="12.8" hidden="false" customHeight="false" outlineLevel="0" collapsed="false">
      <c r="H971" s="42" t="str">
        <f aca="true" t="array" ref="H971:H971">IFERROR(INDEX(OFFSET('Transition types'!$A$6,1,0,'Transition types'!$B$4),SMALL(IF(OFFSET('Transition types'!$C$6,1,0,'Transition types'!$B$4)="IN",OFFSET($K$2,0,0,'Transition types'!$B$4)),ROWS($K$2:$K971))),"")</f>
        <v/>
      </c>
      <c r="I971" s="42" t="str">
        <f aca="true" t="array" ref="I971:I971">IFERROR(INDEX(OFFSET('Transition types'!$A$6,1,0,'Transition types'!$B$4),SMALL(IF(OFFSET('Transition types'!$C$6,1,0,'Transition types'!$B$4)="THROUGH",OFFSET($K$2,0,0,'Transition types'!$B$4)),ROWS($K$2:$K971))),"")</f>
        <v/>
      </c>
      <c r="J971" s="42" t="str">
        <f aca="true" t="array" ref="J971:J971">IFERROR(INDEX(OFFSET('Transition types'!$A$6,1,0,'Transition types'!$B$4),SMALL(IF(OFFSET('Transition types'!$C$6,1,0,'Transition types'!$B$4)="OUT",OFFSET($K$2,0,0,'Transition types'!$B$4)),ROWS($K$2:$K971))),"")</f>
        <v/>
      </c>
      <c r="K971" s="42" t="n">
        <f aca="false">ROWS($K$2:$K971)</f>
        <v>970</v>
      </c>
    </row>
    <row r="972" customFormat="false" ht="12.8" hidden="false" customHeight="false" outlineLevel="0" collapsed="false">
      <c r="H972" s="42" t="str">
        <f aca="true" t="array" ref="H972:H972">IFERROR(INDEX(OFFSET('Transition types'!$A$6,1,0,'Transition types'!$B$4),SMALL(IF(OFFSET('Transition types'!$C$6,1,0,'Transition types'!$B$4)="IN",OFFSET($K$2,0,0,'Transition types'!$B$4)),ROWS($K$2:$K972))),"")</f>
        <v/>
      </c>
      <c r="I972" s="42" t="str">
        <f aca="true" t="array" ref="I972:I972">IFERROR(INDEX(OFFSET('Transition types'!$A$6,1,0,'Transition types'!$B$4),SMALL(IF(OFFSET('Transition types'!$C$6,1,0,'Transition types'!$B$4)="THROUGH",OFFSET($K$2,0,0,'Transition types'!$B$4)),ROWS($K$2:$K972))),"")</f>
        <v/>
      </c>
      <c r="J972" s="42" t="str">
        <f aca="true" t="array" ref="J972:J972">IFERROR(INDEX(OFFSET('Transition types'!$A$6,1,0,'Transition types'!$B$4),SMALL(IF(OFFSET('Transition types'!$C$6,1,0,'Transition types'!$B$4)="OUT",OFFSET($K$2,0,0,'Transition types'!$B$4)),ROWS($K$2:$K972))),"")</f>
        <v/>
      </c>
      <c r="K972" s="42" t="n">
        <f aca="false">ROWS($K$2:$K972)</f>
        <v>971</v>
      </c>
    </row>
    <row r="973" customFormat="false" ht="12.8" hidden="false" customHeight="false" outlineLevel="0" collapsed="false">
      <c r="H973" s="42" t="str">
        <f aca="true" t="array" ref="H973:H973">IFERROR(INDEX(OFFSET('Transition types'!$A$6,1,0,'Transition types'!$B$4),SMALL(IF(OFFSET('Transition types'!$C$6,1,0,'Transition types'!$B$4)="IN",OFFSET($K$2,0,0,'Transition types'!$B$4)),ROWS($K$2:$K973))),"")</f>
        <v/>
      </c>
      <c r="I973" s="42" t="str">
        <f aca="true" t="array" ref="I973:I973">IFERROR(INDEX(OFFSET('Transition types'!$A$6,1,0,'Transition types'!$B$4),SMALL(IF(OFFSET('Transition types'!$C$6,1,0,'Transition types'!$B$4)="THROUGH",OFFSET($K$2,0,0,'Transition types'!$B$4)),ROWS($K$2:$K973))),"")</f>
        <v/>
      </c>
      <c r="J973" s="42" t="str">
        <f aca="true" t="array" ref="J973:J973">IFERROR(INDEX(OFFSET('Transition types'!$A$6,1,0,'Transition types'!$B$4),SMALL(IF(OFFSET('Transition types'!$C$6,1,0,'Transition types'!$B$4)="OUT",OFFSET($K$2,0,0,'Transition types'!$B$4)),ROWS($K$2:$K973))),"")</f>
        <v/>
      </c>
      <c r="K973" s="42" t="n">
        <f aca="false">ROWS($K$2:$K973)</f>
        <v>972</v>
      </c>
    </row>
    <row r="974" customFormat="false" ht="12.8" hidden="false" customHeight="false" outlineLevel="0" collapsed="false">
      <c r="H974" s="42" t="str">
        <f aca="true" t="array" ref="H974:H974">IFERROR(INDEX(OFFSET('Transition types'!$A$6,1,0,'Transition types'!$B$4),SMALL(IF(OFFSET('Transition types'!$C$6,1,0,'Transition types'!$B$4)="IN",OFFSET($K$2,0,0,'Transition types'!$B$4)),ROWS($K$2:$K974))),"")</f>
        <v/>
      </c>
      <c r="I974" s="42" t="str">
        <f aca="true" t="array" ref="I974:I974">IFERROR(INDEX(OFFSET('Transition types'!$A$6,1,0,'Transition types'!$B$4),SMALL(IF(OFFSET('Transition types'!$C$6,1,0,'Transition types'!$B$4)="THROUGH",OFFSET($K$2,0,0,'Transition types'!$B$4)),ROWS($K$2:$K974))),"")</f>
        <v/>
      </c>
      <c r="J974" s="42" t="str">
        <f aca="true" t="array" ref="J974:J974">IFERROR(INDEX(OFFSET('Transition types'!$A$6,1,0,'Transition types'!$B$4),SMALL(IF(OFFSET('Transition types'!$C$6,1,0,'Transition types'!$B$4)="OUT",OFFSET($K$2,0,0,'Transition types'!$B$4)),ROWS($K$2:$K974))),"")</f>
        <v/>
      </c>
      <c r="K974" s="42" t="n">
        <f aca="false">ROWS($K$2:$K974)</f>
        <v>973</v>
      </c>
    </row>
    <row r="975" customFormat="false" ht="12.8" hidden="false" customHeight="false" outlineLevel="0" collapsed="false">
      <c r="H975" s="42" t="str">
        <f aca="true" t="array" ref="H975:H975">IFERROR(INDEX(OFFSET('Transition types'!$A$6,1,0,'Transition types'!$B$4),SMALL(IF(OFFSET('Transition types'!$C$6,1,0,'Transition types'!$B$4)="IN",OFFSET($K$2,0,0,'Transition types'!$B$4)),ROWS($K$2:$K975))),"")</f>
        <v/>
      </c>
      <c r="I975" s="42" t="str">
        <f aca="true" t="array" ref="I975:I975">IFERROR(INDEX(OFFSET('Transition types'!$A$6,1,0,'Transition types'!$B$4),SMALL(IF(OFFSET('Transition types'!$C$6,1,0,'Transition types'!$B$4)="THROUGH",OFFSET($K$2,0,0,'Transition types'!$B$4)),ROWS($K$2:$K975))),"")</f>
        <v/>
      </c>
      <c r="J975" s="42" t="str">
        <f aca="true" t="array" ref="J975:J975">IFERROR(INDEX(OFFSET('Transition types'!$A$6,1,0,'Transition types'!$B$4),SMALL(IF(OFFSET('Transition types'!$C$6,1,0,'Transition types'!$B$4)="OUT",OFFSET($K$2,0,0,'Transition types'!$B$4)),ROWS($K$2:$K975))),"")</f>
        <v/>
      </c>
      <c r="K975" s="42" t="n">
        <f aca="false">ROWS($K$2:$K975)</f>
        <v>974</v>
      </c>
    </row>
    <row r="976" customFormat="false" ht="12.8" hidden="false" customHeight="false" outlineLevel="0" collapsed="false">
      <c r="H976" s="42" t="str">
        <f aca="true" t="array" ref="H976:H976">IFERROR(INDEX(OFFSET('Transition types'!$A$6,1,0,'Transition types'!$B$4),SMALL(IF(OFFSET('Transition types'!$C$6,1,0,'Transition types'!$B$4)="IN",OFFSET($K$2,0,0,'Transition types'!$B$4)),ROWS($K$2:$K976))),"")</f>
        <v/>
      </c>
      <c r="I976" s="42" t="str">
        <f aca="true" t="array" ref="I976:I976">IFERROR(INDEX(OFFSET('Transition types'!$A$6,1,0,'Transition types'!$B$4),SMALL(IF(OFFSET('Transition types'!$C$6,1,0,'Transition types'!$B$4)="THROUGH",OFFSET($K$2,0,0,'Transition types'!$B$4)),ROWS($K$2:$K976))),"")</f>
        <v/>
      </c>
      <c r="J976" s="42" t="str">
        <f aca="true" t="array" ref="J976:J976">IFERROR(INDEX(OFFSET('Transition types'!$A$6,1,0,'Transition types'!$B$4),SMALL(IF(OFFSET('Transition types'!$C$6,1,0,'Transition types'!$B$4)="OUT",OFFSET($K$2,0,0,'Transition types'!$B$4)),ROWS($K$2:$K976))),"")</f>
        <v/>
      </c>
      <c r="K976" s="42" t="n">
        <f aca="false">ROWS($K$2:$K976)</f>
        <v>975</v>
      </c>
    </row>
    <row r="977" customFormat="false" ht="12.8" hidden="false" customHeight="false" outlineLevel="0" collapsed="false">
      <c r="H977" s="42" t="str">
        <f aca="true" t="array" ref="H977:H977">IFERROR(INDEX(OFFSET('Transition types'!$A$6,1,0,'Transition types'!$B$4),SMALL(IF(OFFSET('Transition types'!$C$6,1,0,'Transition types'!$B$4)="IN",OFFSET($K$2,0,0,'Transition types'!$B$4)),ROWS($K$2:$K977))),"")</f>
        <v/>
      </c>
      <c r="I977" s="42" t="str">
        <f aca="true" t="array" ref="I977:I977">IFERROR(INDEX(OFFSET('Transition types'!$A$6,1,0,'Transition types'!$B$4),SMALL(IF(OFFSET('Transition types'!$C$6,1,0,'Transition types'!$B$4)="THROUGH",OFFSET($K$2,0,0,'Transition types'!$B$4)),ROWS($K$2:$K977))),"")</f>
        <v/>
      </c>
      <c r="J977" s="42" t="str">
        <f aca="true" t="array" ref="J977:J977">IFERROR(INDEX(OFFSET('Transition types'!$A$6,1,0,'Transition types'!$B$4),SMALL(IF(OFFSET('Transition types'!$C$6,1,0,'Transition types'!$B$4)="OUT",OFFSET($K$2,0,0,'Transition types'!$B$4)),ROWS($K$2:$K977))),"")</f>
        <v/>
      </c>
      <c r="K977" s="42" t="n">
        <f aca="false">ROWS($K$2:$K977)</f>
        <v>976</v>
      </c>
    </row>
    <row r="978" customFormat="false" ht="12.8" hidden="false" customHeight="false" outlineLevel="0" collapsed="false">
      <c r="H978" s="42" t="str">
        <f aca="true" t="array" ref="H978:H978">IFERROR(INDEX(OFFSET('Transition types'!$A$6,1,0,'Transition types'!$B$4),SMALL(IF(OFFSET('Transition types'!$C$6,1,0,'Transition types'!$B$4)="IN",OFFSET($K$2,0,0,'Transition types'!$B$4)),ROWS($K$2:$K978))),"")</f>
        <v/>
      </c>
      <c r="I978" s="42" t="str">
        <f aca="true" t="array" ref="I978:I978">IFERROR(INDEX(OFFSET('Transition types'!$A$6,1,0,'Transition types'!$B$4),SMALL(IF(OFFSET('Transition types'!$C$6,1,0,'Transition types'!$B$4)="THROUGH",OFFSET($K$2,0,0,'Transition types'!$B$4)),ROWS($K$2:$K978))),"")</f>
        <v/>
      </c>
      <c r="J978" s="42" t="str">
        <f aca="true" t="array" ref="J978:J978">IFERROR(INDEX(OFFSET('Transition types'!$A$6,1,0,'Transition types'!$B$4),SMALL(IF(OFFSET('Transition types'!$C$6,1,0,'Transition types'!$B$4)="OUT",OFFSET($K$2,0,0,'Transition types'!$B$4)),ROWS($K$2:$K978))),"")</f>
        <v/>
      </c>
      <c r="K978" s="42" t="n">
        <f aca="false">ROWS($K$2:$K978)</f>
        <v>977</v>
      </c>
    </row>
    <row r="979" customFormat="false" ht="12.8" hidden="false" customHeight="false" outlineLevel="0" collapsed="false">
      <c r="H979" s="42" t="str">
        <f aca="true" t="array" ref="H979:H979">IFERROR(INDEX(OFFSET('Transition types'!$A$6,1,0,'Transition types'!$B$4),SMALL(IF(OFFSET('Transition types'!$C$6,1,0,'Transition types'!$B$4)="IN",OFFSET($K$2,0,0,'Transition types'!$B$4)),ROWS($K$2:$K979))),"")</f>
        <v/>
      </c>
      <c r="I979" s="42" t="str">
        <f aca="true" t="array" ref="I979:I979">IFERROR(INDEX(OFFSET('Transition types'!$A$6,1,0,'Transition types'!$B$4),SMALL(IF(OFFSET('Transition types'!$C$6,1,0,'Transition types'!$B$4)="THROUGH",OFFSET($K$2,0,0,'Transition types'!$B$4)),ROWS($K$2:$K979))),"")</f>
        <v/>
      </c>
      <c r="J979" s="42" t="str">
        <f aca="true" t="array" ref="J979:J979">IFERROR(INDEX(OFFSET('Transition types'!$A$6,1,0,'Transition types'!$B$4),SMALL(IF(OFFSET('Transition types'!$C$6,1,0,'Transition types'!$B$4)="OUT",OFFSET($K$2,0,0,'Transition types'!$B$4)),ROWS($K$2:$K979))),"")</f>
        <v/>
      </c>
      <c r="K979" s="42" t="n">
        <f aca="false">ROWS($K$2:$K979)</f>
        <v>978</v>
      </c>
    </row>
    <row r="980" customFormat="false" ht="12.8" hidden="false" customHeight="false" outlineLevel="0" collapsed="false">
      <c r="H980" s="42" t="str">
        <f aca="true" t="array" ref="H980:H980">IFERROR(INDEX(OFFSET('Transition types'!$A$6,1,0,'Transition types'!$B$4),SMALL(IF(OFFSET('Transition types'!$C$6,1,0,'Transition types'!$B$4)="IN",OFFSET($K$2,0,0,'Transition types'!$B$4)),ROWS($K$2:$K980))),"")</f>
        <v/>
      </c>
      <c r="I980" s="42" t="str">
        <f aca="true" t="array" ref="I980:I980">IFERROR(INDEX(OFFSET('Transition types'!$A$6,1,0,'Transition types'!$B$4),SMALL(IF(OFFSET('Transition types'!$C$6,1,0,'Transition types'!$B$4)="THROUGH",OFFSET($K$2,0,0,'Transition types'!$B$4)),ROWS($K$2:$K980))),"")</f>
        <v/>
      </c>
      <c r="J980" s="42" t="str">
        <f aca="true" t="array" ref="J980:J980">IFERROR(INDEX(OFFSET('Transition types'!$A$6,1,0,'Transition types'!$B$4),SMALL(IF(OFFSET('Transition types'!$C$6,1,0,'Transition types'!$B$4)="OUT",OFFSET($K$2,0,0,'Transition types'!$B$4)),ROWS($K$2:$K980))),"")</f>
        <v/>
      </c>
      <c r="K980" s="42" t="n">
        <f aca="false">ROWS($K$2:$K980)</f>
        <v>979</v>
      </c>
    </row>
    <row r="981" customFormat="false" ht="12.8" hidden="false" customHeight="false" outlineLevel="0" collapsed="false">
      <c r="H981" s="42" t="str">
        <f aca="true" t="array" ref="H981:H981">IFERROR(INDEX(OFFSET('Transition types'!$A$6,1,0,'Transition types'!$B$4),SMALL(IF(OFFSET('Transition types'!$C$6,1,0,'Transition types'!$B$4)="IN",OFFSET($K$2,0,0,'Transition types'!$B$4)),ROWS($K$2:$K981))),"")</f>
        <v/>
      </c>
      <c r="I981" s="42" t="str">
        <f aca="true" t="array" ref="I981:I981">IFERROR(INDEX(OFFSET('Transition types'!$A$6,1,0,'Transition types'!$B$4),SMALL(IF(OFFSET('Transition types'!$C$6,1,0,'Transition types'!$B$4)="THROUGH",OFFSET($K$2,0,0,'Transition types'!$B$4)),ROWS($K$2:$K981))),"")</f>
        <v/>
      </c>
      <c r="J981" s="42" t="str">
        <f aca="true" t="array" ref="J981:J981">IFERROR(INDEX(OFFSET('Transition types'!$A$6,1,0,'Transition types'!$B$4),SMALL(IF(OFFSET('Transition types'!$C$6,1,0,'Transition types'!$B$4)="OUT",OFFSET($K$2,0,0,'Transition types'!$B$4)),ROWS($K$2:$K981))),"")</f>
        <v/>
      </c>
      <c r="K981" s="42" t="n">
        <f aca="false">ROWS($K$2:$K981)</f>
        <v>980</v>
      </c>
    </row>
    <row r="982" customFormat="false" ht="12.8" hidden="false" customHeight="false" outlineLevel="0" collapsed="false">
      <c r="H982" s="42" t="str">
        <f aca="true" t="array" ref="H982:H982">IFERROR(INDEX(OFFSET('Transition types'!$A$6,1,0,'Transition types'!$B$4),SMALL(IF(OFFSET('Transition types'!$C$6,1,0,'Transition types'!$B$4)="IN",OFFSET($K$2,0,0,'Transition types'!$B$4)),ROWS($K$2:$K982))),"")</f>
        <v/>
      </c>
      <c r="I982" s="42" t="str">
        <f aca="true" t="array" ref="I982:I982">IFERROR(INDEX(OFFSET('Transition types'!$A$6,1,0,'Transition types'!$B$4),SMALL(IF(OFFSET('Transition types'!$C$6,1,0,'Transition types'!$B$4)="THROUGH",OFFSET($K$2,0,0,'Transition types'!$B$4)),ROWS($K$2:$K982))),"")</f>
        <v/>
      </c>
      <c r="J982" s="42" t="str">
        <f aca="true" t="array" ref="J982:J982">IFERROR(INDEX(OFFSET('Transition types'!$A$6,1,0,'Transition types'!$B$4),SMALL(IF(OFFSET('Transition types'!$C$6,1,0,'Transition types'!$B$4)="OUT",OFFSET($K$2,0,0,'Transition types'!$B$4)),ROWS($K$2:$K982))),"")</f>
        <v/>
      </c>
      <c r="K982" s="42" t="n">
        <f aca="false">ROWS($K$2:$K982)</f>
        <v>981</v>
      </c>
    </row>
    <row r="983" customFormat="false" ht="12.8" hidden="false" customHeight="false" outlineLevel="0" collapsed="false">
      <c r="H983" s="42" t="str">
        <f aca="true" t="array" ref="H983:H983">IFERROR(INDEX(OFFSET('Transition types'!$A$6,1,0,'Transition types'!$B$4),SMALL(IF(OFFSET('Transition types'!$C$6,1,0,'Transition types'!$B$4)="IN",OFFSET($K$2,0,0,'Transition types'!$B$4)),ROWS($K$2:$K983))),"")</f>
        <v/>
      </c>
      <c r="I983" s="42" t="str">
        <f aca="true" t="array" ref="I983:I983">IFERROR(INDEX(OFFSET('Transition types'!$A$6,1,0,'Transition types'!$B$4),SMALL(IF(OFFSET('Transition types'!$C$6,1,0,'Transition types'!$B$4)="THROUGH",OFFSET($K$2,0,0,'Transition types'!$B$4)),ROWS($K$2:$K983))),"")</f>
        <v/>
      </c>
      <c r="J983" s="42" t="str">
        <f aca="true" t="array" ref="J983:J983">IFERROR(INDEX(OFFSET('Transition types'!$A$6,1,0,'Transition types'!$B$4),SMALL(IF(OFFSET('Transition types'!$C$6,1,0,'Transition types'!$B$4)="OUT",OFFSET($K$2,0,0,'Transition types'!$B$4)),ROWS($K$2:$K983))),"")</f>
        <v/>
      </c>
      <c r="K983" s="42" t="n">
        <f aca="false">ROWS($K$2:$K983)</f>
        <v>982</v>
      </c>
    </row>
    <row r="984" customFormat="false" ht="12.8" hidden="false" customHeight="false" outlineLevel="0" collapsed="false">
      <c r="H984" s="42" t="str">
        <f aca="true" t="array" ref="H984:H984">IFERROR(INDEX(OFFSET('Transition types'!$A$6,1,0,'Transition types'!$B$4),SMALL(IF(OFFSET('Transition types'!$C$6,1,0,'Transition types'!$B$4)="IN",OFFSET($K$2,0,0,'Transition types'!$B$4)),ROWS($K$2:$K984))),"")</f>
        <v/>
      </c>
      <c r="I984" s="42" t="str">
        <f aca="true" t="array" ref="I984:I984">IFERROR(INDEX(OFFSET('Transition types'!$A$6,1,0,'Transition types'!$B$4),SMALL(IF(OFFSET('Transition types'!$C$6,1,0,'Transition types'!$B$4)="THROUGH",OFFSET($K$2,0,0,'Transition types'!$B$4)),ROWS($K$2:$K984))),"")</f>
        <v/>
      </c>
      <c r="J984" s="42" t="str">
        <f aca="true" t="array" ref="J984:J984">IFERROR(INDEX(OFFSET('Transition types'!$A$6,1,0,'Transition types'!$B$4),SMALL(IF(OFFSET('Transition types'!$C$6,1,0,'Transition types'!$B$4)="OUT",OFFSET($K$2,0,0,'Transition types'!$B$4)),ROWS($K$2:$K984))),"")</f>
        <v/>
      </c>
      <c r="K984" s="42" t="n">
        <f aca="false">ROWS($K$2:$K984)</f>
        <v>983</v>
      </c>
    </row>
    <row r="985" customFormat="false" ht="12.8" hidden="false" customHeight="false" outlineLevel="0" collapsed="false">
      <c r="H985" s="42" t="str">
        <f aca="true" t="array" ref="H985:H985">IFERROR(INDEX(OFFSET('Transition types'!$A$6,1,0,'Transition types'!$B$4),SMALL(IF(OFFSET('Transition types'!$C$6,1,0,'Transition types'!$B$4)="IN",OFFSET($K$2,0,0,'Transition types'!$B$4)),ROWS($K$2:$K985))),"")</f>
        <v/>
      </c>
      <c r="I985" s="42" t="str">
        <f aca="true" t="array" ref="I985:I985">IFERROR(INDEX(OFFSET('Transition types'!$A$6,1,0,'Transition types'!$B$4),SMALL(IF(OFFSET('Transition types'!$C$6,1,0,'Transition types'!$B$4)="THROUGH",OFFSET($K$2,0,0,'Transition types'!$B$4)),ROWS($K$2:$K985))),"")</f>
        <v/>
      </c>
      <c r="J985" s="42" t="str">
        <f aca="true" t="array" ref="J985:J985">IFERROR(INDEX(OFFSET('Transition types'!$A$6,1,0,'Transition types'!$B$4),SMALL(IF(OFFSET('Transition types'!$C$6,1,0,'Transition types'!$B$4)="OUT",OFFSET($K$2,0,0,'Transition types'!$B$4)),ROWS($K$2:$K985))),"")</f>
        <v/>
      </c>
      <c r="K985" s="42" t="n">
        <f aca="false">ROWS($K$2:$K985)</f>
        <v>984</v>
      </c>
    </row>
    <row r="986" customFormat="false" ht="12.8" hidden="false" customHeight="false" outlineLevel="0" collapsed="false">
      <c r="H986" s="42" t="str">
        <f aca="true" t="array" ref="H986:H986">IFERROR(INDEX(OFFSET('Transition types'!$A$6,1,0,'Transition types'!$B$4),SMALL(IF(OFFSET('Transition types'!$C$6,1,0,'Transition types'!$B$4)="IN",OFFSET($K$2,0,0,'Transition types'!$B$4)),ROWS($K$2:$K986))),"")</f>
        <v/>
      </c>
      <c r="I986" s="42" t="str">
        <f aca="true" t="array" ref="I986:I986">IFERROR(INDEX(OFFSET('Transition types'!$A$6,1,0,'Transition types'!$B$4),SMALL(IF(OFFSET('Transition types'!$C$6,1,0,'Transition types'!$B$4)="THROUGH",OFFSET($K$2,0,0,'Transition types'!$B$4)),ROWS($K$2:$K986))),"")</f>
        <v/>
      </c>
      <c r="J986" s="42" t="str">
        <f aca="true" t="array" ref="J986:J986">IFERROR(INDEX(OFFSET('Transition types'!$A$6,1,0,'Transition types'!$B$4),SMALL(IF(OFFSET('Transition types'!$C$6,1,0,'Transition types'!$B$4)="OUT",OFFSET($K$2,0,0,'Transition types'!$B$4)),ROWS($K$2:$K986))),"")</f>
        <v/>
      </c>
      <c r="K986" s="42" t="n">
        <f aca="false">ROWS($K$2:$K986)</f>
        <v>985</v>
      </c>
    </row>
    <row r="987" customFormat="false" ht="12.8" hidden="false" customHeight="false" outlineLevel="0" collapsed="false">
      <c r="H987" s="42" t="str">
        <f aca="true" t="array" ref="H987:H987">IFERROR(INDEX(OFFSET('Transition types'!$A$6,1,0,'Transition types'!$B$4),SMALL(IF(OFFSET('Transition types'!$C$6,1,0,'Transition types'!$B$4)="IN",OFFSET($K$2,0,0,'Transition types'!$B$4)),ROWS($K$2:$K987))),"")</f>
        <v/>
      </c>
      <c r="I987" s="42" t="str">
        <f aca="true" t="array" ref="I987:I987">IFERROR(INDEX(OFFSET('Transition types'!$A$6,1,0,'Transition types'!$B$4),SMALL(IF(OFFSET('Transition types'!$C$6,1,0,'Transition types'!$B$4)="THROUGH",OFFSET($K$2,0,0,'Transition types'!$B$4)),ROWS($K$2:$K987))),"")</f>
        <v/>
      </c>
      <c r="J987" s="42" t="str">
        <f aca="true" t="array" ref="J987:J987">IFERROR(INDEX(OFFSET('Transition types'!$A$6,1,0,'Transition types'!$B$4),SMALL(IF(OFFSET('Transition types'!$C$6,1,0,'Transition types'!$B$4)="OUT",OFFSET($K$2,0,0,'Transition types'!$B$4)),ROWS($K$2:$K987))),"")</f>
        <v/>
      </c>
      <c r="K987" s="42" t="n">
        <f aca="false">ROWS($K$2:$K987)</f>
        <v>986</v>
      </c>
    </row>
    <row r="988" customFormat="false" ht="12.8" hidden="false" customHeight="false" outlineLevel="0" collapsed="false">
      <c r="H988" s="42" t="str">
        <f aca="true" t="array" ref="H988:H988">IFERROR(INDEX(OFFSET('Transition types'!$A$6,1,0,'Transition types'!$B$4),SMALL(IF(OFFSET('Transition types'!$C$6,1,0,'Transition types'!$B$4)="IN",OFFSET($K$2,0,0,'Transition types'!$B$4)),ROWS($K$2:$K988))),"")</f>
        <v/>
      </c>
      <c r="I988" s="42" t="str">
        <f aca="true" t="array" ref="I988:I988">IFERROR(INDEX(OFFSET('Transition types'!$A$6,1,0,'Transition types'!$B$4),SMALL(IF(OFFSET('Transition types'!$C$6,1,0,'Transition types'!$B$4)="THROUGH",OFFSET($K$2,0,0,'Transition types'!$B$4)),ROWS($K$2:$K988))),"")</f>
        <v/>
      </c>
      <c r="J988" s="42" t="str">
        <f aca="true" t="array" ref="J988:J988">IFERROR(INDEX(OFFSET('Transition types'!$A$6,1,0,'Transition types'!$B$4),SMALL(IF(OFFSET('Transition types'!$C$6,1,0,'Transition types'!$B$4)="OUT",OFFSET($K$2,0,0,'Transition types'!$B$4)),ROWS($K$2:$K988))),"")</f>
        <v/>
      </c>
      <c r="K988" s="42" t="n">
        <f aca="false">ROWS($K$2:$K988)</f>
        <v>987</v>
      </c>
    </row>
    <row r="989" customFormat="false" ht="12.8" hidden="false" customHeight="false" outlineLevel="0" collapsed="false">
      <c r="H989" s="42" t="str">
        <f aca="true" t="array" ref="H989:H989">IFERROR(INDEX(OFFSET('Transition types'!$A$6,1,0,'Transition types'!$B$4),SMALL(IF(OFFSET('Transition types'!$C$6,1,0,'Transition types'!$B$4)="IN",OFFSET($K$2,0,0,'Transition types'!$B$4)),ROWS($K$2:$K989))),"")</f>
        <v/>
      </c>
      <c r="I989" s="42" t="str">
        <f aca="true" t="array" ref="I989:I989">IFERROR(INDEX(OFFSET('Transition types'!$A$6,1,0,'Transition types'!$B$4),SMALL(IF(OFFSET('Transition types'!$C$6,1,0,'Transition types'!$B$4)="THROUGH",OFFSET($K$2,0,0,'Transition types'!$B$4)),ROWS($K$2:$K989))),"")</f>
        <v/>
      </c>
      <c r="J989" s="42" t="str">
        <f aca="true" t="array" ref="J989:J989">IFERROR(INDEX(OFFSET('Transition types'!$A$6,1,0,'Transition types'!$B$4),SMALL(IF(OFFSET('Transition types'!$C$6,1,0,'Transition types'!$B$4)="OUT",OFFSET($K$2,0,0,'Transition types'!$B$4)),ROWS($K$2:$K989))),"")</f>
        <v/>
      </c>
      <c r="K989" s="42" t="n">
        <f aca="false">ROWS($K$2:$K989)</f>
        <v>988</v>
      </c>
    </row>
    <row r="990" customFormat="false" ht="12.8" hidden="false" customHeight="false" outlineLevel="0" collapsed="false">
      <c r="H990" s="42" t="str">
        <f aca="true" t="array" ref="H990:H990">IFERROR(INDEX(OFFSET('Transition types'!$A$6,1,0,'Transition types'!$B$4),SMALL(IF(OFFSET('Transition types'!$C$6,1,0,'Transition types'!$B$4)="IN",OFFSET($K$2,0,0,'Transition types'!$B$4)),ROWS($K$2:$K990))),"")</f>
        <v/>
      </c>
      <c r="I990" s="42" t="str">
        <f aca="true" t="array" ref="I990:I990">IFERROR(INDEX(OFFSET('Transition types'!$A$6,1,0,'Transition types'!$B$4),SMALL(IF(OFFSET('Transition types'!$C$6,1,0,'Transition types'!$B$4)="THROUGH",OFFSET($K$2,0,0,'Transition types'!$B$4)),ROWS($K$2:$K990))),"")</f>
        <v/>
      </c>
      <c r="J990" s="42" t="str">
        <f aca="true" t="array" ref="J990:J990">IFERROR(INDEX(OFFSET('Transition types'!$A$6,1,0,'Transition types'!$B$4),SMALL(IF(OFFSET('Transition types'!$C$6,1,0,'Transition types'!$B$4)="OUT",OFFSET($K$2,0,0,'Transition types'!$B$4)),ROWS($K$2:$K990))),"")</f>
        <v/>
      </c>
      <c r="K990" s="42" t="n">
        <f aca="false">ROWS($K$2:$K990)</f>
        <v>989</v>
      </c>
    </row>
    <row r="991" customFormat="false" ht="12.8" hidden="false" customHeight="false" outlineLevel="0" collapsed="false">
      <c r="H991" s="42" t="str">
        <f aca="true" t="array" ref="H991:H991">IFERROR(INDEX(OFFSET('Transition types'!$A$6,1,0,'Transition types'!$B$4),SMALL(IF(OFFSET('Transition types'!$C$6,1,0,'Transition types'!$B$4)="IN",OFFSET($K$2,0,0,'Transition types'!$B$4)),ROWS($K$2:$K991))),"")</f>
        <v/>
      </c>
      <c r="I991" s="42" t="str">
        <f aca="true" t="array" ref="I991:I991">IFERROR(INDEX(OFFSET('Transition types'!$A$6,1,0,'Transition types'!$B$4),SMALL(IF(OFFSET('Transition types'!$C$6,1,0,'Transition types'!$B$4)="THROUGH",OFFSET($K$2,0,0,'Transition types'!$B$4)),ROWS($K$2:$K991))),"")</f>
        <v/>
      </c>
      <c r="J991" s="42" t="str">
        <f aca="true" t="array" ref="J991:J991">IFERROR(INDEX(OFFSET('Transition types'!$A$6,1,0,'Transition types'!$B$4),SMALL(IF(OFFSET('Transition types'!$C$6,1,0,'Transition types'!$B$4)="OUT",OFFSET($K$2,0,0,'Transition types'!$B$4)),ROWS($K$2:$K991))),"")</f>
        <v/>
      </c>
      <c r="K991" s="42" t="n">
        <f aca="false">ROWS($K$2:$K991)</f>
        <v>990</v>
      </c>
    </row>
    <row r="992" customFormat="false" ht="12.8" hidden="false" customHeight="false" outlineLevel="0" collapsed="false">
      <c r="H992" s="42" t="str">
        <f aca="true" t="array" ref="H992:H992">IFERROR(INDEX(OFFSET('Transition types'!$A$6,1,0,'Transition types'!$B$4),SMALL(IF(OFFSET('Transition types'!$C$6,1,0,'Transition types'!$B$4)="IN",OFFSET($K$2,0,0,'Transition types'!$B$4)),ROWS($K$2:$K992))),"")</f>
        <v/>
      </c>
      <c r="I992" s="42" t="str">
        <f aca="true" t="array" ref="I992:I992">IFERROR(INDEX(OFFSET('Transition types'!$A$6,1,0,'Transition types'!$B$4),SMALL(IF(OFFSET('Transition types'!$C$6,1,0,'Transition types'!$B$4)="THROUGH",OFFSET($K$2,0,0,'Transition types'!$B$4)),ROWS($K$2:$K992))),"")</f>
        <v/>
      </c>
      <c r="J992" s="42" t="str">
        <f aca="true" t="array" ref="J992:J992">IFERROR(INDEX(OFFSET('Transition types'!$A$6,1,0,'Transition types'!$B$4),SMALL(IF(OFFSET('Transition types'!$C$6,1,0,'Transition types'!$B$4)="OUT",OFFSET($K$2,0,0,'Transition types'!$B$4)),ROWS($K$2:$K992))),"")</f>
        <v/>
      </c>
      <c r="K992" s="42" t="n">
        <f aca="false">ROWS($K$2:$K992)</f>
        <v>991</v>
      </c>
    </row>
    <row r="993" customFormat="false" ht="12.8" hidden="false" customHeight="false" outlineLevel="0" collapsed="false">
      <c r="H993" s="42" t="str">
        <f aca="true" t="array" ref="H993:H993">IFERROR(INDEX(OFFSET('Transition types'!$A$6,1,0,'Transition types'!$B$4),SMALL(IF(OFFSET('Transition types'!$C$6,1,0,'Transition types'!$B$4)="IN",OFFSET($K$2,0,0,'Transition types'!$B$4)),ROWS($K$2:$K993))),"")</f>
        <v/>
      </c>
      <c r="I993" s="42" t="str">
        <f aca="true" t="array" ref="I993:I993">IFERROR(INDEX(OFFSET('Transition types'!$A$6,1,0,'Transition types'!$B$4),SMALL(IF(OFFSET('Transition types'!$C$6,1,0,'Transition types'!$B$4)="THROUGH",OFFSET($K$2,0,0,'Transition types'!$B$4)),ROWS($K$2:$K993))),"")</f>
        <v/>
      </c>
      <c r="J993" s="42" t="str">
        <f aca="true" t="array" ref="J993:J993">IFERROR(INDEX(OFFSET('Transition types'!$A$6,1,0,'Transition types'!$B$4),SMALL(IF(OFFSET('Transition types'!$C$6,1,0,'Transition types'!$B$4)="OUT",OFFSET($K$2,0,0,'Transition types'!$B$4)),ROWS($K$2:$K993))),"")</f>
        <v/>
      </c>
      <c r="K993" s="42" t="n">
        <f aca="false">ROWS($K$2:$K993)</f>
        <v>992</v>
      </c>
    </row>
    <row r="994" customFormat="false" ht="12.8" hidden="false" customHeight="false" outlineLevel="0" collapsed="false">
      <c r="H994" s="42" t="str">
        <f aca="true" t="array" ref="H994:H994">IFERROR(INDEX(OFFSET('Transition types'!$A$6,1,0,'Transition types'!$B$4),SMALL(IF(OFFSET('Transition types'!$C$6,1,0,'Transition types'!$B$4)="IN",OFFSET($K$2,0,0,'Transition types'!$B$4)),ROWS($K$2:$K994))),"")</f>
        <v/>
      </c>
      <c r="I994" s="42" t="str">
        <f aca="true" t="array" ref="I994:I994">IFERROR(INDEX(OFFSET('Transition types'!$A$6,1,0,'Transition types'!$B$4),SMALL(IF(OFFSET('Transition types'!$C$6,1,0,'Transition types'!$B$4)="THROUGH",OFFSET($K$2,0,0,'Transition types'!$B$4)),ROWS($K$2:$K994))),"")</f>
        <v/>
      </c>
      <c r="J994" s="42" t="str">
        <f aca="true" t="array" ref="J994:J994">IFERROR(INDEX(OFFSET('Transition types'!$A$6,1,0,'Transition types'!$B$4),SMALL(IF(OFFSET('Transition types'!$C$6,1,0,'Transition types'!$B$4)="OUT",OFFSET($K$2,0,0,'Transition types'!$B$4)),ROWS($K$2:$K994))),"")</f>
        <v/>
      </c>
      <c r="K994" s="42" t="n">
        <f aca="false">ROWS($K$2:$K994)</f>
        <v>993</v>
      </c>
    </row>
    <row r="995" customFormat="false" ht="12.8" hidden="false" customHeight="false" outlineLevel="0" collapsed="false">
      <c r="H995" s="42" t="str">
        <f aca="true" t="array" ref="H995:H995">IFERROR(INDEX(OFFSET('Transition types'!$A$6,1,0,'Transition types'!$B$4),SMALL(IF(OFFSET('Transition types'!$C$6,1,0,'Transition types'!$B$4)="IN",OFFSET($K$2,0,0,'Transition types'!$B$4)),ROWS($K$2:$K995))),"")</f>
        <v/>
      </c>
      <c r="I995" s="42" t="str">
        <f aca="true" t="array" ref="I995:I995">IFERROR(INDEX(OFFSET('Transition types'!$A$6,1,0,'Transition types'!$B$4),SMALL(IF(OFFSET('Transition types'!$C$6,1,0,'Transition types'!$B$4)="THROUGH",OFFSET($K$2,0,0,'Transition types'!$B$4)),ROWS($K$2:$K995))),"")</f>
        <v/>
      </c>
      <c r="J995" s="42" t="str">
        <f aca="true" t="array" ref="J995:J995">IFERROR(INDEX(OFFSET('Transition types'!$A$6,1,0,'Transition types'!$B$4),SMALL(IF(OFFSET('Transition types'!$C$6,1,0,'Transition types'!$B$4)="OUT",OFFSET($K$2,0,0,'Transition types'!$B$4)),ROWS($K$2:$K995))),"")</f>
        <v/>
      </c>
      <c r="K995" s="42" t="n">
        <f aca="false">ROWS($K$2:$K995)</f>
        <v>994</v>
      </c>
    </row>
    <row r="996" customFormat="false" ht="12.8" hidden="false" customHeight="false" outlineLevel="0" collapsed="false">
      <c r="H996" s="42" t="str">
        <f aca="true" t="array" ref="H996:H996">IFERROR(INDEX(OFFSET('Transition types'!$A$6,1,0,'Transition types'!$B$4),SMALL(IF(OFFSET('Transition types'!$C$6,1,0,'Transition types'!$B$4)="IN",OFFSET($K$2,0,0,'Transition types'!$B$4)),ROWS($K$2:$K996))),"")</f>
        <v/>
      </c>
      <c r="I996" s="42" t="str">
        <f aca="true" t="array" ref="I996:I996">IFERROR(INDEX(OFFSET('Transition types'!$A$6,1,0,'Transition types'!$B$4),SMALL(IF(OFFSET('Transition types'!$C$6,1,0,'Transition types'!$B$4)="THROUGH",OFFSET($K$2,0,0,'Transition types'!$B$4)),ROWS($K$2:$K996))),"")</f>
        <v/>
      </c>
      <c r="J996" s="42" t="str">
        <f aca="true" t="array" ref="J996:J996">IFERROR(INDEX(OFFSET('Transition types'!$A$6,1,0,'Transition types'!$B$4),SMALL(IF(OFFSET('Transition types'!$C$6,1,0,'Transition types'!$B$4)="OUT",OFFSET($K$2,0,0,'Transition types'!$B$4)),ROWS($K$2:$K996))),"")</f>
        <v/>
      </c>
      <c r="K996" s="42" t="n">
        <f aca="false">ROWS($K$2:$K996)</f>
        <v>995</v>
      </c>
    </row>
    <row r="997" customFormat="false" ht="12.8" hidden="false" customHeight="false" outlineLevel="0" collapsed="false">
      <c r="H997" s="42" t="str">
        <f aca="true" t="array" ref="H997:H997">IFERROR(INDEX(OFFSET('Transition types'!$A$6,1,0,'Transition types'!$B$4),SMALL(IF(OFFSET('Transition types'!$C$6,1,0,'Transition types'!$B$4)="IN",OFFSET($K$2,0,0,'Transition types'!$B$4)),ROWS($K$2:$K997))),"")</f>
        <v/>
      </c>
      <c r="I997" s="42" t="str">
        <f aca="true" t="array" ref="I997:I997">IFERROR(INDEX(OFFSET('Transition types'!$A$6,1,0,'Transition types'!$B$4),SMALL(IF(OFFSET('Transition types'!$C$6,1,0,'Transition types'!$B$4)="THROUGH",OFFSET($K$2,0,0,'Transition types'!$B$4)),ROWS($K$2:$K997))),"")</f>
        <v/>
      </c>
      <c r="J997" s="42" t="str">
        <f aca="true" t="array" ref="J997:J997">IFERROR(INDEX(OFFSET('Transition types'!$A$6,1,0,'Transition types'!$B$4),SMALL(IF(OFFSET('Transition types'!$C$6,1,0,'Transition types'!$B$4)="OUT",OFFSET($K$2,0,0,'Transition types'!$B$4)),ROWS($K$2:$K997))),"")</f>
        <v/>
      </c>
      <c r="K997" s="42" t="n">
        <f aca="false">ROWS($K$2:$K997)</f>
        <v>996</v>
      </c>
    </row>
    <row r="998" customFormat="false" ht="12.8" hidden="false" customHeight="false" outlineLevel="0" collapsed="false">
      <c r="H998" s="42" t="str">
        <f aca="true" t="array" ref="H998:H998">IFERROR(INDEX(OFFSET('Transition types'!$A$6,1,0,'Transition types'!$B$4),SMALL(IF(OFFSET('Transition types'!$C$6,1,0,'Transition types'!$B$4)="IN",OFFSET($K$2,0,0,'Transition types'!$B$4)),ROWS($K$2:$K998))),"")</f>
        <v/>
      </c>
      <c r="I998" s="42" t="str">
        <f aca="true" t="array" ref="I998:I998">IFERROR(INDEX(OFFSET('Transition types'!$A$6,1,0,'Transition types'!$B$4),SMALL(IF(OFFSET('Transition types'!$C$6,1,0,'Transition types'!$B$4)="THROUGH",OFFSET($K$2,0,0,'Transition types'!$B$4)),ROWS($K$2:$K998))),"")</f>
        <v/>
      </c>
      <c r="J998" s="42" t="str">
        <f aca="true" t="array" ref="J998:J998">IFERROR(INDEX(OFFSET('Transition types'!$A$6,1,0,'Transition types'!$B$4),SMALL(IF(OFFSET('Transition types'!$C$6,1,0,'Transition types'!$B$4)="OUT",OFFSET($K$2,0,0,'Transition types'!$B$4)),ROWS($K$2:$K998))),"")</f>
        <v/>
      </c>
      <c r="K998" s="42" t="n">
        <f aca="false">ROWS($K$2:$K998)</f>
        <v>997</v>
      </c>
    </row>
    <row r="999" customFormat="false" ht="12.8" hidden="false" customHeight="false" outlineLevel="0" collapsed="false">
      <c r="H999" s="42" t="str">
        <f aca="true" t="array" ref="H999:H999">IFERROR(INDEX(OFFSET('Transition types'!$A$6,1,0,'Transition types'!$B$4),SMALL(IF(OFFSET('Transition types'!$C$6,1,0,'Transition types'!$B$4)="IN",OFFSET($K$2,0,0,'Transition types'!$B$4)),ROWS($K$2:$K999))),"")</f>
        <v/>
      </c>
      <c r="I999" s="42" t="str">
        <f aca="true" t="array" ref="I999:I999">IFERROR(INDEX(OFFSET('Transition types'!$A$6,1,0,'Transition types'!$B$4),SMALL(IF(OFFSET('Transition types'!$C$6,1,0,'Transition types'!$B$4)="THROUGH",OFFSET($K$2,0,0,'Transition types'!$B$4)),ROWS($K$2:$K999))),"")</f>
        <v/>
      </c>
      <c r="J999" s="42" t="str">
        <f aca="true" t="array" ref="J999:J999">IFERROR(INDEX(OFFSET('Transition types'!$A$6,1,0,'Transition types'!$B$4),SMALL(IF(OFFSET('Transition types'!$C$6,1,0,'Transition types'!$B$4)="OUT",OFFSET($K$2,0,0,'Transition types'!$B$4)),ROWS($K$2:$K999))),"")</f>
        <v/>
      </c>
      <c r="K999" s="42" t="n">
        <f aca="false">ROWS($K$2:$K999)</f>
        <v>998</v>
      </c>
    </row>
    <row r="1000" customFormat="false" ht="12.8" hidden="false" customHeight="false" outlineLevel="0" collapsed="false">
      <c r="H1000" s="42" t="str">
        <f aca="true" t="array" ref="H1000:H1000">IFERROR(INDEX(OFFSET('Transition types'!$A$6,1,0,'Transition types'!$B$4),SMALL(IF(OFFSET('Transition types'!$C$6,1,0,'Transition types'!$B$4)="IN",OFFSET($K$2,0,0,'Transition types'!$B$4)),ROWS($K$2:$K1000))),"")</f>
        <v/>
      </c>
      <c r="I1000" s="42" t="str">
        <f aca="true" t="array" ref="I1000:I1000">IFERROR(INDEX(OFFSET('Transition types'!$A$6,1,0,'Transition types'!$B$4),SMALL(IF(OFFSET('Transition types'!$C$6,1,0,'Transition types'!$B$4)="THROUGH",OFFSET($K$2,0,0,'Transition types'!$B$4)),ROWS($K$2:$K1000))),"")</f>
        <v/>
      </c>
      <c r="J1000" s="42" t="str">
        <f aca="true" t="array" ref="J1000:J1000">IFERROR(INDEX(OFFSET('Transition types'!$A$6,1,0,'Transition types'!$B$4),SMALL(IF(OFFSET('Transition types'!$C$6,1,0,'Transition types'!$B$4)="OUT",OFFSET($K$2,0,0,'Transition types'!$B$4)),ROWS($K$2:$K1000))),"")</f>
        <v/>
      </c>
      <c r="K1000" s="42" t="n">
        <f aca="false">ROWS($K$2:$K1000)</f>
        <v>999</v>
      </c>
    </row>
    <row r="1001" customFormat="false" ht="12.8" hidden="false" customHeight="false" outlineLevel="0" collapsed="false">
      <c r="H1001" s="42" t="str">
        <f aca="true" t="array" ref="H1001:H1001">IFERROR(INDEX(OFFSET('Transition types'!$A$6,1,0,'Transition types'!$B$4),SMALL(IF(OFFSET('Transition types'!$C$6,1,0,'Transition types'!$B$4)="IN",OFFSET($K$2,0,0,'Transition types'!$B$4)),ROWS($K$2:$K1001))),"")</f>
        <v/>
      </c>
      <c r="I1001" s="42" t="str">
        <f aca="true" t="array" ref="I1001:I1001">IFERROR(INDEX(OFFSET('Transition types'!$A$6,1,0,'Transition types'!$B$4),SMALL(IF(OFFSET('Transition types'!$C$6,1,0,'Transition types'!$B$4)="THROUGH",OFFSET($K$2,0,0,'Transition types'!$B$4)),ROWS($K$2:$K1001))),"")</f>
        <v/>
      </c>
      <c r="J1001" s="42" t="str">
        <f aca="true" t="array" ref="J1001:J1001">IFERROR(INDEX(OFFSET('Transition types'!$A$6,1,0,'Transition types'!$B$4),SMALL(IF(OFFSET('Transition types'!$C$6,1,0,'Transition types'!$B$4)="OUT",OFFSET($K$2,0,0,'Transition types'!$B$4)),ROWS($K$2:$K1001))),"")</f>
        <v/>
      </c>
      <c r="K1001" s="42" t="n">
        <f aca="false">ROWS($K$2:$K1001)</f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8704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2018-08-13T14:23:03Z</dcterms:created>
  <dc:creator/>
  <dc:description/>
  <dc:language>en-US</dc:language>
  <cp:lastModifiedBy/>
  <dcterms:modified xsi:type="dcterms:W3CDTF">2020-06-09T15:15:28Z</dcterms:modified>
  <cp:revision>504</cp:revision>
  <dc:subject/>
  <dc:title/>
</cp:coreProperties>
</file>