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Rtasks/mediotransporte/"/>
    </mc:Choice>
  </mc:AlternateContent>
  <xr:revisionPtr revIDLastSave="4" documentId="11_6C9DF21876F5548E491123DC7CEC7B73A383F573" xr6:coauthVersionLast="47" xr6:coauthVersionMax="47" xr10:uidLastSave="{83DBC5F0-167F-4827-AB0B-1BAF00715A5C}"/>
  <bookViews>
    <workbookView xWindow="732" yWindow="732" windowWidth="15720" windowHeight="9984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3" l="1"/>
  <c r="B43" i="3" s="1"/>
  <c r="C43" i="3" s="1"/>
  <c r="A42" i="3"/>
  <c r="B42" i="3" s="1"/>
  <c r="C42" i="3" s="1"/>
  <c r="A41" i="3"/>
  <c r="B41" i="3" s="1"/>
  <c r="C41" i="3" s="1"/>
  <c r="A40" i="3"/>
  <c r="B40" i="3" s="1"/>
  <c r="C40" i="3" s="1"/>
  <c r="A39" i="3"/>
  <c r="B39" i="3" s="1"/>
  <c r="C39" i="3" s="1"/>
  <c r="A38" i="3"/>
  <c r="B38" i="3" s="1"/>
  <c r="C38" i="3" s="1"/>
  <c r="A37" i="3"/>
  <c r="B37" i="3" s="1"/>
  <c r="C37" i="3" s="1"/>
  <c r="A36" i="3"/>
  <c r="B36" i="3" s="1"/>
  <c r="C36" i="3" s="1"/>
  <c r="A35" i="3"/>
  <c r="B35" i="3" s="1"/>
  <c r="C35" i="3" s="1"/>
  <c r="A34" i="3"/>
  <c r="B34" i="3" s="1"/>
  <c r="C34" i="3" s="1"/>
  <c r="A33" i="3"/>
  <c r="B33" i="3" s="1"/>
  <c r="C33" i="3" s="1"/>
  <c r="A32" i="3"/>
  <c r="B32" i="3" s="1"/>
  <c r="C32" i="3" s="1"/>
  <c r="A31" i="3"/>
  <c r="B31" i="3" s="1"/>
  <c r="C31" i="3" s="1"/>
  <c r="A30" i="3"/>
  <c r="A29" i="3"/>
  <c r="B29" i="3" s="1"/>
  <c r="C29" i="3" s="1"/>
  <c r="A28" i="3"/>
  <c r="B28" i="3" s="1"/>
  <c r="C28" i="3" s="1"/>
  <c r="A27" i="3"/>
  <c r="B27" i="3" s="1"/>
  <c r="C27" i="3" s="1"/>
  <c r="A26" i="3"/>
  <c r="B26" i="3" s="1"/>
  <c r="C26" i="3" s="1"/>
  <c r="A25" i="3"/>
  <c r="B25" i="3" s="1"/>
  <c r="C25" i="3" s="1"/>
  <c r="A24" i="3"/>
  <c r="B24" i="3" s="1"/>
  <c r="C24" i="3" s="1"/>
  <c r="A23" i="3"/>
  <c r="B23" i="3" s="1"/>
  <c r="C23" i="3" s="1"/>
  <c r="B22" i="3"/>
  <c r="C22" i="3" s="1"/>
  <c r="A22" i="3"/>
  <c r="A21" i="3"/>
  <c r="B21" i="3" s="1"/>
  <c r="C21" i="3" s="1"/>
  <c r="A20" i="3"/>
  <c r="B20" i="3" s="1"/>
  <c r="C20" i="3" s="1"/>
  <c r="A19" i="3"/>
  <c r="B19" i="3" s="1"/>
  <c r="C19" i="3" s="1"/>
  <c r="A18" i="3"/>
  <c r="B18" i="3" s="1"/>
  <c r="C18" i="3" s="1"/>
  <c r="A17" i="3"/>
  <c r="B17" i="3" s="1"/>
  <c r="C17" i="3" s="1"/>
  <c r="A16" i="3"/>
  <c r="B16" i="3" s="1"/>
  <c r="C16" i="3" s="1"/>
  <c r="A15" i="3"/>
  <c r="B15" i="3" s="1"/>
  <c r="C15" i="3" s="1"/>
  <c r="B14" i="3"/>
  <c r="C14" i="3" s="1"/>
  <c r="A14" i="3"/>
  <c r="A13" i="3"/>
  <c r="B13" i="3" s="1"/>
  <c r="C13" i="3" s="1"/>
  <c r="A12" i="3"/>
  <c r="B12" i="3" s="1"/>
  <c r="C12" i="3" s="1"/>
  <c r="A11" i="3"/>
  <c r="B11" i="3" s="1"/>
  <c r="C11" i="3" s="1"/>
  <c r="A10" i="3"/>
  <c r="B10" i="3" s="1"/>
  <c r="C10" i="3" s="1"/>
  <c r="A9" i="3"/>
  <c r="B9" i="3" s="1"/>
  <c r="C9" i="3" s="1"/>
  <c r="A8" i="3"/>
  <c r="B8" i="3" s="1"/>
  <c r="C8" i="3" s="1"/>
  <c r="A7" i="3"/>
  <c r="B7" i="3" s="1"/>
  <c r="C7" i="3" s="1"/>
  <c r="B6" i="3"/>
  <c r="C6" i="3" s="1"/>
  <c r="A6" i="3"/>
  <c r="A5" i="3"/>
  <c r="B5" i="3" s="1"/>
  <c r="C5" i="3" s="1"/>
  <c r="A4" i="3"/>
  <c r="B4" i="3" s="1"/>
  <c r="C4" i="3" s="1"/>
  <c r="A3" i="3"/>
  <c r="B3" i="3" s="1"/>
  <c r="C3" i="3" s="1"/>
  <c r="A2" i="3"/>
  <c r="B2" i="3" s="1"/>
  <c r="C2" i="3" s="1"/>
  <c r="B30" i="3" l="1"/>
  <c r="C30" i="3" s="1"/>
  <c r="I2" i="1"/>
</calcChain>
</file>

<file path=xl/sharedStrings.xml><?xml version="1.0" encoding="utf-8"?>
<sst xmlns="http://schemas.openxmlformats.org/spreadsheetml/2006/main" count="53" uniqueCount="11">
  <si>
    <t>Beta</t>
  </si>
  <si>
    <t>log(L)</t>
  </si>
  <si>
    <t xml:space="preserve">Individuo </t>
  </si>
  <si>
    <t>Alternativa</t>
  </si>
  <si>
    <t>Elección</t>
  </si>
  <si>
    <t>Tiempo</t>
  </si>
  <si>
    <t>Metro</t>
  </si>
  <si>
    <t>u*</t>
  </si>
  <si>
    <t>prob</t>
  </si>
  <si>
    <t>Auto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</si>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</sst>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workbookViewId="0">
      <selection activeCell="G12" sqref="G12"/>
    </sheetView>
  </sheetViews>
  <sheetFormatPr baseColWidth="10" defaultColWidth="9.109375" defaultRowHeight="13.8" x14ac:dyDescent="0.3"/>
  <cols>
    <col min="1" max="1" width="9.109375" style="7"/>
    <col min="2" max="2" width="13" style="7" customWidth="1"/>
    <col min="3" max="5" width="9.109375" style="7"/>
  </cols>
  <sheetData>
    <row r="2" spans="1:11" ht="14.4" x14ac:dyDescent="0.3">
      <c r="A2" s="1" t="s">
        <v>0</v>
      </c>
      <c r="B2" s="2"/>
      <c r="C2" s="2"/>
      <c r="D2" s="2">
        <v>0</v>
      </c>
      <c r="E2" s="2">
        <v>1</v>
      </c>
      <c r="H2" s="3" t="s">
        <v>1</v>
      </c>
      <c r="I2" s="4">
        <f>SUM(Hoja3!C2:C43)</f>
        <v>-17.57849543788268</v>
      </c>
    </row>
    <row r="7" spans="1:11" x14ac:dyDescent="0.3">
      <c r="K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432-224F-415E-83C6-95ADF71FF998}">
  <dimension ref="A1:F43"/>
  <sheetViews>
    <sheetView workbookViewId="0">
      <selection activeCell="G1" sqref="G1:I43"/>
    </sheetView>
  </sheetViews>
  <sheetFormatPr baseColWidth="10" defaultRowHeight="13.8" x14ac:dyDescent="0.3"/>
  <sheetData>
    <row r="1" spans="1:6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6" x14ac:dyDescent="0.3">
      <c r="A2" s="7">
        <v>1</v>
      </c>
      <c r="B2" s="7" t="s">
        <v>6</v>
      </c>
      <c r="C2" s="7">
        <v>0</v>
      </c>
      <c r="D2" s="7">
        <v>52.9</v>
      </c>
      <c r="E2" s="7">
        <v>1</v>
      </c>
    </row>
    <row r="3" spans="1:6" x14ac:dyDescent="0.3">
      <c r="A3" s="2">
        <v>1</v>
      </c>
      <c r="B3" s="9" t="s">
        <v>9</v>
      </c>
      <c r="C3" s="2">
        <v>1</v>
      </c>
      <c r="D3" s="2">
        <v>4.4000000000000004</v>
      </c>
      <c r="E3" s="2">
        <v>0</v>
      </c>
      <c r="F3" s="10"/>
    </row>
    <row r="4" spans="1:6" x14ac:dyDescent="0.3">
      <c r="A4" s="7">
        <v>2</v>
      </c>
      <c r="B4" s="7" t="s">
        <v>6</v>
      </c>
      <c r="C4" s="7">
        <v>0</v>
      </c>
      <c r="D4" s="7">
        <v>4.0999999999999996</v>
      </c>
      <c r="E4" s="7">
        <v>1</v>
      </c>
    </row>
    <row r="5" spans="1:6" x14ac:dyDescent="0.3">
      <c r="A5" s="2">
        <v>2</v>
      </c>
      <c r="B5" s="9" t="s">
        <v>9</v>
      </c>
      <c r="C5" s="2">
        <v>1</v>
      </c>
      <c r="D5" s="2">
        <v>28.5</v>
      </c>
      <c r="E5" s="2">
        <v>0</v>
      </c>
      <c r="F5" s="10"/>
    </row>
    <row r="6" spans="1:6" x14ac:dyDescent="0.3">
      <c r="A6" s="7">
        <v>3</v>
      </c>
      <c r="B6" s="7" t="s">
        <v>6</v>
      </c>
      <c r="C6" s="7">
        <v>1</v>
      </c>
      <c r="D6" s="7">
        <v>4.0999999999999996</v>
      </c>
      <c r="E6" s="7">
        <v>1</v>
      </c>
    </row>
    <row r="7" spans="1:6" x14ac:dyDescent="0.3">
      <c r="A7" s="2">
        <v>3</v>
      </c>
      <c r="B7" s="9" t="s">
        <v>9</v>
      </c>
      <c r="C7" s="2">
        <v>0</v>
      </c>
      <c r="D7" s="2">
        <v>86.9</v>
      </c>
      <c r="E7" s="2">
        <v>0</v>
      </c>
      <c r="F7" s="10"/>
    </row>
    <row r="8" spans="1:6" x14ac:dyDescent="0.3">
      <c r="A8" s="7">
        <v>4</v>
      </c>
      <c r="B8" s="7" t="s">
        <v>6</v>
      </c>
      <c r="C8" s="7">
        <v>0</v>
      </c>
      <c r="D8" s="7">
        <v>56.2</v>
      </c>
      <c r="E8" s="7">
        <v>1</v>
      </c>
    </row>
    <row r="9" spans="1:6" x14ac:dyDescent="0.3">
      <c r="A9" s="2">
        <v>4</v>
      </c>
      <c r="B9" s="9" t="s">
        <v>9</v>
      </c>
      <c r="C9" s="2">
        <v>1</v>
      </c>
      <c r="D9" s="2">
        <v>31.6</v>
      </c>
      <c r="E9" s="2">
        <v>0</v>
      </c>
      <c r="F9" s="10"/>
    </row>
    <row r="10" spans="1:6" x14ac:dyDescent="0.3">
      <c r="A10" s="7">
        <v>5</v>
      </c>
      <c r="B10" s="7" t="s">
        <v>6</v>
      </c>
      <c r="C10" s="7">
        <v>0</v>
      </c>
      <c r="D10" s="7">
        <v>51.8</v>
      </c>
      <c r="E10" s="7">
        <v>1</v>
      </c>
    </row>
    <row r="11" spans="1:6" x14ac:dyDescent="0.3">
      <c r="A11" s="2">
        <v>5</v>
      </c>
      <c r="B11" s="9" t="s">
        <v>9</v>
      </c>
      <c r="C11" s="2">
        <v>1</v>
      </c>
      <c r="D11" s="2">
        <v>20.2</v>
      </c>
      <c r="E11" s="2">
        <v>0</v>
      </c>
      <c r="F11" s="10"/>
    </row>
    <row r="12" spans="1:6" x14ac:dyDescent="0.3">
      <c r="A12" s="7">
        <v>6</v>
      </c>
      <c r="B12" s="7" t="s">
        <v>6</v>
      </c>
      <c r="C12" s="7">
        <v>1</v>
      </c>
      <c r="D12" s="7">
        <v>0.2</v>
      </c>
      <c r="E12" s="7">
        <v>1</v>
      </c>
    </row>
    <row r="13" spans="1:6" x14ac:dyDescent="0.3">
      <c r="A13" s="2">
        <v>6</v>
      </c>
      <c r="B13" s="9" t="s">
        <v>9</v>
      </c>
      <c r="C13" s="2">
        <v>0</v>
      </c>
      <c r="D13" s="2">
        <v>91.2</v>
      </c>
      <c r="E13" s="2">
        <v>0</v>
      </c>
      <c r="F13" s="10"/>
    </row>
    <row r="14" spans="1:6" x14ac:dyDescent="0.3">
      <c r="A14" s="7">
        <v>7</v>
      </c>
      <c r="B14" s="7" t="s">
        <v>6</v>
      </c>
      <c r="C14" s="7">
        <v>1</v>
      </c>
      <c r="D14" s="7">
        <v>27.6</v>
      </c>
      <c r="E14" s="7">
        <v>1</v>
      </c>
    </row>
    <row r="15" spans="1:6" x14ac:dyDescent="0.3">
      <c r="A15" s="2">
        <v>7</v>
      </c>
      <c r="B15" s="9" t="s">
        <v>9</v>
      </c>
      <c r="C15" s="2">
        <v>0</v>
      </c>
      <c r="D15" s="2">
        <v>79.7</v>
      </c>
      <c r="E15" s="2">
        <v>0</v>
      </c>
      <c r="F15" s="10"/>
    </row>
    <row r="16" spans="1:6" x14ac:dyDescent="0.3">
      <c r="A16" s="7">
        <v>8</v>
      </c>
      <c r="B16" s="7" t="s">
        <v>6</v>
      </c>
      <c r="C16" s="7">
        <v>0</v>
      </c>
      <c r="D16" s="7">
        <v>89.9</v>
      </c>
      <c r="E16" s="7">
        <v>1</v>
      </c>
    </row>
    <row r="17" spans="1:6" x14ac:dyDescent="0.3">
      <c r="A17" s="2">
        <v>8</v>
      </c>
      <c r="B17" s="9" t="s">
        <v>9</v>
      </c>
      <c r="C17" s="2">
        <v>1</v>
      </c>
      <c r="D17" s="2">
        <v>2.2000000000000002</v>
      </c>
      <c r="E17" s="2">
        <v>0</v>
      </c>
      <c r="F17" s="10"/>
    </row>
    <row r="18" spans="1:6" x14ac:dyDescent="0.3">
      <c r="A18" s="7">
        <v>9</v>
      </c>
      <c r="B18" s="7" t="s">
        <v>6</v>
      </c>
      <c r="C18" s="7">
        <v>0</v>
      </c>
      <c r="D18" s="7">
        <v>41.5</v>
      </c>
      <c r="E18" s="7">
        <v>1</v>
      </c>
    </row>
    <row r="19" spans="1:6" x14ac:dyDescent="0.3">
      <c r="A19" s="2">
        <v>9</v>
      </c>
      <c r="B19" s="9" t="s">
        <v>9</v>
      </c>
      <c r="C19" s="2">
        <v>1</v>
      </c>
      <c r="D19" s="2">
        <v>24.5</v>
      </c>
      <c r="E19" s="2">
        <v>0</v>
      </c>
      <c r="F19" s="10"/>
    </row>
    <row r="20" spans="1:6" x14ac:dyDescent="0.3">
      <c r="A20" s="7">
        <v>10</v>
      </c>
      <c r="B20" s="7" t="s">
        <v>6</v>
      </c>
      <c r="C20" s="7">
        <v>0</v>
      </c>
      <c r="D20" s="7">
        <v>95</v>
      </c>
      <c r="E20" s="7">
        <v>1</v>
      </c>
    </row>
    <row r="21" spans="1:6" x14ac:dyDescent="0.3">
      <c r="A21" s="2">
        <v>10</v>
      </c>
      <c r="B21" s="9" t="s">
        <v>9</v>
      </c>
      <c r="C21" s="2">
        <v>1</v>
      </c>
      <c r="D21" s="2">
        <v>43.5</v>
      </c>
      <c r="E21" s="2">
        <v>0</v>
      </c>
      <c r="F21" s="10"/>
    </row>
    <row r="22" spans="1:6" x14ac:dyDescent="0.3">
      <c r="A22" s="7">
        <v>11</v>
      </c>
      <c r="B22" s="7" t="s">
        <v>6</v>
      </c>
      <c r="C22" s="7">
        <v>0</v>
      </c>
      <c r="D22" s="7">
        <v>99.1</v>
      </c>
      <c r="E22" s="7">
        <v>1</v>
      </c>
    </row>
    <row r="23" spans="1:6" x14ac:dyDescent="0.3">
      <c r="A23" s="2">
        <v>11</v>
      </c>
      <c r="B23" s="9" t="s">
        <v>9</v>
      </c>
      <c r="C23" s="2">
        <v>1</v>
      </c>
      <c r="D23" s="2">
        <v>8.4</v>
      </c>
      <c r="E23" s="2">
        <v>0</v>
      </c>
      <c r="F23" s="10"/>
    </row>
    <row r="24" spans="1:6" x14ac:dyDescent="0.3">
      <c r="A24" s="7">
        <v>12</v>
      </c>
      <c r="B24" s="7" t="s">
        <v>6</v>
      </c>
      <c r="C24" s="7">
        <v>1</v>
      </c>
      <c r="D24" s="7">
        <v>18.5</v>
      </c>
      <c r="E24" s="7">
        <v>1</v>
      </c>
    </row>
    <row r="25" spans="1:6" x14ac:dyDescent="0.3">
      <c r="A25" s="2">
        <v>12</v>
      </c>
      <c r="B25" s="9" t="s">
        <v>9</v>
      </c>
      <c r="C25" s="2">
        <v>0</v>
      </c>
      <c r="D25" s="2">
        <v>84</v>
      </c>
      <c r="E25" s="2">
        <v>0</v>
      </c>
      <c r="F25" s="10"/>
    </row>
    <row r="26" spans="1:6" x14ac:dyDescent="0.3">
      <c r="A26" s="7">
        <v>13</v>
      </c>
      <c r="B26" s="7" t="s">
        <v>6</v>
      </c>
      <c r="C26" s="7">
        <v>1</v>
      </c>
      <c r="D26" s="7">
        <v>82</v>
      </c>
      <c r="E26" s="7">
        <v>1</v>
      </c>
    </row>
    <row r="27" spans="1:6" x14ac:dyDescent="0.3">
      <c r="A27" s="2">
        <v>13</v>
      </c>
      <c r="B27" s="9" t="s">
        <v>9</v>
      </c>
      <c r="C27" s="2">
        <v>0</v>
      </c>
      <c r="D27" s="2">
        <v>38</v>
      </c>
      <c r="E27" s="2">
        <v>0</v>
      </c>
      <c r="F27" s="10"/>
    </row>
    <row r="28" spans="1:6" x14ac:dyDescent="0.3">
      <c r="A28" s="7">
        <v>14</v>
      </c>
      <c r="B28" s="7" t="s">
        <v>6</v>
      </c>
      <c r="C28" s="7">
        <v>0</v>
      </c>
      <c r="D28" s="7">
        <v>8.6</v>
      </c>
      <c r="E28" s="7">
        <v>1</v>
      </c>
    </row>
    <row r="29" spans="1:6" x14ac:dyDescent="0.3">
      <c r="A29" s="2">
        <v>14</v>
      </c>
      <c r="B29" s="9" t="s">
        <v>9</v>
      </c>
      <c r="C29" s="2">
        <v>1</v>
      </c>
      <c r="D29" s="2">
        <v>1.6</v>
      </c>
      <c r="E29" s="2">
        <v>0</v>
      </c>
      <c r="F29" s="10"/>
    </row>
    <row r="30" spans="1:6" x14ac:dyDescent="0.3">
      <c r="A30" s="7">
        <v>15</v>
      </c>
      <c r="B30" s="7" t="s">
        <v>6</v>
      </c>
      <c r="C30" s="7">
        <v>1</v>
      </c>
      <c r="D30" s="7">
        <v>22.5</v>
      </c>
      <c r="E30" s="7">
        <v>1</v>
      </c>
    </row>
    <row r="31" spans="1:6" x14ac:dyDescent="0.3">
      <c r="A31" s="2">
        <v>15</v>
      </c>
      <c r="B31" s="9" t="s">
        <v>9</v>
      </c>
      <c r="C31" s="2">
        <v>0</v>
      </c>
      <c r="D31" s="2">
        <v>74.099999999999994</v>
      </c>
      <c r="E31" s="2">
        <v>0</v>
      </c>
      <c r="F31" s="10"/>
    </row>
    <row r="32" spans="1:6" x14ac:dyDescent="0.3">
      <c r="A32" s="7">
        <v>16</v>
      </c>
      <c r="B32" s="7" t="s">
        <v>6</v>
      </c>
      <c r="C32" s="7">
        <v>1</v>
      </c>
      <c r="D32" s="7">
        <v>51.4</v>
      </c>
      <c r="E32" s="7">
        <v>1</v>
      </c>
    </row>
    <row r="33" spans="1:6" x14ac:dyDescent="0.3">
      <c r="A33" s="2">
        <v>16</v>
      </c>
      <c r="B33" s="9" t="s">
        <v>9</v>
      </c>
      <c r="C33" s="2">
        <v>0</v>
      </c>
      <c r="D33" s="2">
        <v>83.8</v>
      </c>
      <c r="E33" s="2">
        <v>0</v>
      </c>
      <c r="F33" s="10"/>
    </row>
    <row r="34" spans="1:6" x14ac:dyDescent="0.3">
      <c r="A34" s="7">
        <v>17</v>
      </c>
      <c r="B34" s="7" t="s">
        <v>6</v>
      </c>
      <c r="C34" s="7">
        <v>0</v>
      </c>
      <c r="D34" s="7">
        <v>81</v>
      </c>
      <c r="E34" s="7">
        <v>1</v>
      </c>
    </row>
    <row r="35" spans="1:6" x14ac:dyDescent="0.3">
      <c r="A35" s="2">
        <v>17</v>
      </c>
      <c r="B35" s="9" t="s">
        <v>9</v>
      </c>
      <c r="C35" s="2">
        <v>1</v>
      </c>
      <c r="D35" s="2">
        <v>19.2</v>
      </c>
      <c r="E35" s="2">
        <v>0</v>
      </c>
      <c r="F35" s="10"/>
    </row>
    <row r="36" spans="1:6" x14ac:dyDescent="0.3">
      <c r="A36" s="7">
        <v>18</v>
      </c>
      <c r="B36" s="7" t="s">
        <v>6</v>
      </c>
      <c r="C36" s="7">
        <v>1</v>
      </c>
      <c r="D36" s="7">
        <v>51</v>
      </c>
      <c r="E36" s="7">
        <v>1</v>
      </c>
    </row>
    <row r="37" spans="1:6" x14ac:dyDescent="0.3">
      <c r="A37" s="2">
        <v>18</v>
      </c>
      <c r="B37" s="9" t="s">
        <v>9</v>
      </c>
      <c r="C37" s="2">
        <v>0</v>
      </c>
      <c r="D37" s="2">
        <v>85</v>
      </c>
      <c r="E37" s="2">
        <v>0</v>
      </c>
      <c r="F37" s="10"/>
    </row>
    <row r="38" spans="1:6" x14ac:dyDescent="0.3">
      <c r="A38" s="7">
        <v>19</v>
      </c>
      <c r="B38" s="7" t="s">
        <v>6</v>
      </c>
      <c r="C38" s="7">
        <v>1</v>
      </c>
      <c r="D38" s="7">
        <v>62.2</v>
      </c>
      <c r="E38" s="7">
        <v>1</v>
      </c>
    </row>
    <row r="39" spans="1:6" x14ac:dyDescent="0.3">
      <c r="A39" s="2">
        <v>19</v>
      </c>
      <c r="B39" s="9" t="s">
        <v>9</v>
      </c>
      <c r="C39" s="2">
        <v>0</v>
      </c>
      <c r="D39" s="2">
        <v>90.1</v>
      </c>
      <c r="E39" s="2">
        <v>0</v>
      </c>
      <c r="F39" s="10"/>
    </row>
    <row r="40" spans="1:6" x14ac:dyDescent="0.3">
      <c r="A40" s="7">
        <v>20</v>
      </c>
      <c r="B40" s="7" t="s">
        <v>6</v>
      </c>
      <c r="C40" s="7">
        <v>0</v>
      </c>
      <c r="D40" s="7">
        <v>95.1</v>
      </c>
      <c r="E40" s="7">
        <v>1</v>
      </c>
    </row>
    <row r="41" spans="1:6" x14ac:dyDescent="0.3">
      <c r="A41" s="2">
        <v>20</v>
      </c>
      <c r="B41" s="9" t="s">
        <v>9</v>
      </c>
      <c r="C41" s="2">
        <v>1</v>
      </c>
      <c r="D41" s="2">
        <v>22.2</v>
      </c>
      <c r="E41" s="2">
        <v>0</v>
      </c>
      <c r="F41" s="10"/>
    </row>
    <row r="42" spans="1:6" x14ac:dyDescent="0.3">
      <c r="A42" s="7">
        <v>21</v>
      </c>
      <c r="B42" s="7" t="s">
        <v>6</v>
      </c>
      <c r="C42" s="7">
        <v>1</v>
      </c>
      <c r="D42" s="7">
        <v>41.6</v>
      </c>
      <c r="E42" s="7">
        <v>1</v>
      </c>
    </row>
    <row r="43" spans="1:6" x14ac:dyDescent="0.3">
      <c r="A43" s="2">
        <v>21</v>
      </c>
      <c r="B43" s="9" t="s">
        <v>9</v>
      </c>
      <c r="C43" s="2">
        <v>0</v>
      </c>
      <c r="D43" s="2">
        <v>91.5</v>
      </c>
      <c r="E43" s="2">
        <v>0</v>
      </c>
      <c r="F4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AFD-CE54-4076-8CAF-1077062BA04B}">
  <dimension ref="A1:C43"/>
  <sheetViews>
    <sheetView tabSelected="1" topLeftCell="A11" workbookViewId="0">
      <selection activeCell="E14" sqref="E14"/>
    </sheetView>
  </sheetViews>
  <sheetFormatPr baseColWidth="10" defaultRowHeight="13.8" x14ac:dyDescent="0.3"/>
  <sheetData>
    <row r="1" spans="1:3" x14ac:dyDescent="0.3">
      <c r="A1" s="6" t="s">
        <v>7</v>
      </c>
      <c r="B1" s="6" t="s">
        <v>8</v>
      </c>
      <c r="C1" s="6" t="s">
        <v>1</v>
      </c>
    </row>
    <row r="2" spans="1:3" x14ac:dyDescent="0.3">
      <c r="A2" s="8">
        <f>SUMPRODUCT(Hoja2!D2:E2,Hoja1!$D$2:$E$2)</f>
        <v>1</v>
      </c>
      <c r="B2" s="4">
        <f>EXP(A2)/(EXP(A2)+EXP(A3))</f>
        <v>0.7310585786300049</v>
      </c>
      <c r="C2" s="4">
        <f>LN(B2)*Hoja2!C2</f>
        <v>0</v>
      </c>
    </row>
    <row r="3" spans="1:3" x14ac:dyDescent="0.3">
      <c r="A3" s="11">
        <f>SUMPRODUCT(Hoja2!D3:E3,Hoja1!$D$2:$E$2)</f>
        <v>0</v>
      </c>
      <c r="B3" s="12">
        <f>EXP(A3)/(EXP(A2)+EXP(A3))</f>
        <v>0.2689414213699951</v>
      </c>
      <c r="C3" s="12">
        <f>LN(B3)*Hoja2!C3</f>
        <v>-1.3132616875182228</v>
      </c>
    </row>
    <row r="4" spans="1:3" x14ac:dyDescent="0.3">
      <c r="A4" s="8">
        <f>SUMPRODUCT(Hoja2!D4:E4,Hoja1!$D$2:$E$2)</f>
        <v>1</v>
      </c>
      <c r="B4" s="4">
        <f>EXP(A4)/(EXP(A4)+EXP(A5))</f>
        <v>0.7310585786300049</v>
      </c>
      <c r="C4" s="4">
        <f>LN(B4)*Hoja2!C4</f>
        <v>0</v>
      </c>
    </row>
    <row r="5" spans="1:3" x14ac:dyDescent="0.3">
      <c r="A5" s="11">
        <f>SUMPRODUCT(Hoja2!D5:E5,Hoja1!$D$2:$E$2)</f>
        <v>0</v>
      </c>
      <c r="B5" s="12">
        <f>EXP(A5)/(EXP(A4)+EXP(A5))</f>
        <v>0.2689414213699951</v>
      </c>
      <c r="C5" s="12">
        <f>LN(B5)*Hoja2!C5</f>
        <v>-1.3132616875182228</v>
      </c>
    </row>
    <row r="6" spans="1:3" x14ac:dyDescent="0.3">
      <c r="A6" s="8">
        <f>SUMPRODUCT(Hoja2!D6:E6,Hoja1!$D$2:$E$2)</f>
        <v>1</v>
      </c>
      <c r="B6" s="4">
        <f>EXP(A6)/(EXP(A6)+EXP(A7))</f>
        <v>0.7310585786300049</v>
      </c>
      <c r="C6" s="4">
        <f>LN(B6)*Hoja2!C6</f>
        <v>-0.31326168751822281</v>
      </c>
    </row>
    <row r="7" spans="1:3" x14ac:dyDescent="0.3">
      <c r="A7" s="11">
        <f>SUMPRODUCT(Hoja2!D7:E7,Hoja1!$D$2:$E$2)</f>
        <v>0</v>
      </c>
      <c r="B7" s="12">
        <f>EXP(A7)/(EXP(A6)+EXP(A7))</f>
        <v>0.2689414213699951</v>
      </c>
      <c r="C7" s="12">
        <f>LN(B7)*Hoja2!C7</f>
        <v>0</v>
      </c>
    </row>
    <row r="8" spans="1:3" x14ac:dyDescent="0.3">
      <c r="A8" s="8">
        <f>SUMPRODUCT(Hoja2!D8:E8,Hoja1!$D$2:$E$2)</f>
        <v>1</v>
      </c>
      <c r="B8" s="4">
        <f>EXP(A8)/(EXP(A8)+EXP(A9))</f>
        <v>0.7310585786300049</v>
      </c>
      <c r="C8" s="4">
        <f>LN(B8)*Hoja2!C8</f>
        <v>0</v>
      </c>
    </row>
    <row r="9" spans="1:3" x14ac:dyDescent="0.3">
      <c r="A9" s="11">
        <f>SUMPRODUCT(Hoja2!D9:E9,Hoja1!$D$2:$E$2)</f>
        <v>0</v>
      </c>
      <c r="B9" s="12">
        <f>EXP(A9)/(EXP(A8)+EXP(A9))</f>
        <v>0.2689414213699951</v>
      </c>
      <c r="C9" s="12">
        <f>LN(B9)*Hoja2!C9</f>
        <v>-1.3132616875182228</v>
      </c>
    </row>
    <row r="10" spans="1:3" x14ac:dyDescent="0.3">
      <c r="A10" s="8">
        <f>SUMPRODUCT(Hoja2!D10:E10,Hoja1!$D$2:$E$2)</f>
        <v>1</v>
      </c>
      <c r="B10" s="4">
        <f>EXP(A10)/(EXP(A10)+EXP(A11))</f>
        <v>0.7310585786300049</v>
      </c>
      <c r="C10" s="4">
        <f>LN(B10)*Hoja2!C10</f>
        <v>0</v>
      </c>
    </row>
    <row r="11" spans="1:3" x14ac:dyDescent="0.3">
      <c r="A11" s="11">
        <f>SUMPRODUCT(Hoja2!D11:E11,Hoja1!$D$2:$E$2)</f>
        <v>0</v>
      </c>
      <c r="B11" s="12">
        <f>EXP(A11)/(EXP(A10)+EXP(A11))</f>
        <v>0.2689414213699951</v>
      </c>
      <c r="C11" s="12">
        <f>LN(B11)*Hoja2!C11</f>
        <v>-1.3132616875182228</v>
      </c>
    </row>
    <row r="12" spans="1:3" x14ac:dyDescent="0.3">
      <c r="A12" s="8">
        <f>SUMPRODUCT(Hoja2!D12:E12,Hoja1!$D$2:$E$2)</f>
        <v>1</v>
      </c>
      <c r="B12" s="4">
        <f>EXP(A12)/(EXP(A12)+EXP(A13))</f>
        <v>0.7310585786300049</v>
      </c>
      <c r="C12" s="4">
        <f>LN(B12)*Hoja2!C12</f>
        <v>-0.31326168751822281</v>
      </c>
    </row>
    <row r="13" spans="1:3" x14ac:dyDescent="0.3">
      <c r="A13" s="11">
        <f>SUMPRODUCT(Hoja2!D13:E13,Hoja1!$D$2:$E$2)</f>
        <v>0</v>
      </c>
      <c r="B13" s="12">
        <f>EXP(A13)/(EXP(A12)+EXP(A13))</f>
        <v>0.2689414213699951</v>
      </c>
      <c r="C13" s="12">
        <f>LN(B13)*Hoja2!C13</f>
        <v>0</v>
      </c>
    </row>
    <row r="14" spans="1:3" x14ac:dyDescent="0.3">
      <c r="A14" s="8">
        <f>SUMPRODUCT(Hoja2!D14:E14,Hoja1!$D$2:$E$2)</f>
        <v>1</v>
      </c>
      <c r="B14" s="4">
        <f>EXP(A14)/(EXP(A14)+EXP(A15))</f>
        <v>0.7310585786300049</v>
      </c>
      <c r="C14" s="4">
        <f>LN(B14)*Hoja2!C14</f>
        <v>-0.31326168751822281</v>
      </c>
    </row>
    <row r="15" spans="1:3" x14ac:dyDescent="0.3">
      <c r="A15" s="11">
        <f>SUMPRODUCT(Hoja2!D15:E15,Hoja1!$D$2:$E$2)</f>
        <v>0</v>
      </c>
      <c r="B15" s="12">
        <f>EXP(A15)/(EXP(A14)+EXP(A15))</f>
        <v>0.2689414213699951</v>
      </c>
      <c r="C15" s="12">
        <f>LN(B15)*Hoja2!C15</f>
        <v>0</v>
      </c>
    </row>
    <row r="16" spans="1:3" x14ac:dyDescent="0.3">
      <c r="A16" s="8">
        <f>SUMPRODUCT(Hoja2!D16:E16,Hoja1!$D$2:$E$2)</f>
        <v>1</v>
      </c>
      <c r="B16" s="4">
        <f>EXP(A16)/(EXP(A16)+EXP(A17))</f>
        <v>0.7310585786300049</v>
      </c>
      <c r="C16" s="4">
        <f>LN(B16)*Hoja2!C16</f>
        <v>0</v>
      </c>
    </row>
    <row r="17" spans="1:3" x14ac:dyDescent="0.3">
      <c r="A17" s="11">
        <f>SUMPRODUCT(Hoja2!D17:E17,Hoja1!$D$2:$E$2)</f>
        <v>0</v>
      </c>
      <c r="B17" s="12">
        <f>EXP(A17)/(EXP(A16)+EXP(A17))</f>
        <v>0.2689414213699951</v>
      </c>
      <c r="C17" s="12">
        <f>LN(B17)*Hoja2!C17</f>
        <v>-1.3132616875182228</v>
      </c>
    </row>
    <row r="18" spans="1:3" x14ac:dyDescent="0.3">
      <c r="A18" s="8">
        <f>SUMPRODUCT(Hoja2!D18:E18,Hoja1!$D$2:$E$2)</f>
        <v>1</v>
      </c>
      <c r="B18" s="4">
        <f>EXP(A18)/(EXP(A18)+EXP(A19))</f>
        <v>0.7310585786300049</v>
      </c>
      <c r="C18" s="4">
        <f>LN(B18)*Hoja2!C18</f>
        <v>0</v>
      </c>
    </row>
    <row r="19" spans="1:3" x14ac:dyDescent="0.3">
      <c r="A19" s="11">
        <f>SUMPRODUCT(Hoja2!D19:E19,Hoja1!$D$2:$E$2)</f>
        <v>0</v>
      </c>
      <c r="B19" s="12">
        <f>EXP(A19)/(EXP(A18)+EXP(A19))</f>
        <v>0.2689414213699951</v>
      </c>
      <c r="C19" s="12">
        <f>LN(B19)*Hoja2!C19</f>
        <v>-1.3132616875182228</v>
      </c>
    </row>
    <row r="20" spans="1:3" x14ac:dyDescent="0.3">
      <c r="A20" s="8">
        <f>SUMPRODUCT(Hoja2!D20:E20,Hoja1!$D$2:$E$2)</f>
        <v>1</v>
      </c>
      <c r="B20" s="4">
        <f>EXP(A20)/(EXP(A20)+EXP(A21))</f>
        <v>0.7310585786300049</v>
      </c>
      <c r="C20" s="4">
        <f>LN(B20)*Hoja2!C20</f>
        <v>0</v>
      </c>
    </row>
    <row r="21" spans="1:3" x14ac:dyDescent="0.3">
      <c r="A21" s="11">
        <f>SUMPRODUCT(Hoja2!D21:E21,Hoja1!$D$2:$E$2)</f>
        <v>0</v>
      </c>
      <c r="B21" s="12">
        <f>EXP(A21)/(EXP(A20)+EXP(A21))</f>
        <v>0.2689414213699951</v>
      </c>
      <c r="C21" s="12">
        <f>LN(B21)*Hoja2!C21</f>
        <v>-1.3132616875182228</v>
      </c>
    </row>
    <row r="22" spans="1:3" x14ac:dyDescent="0.3">
      <c r="A22" s="8">
        <f>SUMPRODUCT(Hoja2!D22:E22,Hoja1!$D$2:$E$2)</f>
        <v>1</v>
      </c>
      <c r="B22" s="4">
        <f>EXP(A22)/(EXP(A22)+EXP(A23))</f>
        <v>0.7310585786300049</v>
      </c>
      <c r="C22" s="4">
        <f>LN(B22)*Hoja2!C22</f>
        <v>0</v>
      </c>
    </row>
    <row r="23" spans="1:3" x14ac:dyDescent="0.3">
      <c r="A23" s="11">
        <f>SUMPRODUCT(Hoja2!D23:E23,Hoja1!$D$2:$E$2)</f>
        <v>0</v>
      </c>
      <c r="B23" s="12">
        <f>EXP(A23)/(EXP(A22)+EXP(A23))</f>
        <v>0.2689414213699951</v>
      </c>
      <c r="C23" s="12">
        <f>LN(B23)*Hoja2!C23</f>
        <v>-1.3132616875182228</v>
      </c>
    </row>
    <row r="24" spans="1:3" x14ac:dyDescent="0.3">
      <c r="A24" s="8">
        <f>SUMPRODUCT(Hoja2!D24:E24,Hoja1!$D$2:$E$2)</f>
        <v>1</v>
      </c>
      <c r="B24" s="4">
        <f>EXP(A24)/(EXP(A24)+EXP(A25))</f>
        <v>0.7310585786300049</v>
      </c>
      <c r="C24" s="4">
        <f>LN(B24)*Hoja2!C24</f>
        <v>-0.31326168751822281</v>
      </c>
    </row>
    <row r="25" spans="1:3" x14ac:dyDescent="0.3">
      <c r="A25" s="11">
        <f>SUMPRODUCT(Hoja2!D25:E25,Hoja1!$D$2:$E$2)</f>
        <v>0</v>
      </c>
      <c r="B25" s="12">
        <f>EXP(A25)/(EXP(A24)+EXP(A25))</f>
        <v>0.2689414213699951</v>
      </c>
      <c r="C25" s="12">
        <f>LN(B25)*Hoja2!C25</f>
        <v>0</v>
      </c>
    </row>
    <row r="26" spans="1:3" x14ac:dyDescent="0.3">
      <c r="A26" s="8">
        <f>SUMPRODUCT(Hoja2!D26:E26,Hoja1!$D$2:$E$2)</f>
        <v>1</v>
      </c>
      <c r="B26" s="4">
        <f>EXP(A26)/(EXP(A26)+EXP(A27))</f>
        <v>0.7310585786300049</v>
      </c>
      <c r="C26" s="4">
        <f>LN(B26)*Hoja2!C26</f>
        <v>-0.31326168751822281</v>
      </c>
    </row>
    <row r="27" spans="1:3" x14ac:dyDescent="0.3">
      <c r="A27" s="11">
        <f>SUMPRODUCT(Hoja2!D27:E27,Hoja1!$D$2:$E$2)</f>
        <v>0</v>
      </c>
      <c r="B27" s="12">
        <f>EXP(A27)/(EXP(A26)+EXP(A27))</f>
        <v>0.2689414213699951</v>
      </c>
      <c r="C27" s="12">
        <f>LN(B27)*Hoja2!C27</f>
        <v>0</v>
      </c>
    </row>
    <row r="28" spans="1:3" x14ac:dyDescent="0.3">
      <c r="A28" s="8">
        <f>SUMPRODUCT(Hoja2!D28:E28,Hoja1!$D$2:$E$2)</f>
        <v>1</v>
      </c>
      <c r="B28" s="4">
        <f>EXP(A28)/(EXP(A28)+EXP(A29))</f>
        <v>0.7310585786300049</v>
      </c>
      <c r="C28" s="4">
        <f>LN(B28)*Hoja2!C28</f>
        <v>0</v>
      </c>
    </row>
    <row r="29" spans="1:3" x14ac:dyDescent="0.3">
      <c r="A29" s="11">
        <f>SUMPRODUCT(Hoja2!D29:E29,Hoja1!$D$2:$E$2)</f>
        <v>0</v>
      </c>
      <c r="B29" s="12">
        <f>EXP(A29)/(EXP(A28)+EXP(A29))</f>
        <v>0.2689414213699951</v>
      </c>
      <c r="C29" s="12">
        <f>LN(B29)*Hoja2!C29</f>
        <v>-1.3132616875182228</v>
      </c>
    </row>
    <row r="30" spans="1:3" x14ac:dyDescent="0.3">
      <c r="A30" s="8">
        <f>SUMPRODUCT(Hoja2!D30:E30,Hoja1!$D$2:$E$2)</f>
        <v>1</v>
      </c>
      <c r="B30" s="4">
        <f>EXP(A30)/(EXP(A30)+EXP(A31))</f>
        <v>0.7310585786300049</v>
      </c>
      <c r="C30" s="4">
        <f>LN(B30)*Hoja2!C30</f>
        <v>-0.31326168751822281</v>
      </c>
    </row>
    <row r="31" spans="1:3" x14ac:dyDescent="0.3">
      <c r="A31" s="11">
        <f>SUMPRODUCT(Hoja2!D31:E31,Hoja1!$D$2:$E$2)</f>
        <v>0</v>
      </c>
      <c r="B31" s="12">
        <f>EXP(A31)/(EXP(A30)+EXP(A31))</f>
        <v>0.2689414213699951</v>
      </c>
      <c r="C31" s="12">
        <f>LN(B31)*Hoja2!C31</f>
        <v>0</v>
      </c>
    </row>
    <row r="32" spans="1:3" x14ac:dyDescent="0.3">
      <c r="A32" s="8">
        <f>SUMPRODUCT(Hoja2!D32:E32,Hoja1!$D$2:$E$2)</f>
        <v>1</v>
      </c>
      <c r="B32" s="4">
        <f>EXP(A32)/(EXP(A32)+EXP(A33))</f>
        <v>0.7310585786300049</v>
      </c>
      <c r="C32" s="4">
        <f>LN(B32)*Hoja2!C32</f>
        <v>-0.31326168751822281</v>
      </c>
    </row>
    <row r="33" spans="1:3" x14ac:dyDescent="0.3">
      <c r="A33" s="11">
        <f>SUMPRODUCT(Hoja2!D33:E33,Hoja1!$D$2:$E$2)</f>
        <v>0</v>
      </c>
      <c r="B33" s="12">
        <f>EXP(A33)/(EXP(A32)+EXP(A33))</f>
        <v>0.2689414213699951</v>
      </c>
      <c r="C33" s="12">
        <f>LN(B33)*Hoja2!C33</f>
        <v>0</v>
      </c>
    </row>
    <row r="34" spans="1:3" x14ac:dyDescent="0.3">
      <c r="A34" s="8">
        <f>SUMPRODUCT(Hoja2!D34:E34,Hoja1!$D$2:$E$2)</f>
        <v>1</v>
      </c>
      <c r="B34" s="4">
        <f>EXP(A34)/(EXP(A34)+EXP(A35))</f>
        <v>0.7310585786300049</v>
      </c>
      <c r="C34" s="4">
        <f>LN(B34)*Hoja2!C34</f>
        <v>0</v>
      </c>
    </row>
    <row r="35" spans="1:3" x14ac:dyDescent="0.3">
      <c r="A35" s="11">
        <f>SUMPRODUCT(Hoja2!D35:E35,Hoja1!$D$2:$E$2)</f>
        <v>0</v>
      </c>
      <c r="B35" s="12">
        <f>EXP(A35)/(EXP(A34)+EXP(A35))</f>
        <v>0.2689414213699951</v>
      </c>
      <c r="C35" s="12">
        <f>LN(B35)*Hoja2!C35</f>
        <v>-1.3132616875182228</v>
      </c>
    </row>
    <row r="36" spans="1:3" x14ac:dyDescent="0.3">
      <c r="A36" s="8">
        <f>SUMPRODUCT(Hoja2!D36:E36,Hoja1!$D$2:$E$2)</f>
        <v>1</v>
      </c>
      <c r="B36" s="4">
        <f>EXP(A36)/(EXP(A36)+EXP(A37))</f>
        <v>0.7310585786300049</v>
      </c>
      <c r="C36" s="4">
        <f>LN(B36)*Hoja2!C36</f>
        <v>-0.31326168751822281</v>
      </c>
    </row>
    <row r="37" spans="1:3" x14ac:dyDescent="0.3">
      <c r="A37" s="11">
        <f>SUMPRODUCT(Hoja2!D37:E37,Hoja1!$D$2:$E$2)</f>
        <v>0</v>
      </c>
      <c r="B37" s="12">
        <f>EXP(A37)/(EXP(A36)+EXP(A37))</f>
        <v>0.2689414213699951</v>
      </c>
      <c r="C37" s="12">
        <f>LN(B37)*Hoja2!C37</f>
        <v>0</v>
      </c>
    </row>
    <row r="38" spans="1:3" x14ac:dyDescent="0.3">
      <c r="A38" s="8">
        <f>SUMPRODUCT(Hoja2!D38:E38,Hoja1!$D$2:$E$2)</f>
        <v>1</v>
      </c>
      <c r="B38" s="4">
        <f>EXP(A38)/(EXP(A38)+EXP(A39))</f>
        <v>0.7310585786300049</v>
      </c>
      <c r="C38" s="4">
        <f>LN(B38)*Hoja2!C38</f>
        <v>-0.31326168751822281</v>
      </c>
    </row>
    <row r="39" spans="1:3" x14ac:dyDescent="0.3">
      <c r="A39" s="11">
        <f>SUMPRODUCT(Hoja2!D39:E39,Hoja1!$D$2:$E$2)</f>
        <v>0</v>
      </c>
      <c r="B39" s="12">
        <f>EXP(A39)/(EXP(A38)+EXP(A39))</f>
        <v>0.2689414213699951</v>
      </c>
      <c r="C39" s="12">
        <f>LN(B39)*Hoja2!C39</f>
        <v>0</v>
      </c>
    </row>
    <row r="40" spans="1:3" x14ac:dyDescent="0.3">
      <c r="A40" s="8">
        <f>SUMPRODUCT(Hoja2!D40:E40,Hoja1!$D$2:$E$2)</f>
        <v>1</v>
      </c>
      <c r="B40" s="4">
        <f>EXP(A40)/(EXP(A40)+EXP(A41))</f>
        <v>0.7310585786300049</v>
      </c>
      <c r="C40" s="4">
        <f>LN(B40)*Hoja2!C40</f>
        <v>0</v>
      </c>
    </row>
    <row r="41" spans="1:3" x14ac:dyDescent="0.3">
      <c r="A41" s="11">
        <f>SUMPRODUCT(Hoja2!D41:E41,Hoja1!$D$2:$E$2)</f>
        <v>0</v>
      </c>
      <c r="B41" s="12">
        <f>EXP(A41)/(EXP(A40)+EXP(A41))</f>
        <v>0.2689414213699951</v>
      </c>
      <c r="C41" s="12">
        <f>LN(B41)*Hoja2!C41</f>
        <v>-1.3132616875182228</v>
      </c>
    </row>
    <row r="42" spans="1:3" x14ac:dyDescent="0.3">
      <c r="A42" s="8">
        <f>SUMPRODUCT(Hoja2!D42:E42,Hoja1!$D$2:$E$2)</f>
        <v>1</v>
      </c>
      <c r="B42" s="4">
        <f>EXP(A42)/(EXP(A42)+EXP(A43))</f>
        <v>0.7310585786300049</v>
      </c>
      <c r="C42" s="4">
        <f>LN(B42)*Hoja2!C42</f>
        <v>-0.31326168751822281</v>
      </c>
    </row>
    <row r="43" spans="1:3" x14ac:dyDescent="0.3">
      <c r="A43" s="11">
        <f>SUMPRODUCT(Hoja2!D43:E43,Hoja1!$D$2:$E$2)</f>
        <v>0</v>
      </c>
      <c r="B43" s="12">
        <f>EXP(A43)/(EXP(A42)+EXP(A43))</f>
        <v>0.2689414213699951</v>
      </c>
      <c r="C43" s="12">
        <f>LN(B43)*Hoja2!C43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Marshall</dc:creator>
  <cp:lastModifiedBy>Julio Israel Orozco Sanchez</cp:lastModifiedBy>
  <dcterms:created xsi:type="dcterms:W3CDTF">2018-05-04T11:42:17Z</dcterms:created>
  <dcterms:modified xsi:type="dcterms:W3CDTF">2024-10-23T03:52:39Z</dcterms:modified>
</cp:coreProperties>
</file>