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m\Documents\Electronics\amtx\Audio\amproc\dmeter\"/>
    </mc:Choice>
  </mc:AlternateContent>
  <xr:revisionPtr revIDLastSave="0" documentId="13_ncr:1_{89111A84-19FA-474E-879E-9CDAFE053E1D}" xr6:coauthVersionLast="47" xr6:coauthVersionMax="47" xr10:uidLastSave="{00000000-0000-0000-0000-000000000000}"/>
  <bookViews>
    <workbookView xWindow="57480" yWindow="7275" windowWidth="29040" windowHeight="15840" xr2:uid="{00000000-000D-0000-FFFF-FFFF00000000}"/>
  </bookViews>
  <sheets>
    <sheet name="dmeter" sheetId="1" r:id="rId1"/>
  </sheets>
  <calcPr calcId="181029"/>
</workbook>
</file>

<file path=xl/calcChain.xml><?xml version="1.0" encoding="utf-8"?>
<calcChain xmlns="http://schemas.openxmlformats.org/spreadsheetml/2006/main">
  <c r="K24" i="1" l="1"/>
  <c r="K8" i="1"/>
  <c r="K10" i="1"/>
  <c r="K3" i="1"/>
  <c r="K4" i="1"/>
  <c r="K5" i="1"/>
  <c r="K6" i="1"/>
  <c r="K7" i="1"/>
  <c r="K9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5" i="1"/>
  <c r="K26" i="1"/>
  <c r="K2" i="1"/>
  <c r="K28" i="1" l="1"/>
</calcChain>
</file>

<file path=xl/sharedStrings.xml><?xml version="1.0" encoding="utf-8"?>
<sst xmlns="http://schemas.openxmlformats.org/spreadsheetml/2006/main" count="211" uniqueCount="154">
  <si>
    <t>Reference</t>
  </si>
  <si>
    <t xml:space="preserve">C1 C2 </t>
  </si>
  <si>
    <t>100u 25V</t>
  </si>
  <si>
    <t xml:space="preserve">C11 C12 </t>
  </si>
  <si>
    <t>560n</t>
  </si>
  <si>
    <t xml:space="preserve">C3 C4 C5 C6 C9 C10 C13 C14 C15 C16 </t>
  </si>
  <si>
    <t>100n</t>
  </si>
  <si>
    <t xml:space="preserve">C7 C8 </t>
  </si>
  <si>
    <t>33p</t>
  </si>
  <si>
    <t xml:space="preserve">D1 D5 D3 D2 D6 D4 D7 D8 </t>
  </si>
  <si>
    <t>1N4148</t>
  </si>
  <si>
    <t>YELLOW</t>
  </si>
  <si>
    <t>RED</t>
  </si>
  <si>
    <t>GREEN</t>
  </si>
  <si>
    <t xml:space="preserve">J1 </t>
  </si>
  <si>
    <t>INPUT</t>
  </si>
  <si>
    <t xml:space="preserve">Q2 Q3 Q4 Q5 Q1 </t>
  </si>
  <si>
    <t>BC556</t>
  </si>
  <si>
    <t xml:space="preserve">R1 R2 </t>
  </si>
  <si>
    <t>1k</t>
  </si>
  <si>
    <t xml:space="preserve">R11 R21 </t>
  </si>
  <si>
    <t>10k</t>
  </si>
  <si>
    <t xml:space="preserve">R20 R18 </t>
  </si>
  <si>
    <t>30k</t>
  </si>
  <si>
    <t xml:space="preserve">R28 R22 R23 </t>
  </si>
  <si>
    <t>5k6</t>
  </si>
  <si>
    <t xml:space="preserve">R29 R30 R31 R32 </t>
  </si>
  <si>
    <t xml:space="preserve">R3 </t>
  </si>
  <si>
    <t>2k</t>
  </si>
  <si>
    <t xml:space="preserve">R4 </t>
  </si>
  <si>
    <t>3k9</t>
  </si>
  <si>
    <t xml:space="preserve">R5 </t>
  </si>
  <si>
    <t>8k2</t>
  </si>
  <si>
    <t xml:space="preserve">R6 </t>
  </si>
  <si>
    <t>16k</t>
  </si>
  <si>
    <t xml:space="preserve">R7 </t>
  </si>
  <si>
    <t>240k</t>
  </si>
  <si>
    <t xml:space="preserve">U1 U2 U3 U4 </t>
  </si>
  <si>
    <t>TL072</t>
  </si>
  <si>
    <t xml:space="preserve">U5 U6 U7 U8 U9 U10 </t>
  </si>
  <si>
    <t>LM339</t>
  </si>
  <si>
    <t>Quantity</t>
  </si>
  <si>
    <t>Value</t>
  </si>
  <si>
    <t>Footprint</t>
  </si>
  <si>
    <t>Description</t>
  </si>
  <si>
    <t>Manufacturer</t>
  </si>
  <si>
    <t>Part number</t>
  </si>
  <si>
    <t>Supplier</t>
  </si>
  <si>
    <t>Order code</t>
  </si>
  <si>
    <t>Price</t>
  </si>
  <si>
    <t>Total</t>
  </si>
  <si>
    <t>Notes</t>
  </si>
  <si>
    <t>Radial can D6mm S2.5mm</t>
  </si>
  <si>
    <t>100uF 25V 20% 85C electrolytic</t>
  </si>
  <si>
    <t>Kemet</t>
  </si>
  <si>
    <t>ESK107M025AE3AA</t>
  </si>
  <si>
    <t>Farnell</t>
  </si>
  <si>
    <t>Radial box W7.2mm T4.5mm S5mm</t>
  </si>
  <si>
    <t>560nF 63V 10% film</t>
  </si>
  <si>
    <t>MMK5564K63J03L4BULK</t>
  </si>
  <si>
    <t>Mouser</t>
  </si>
  <si>
    <t>Radial disc W4mm T2.6mm S5mm</t>
  </si>
  <si>
    <t>100nF 50V 10% X7R</t>
  </si>
  <si>
    <t>Vishay</t>
  </si>
  <si>
    <t>K104K15X7RF53H5</t>
  </si>
  <si>
    <t>1141777</t>
  </si>
  <si>
    <t>Radial disc W4mm T2.5mm S2.5mm</t>
  </si>
  <si>
    <t>33pF 50V 5% C0G</t>
  </si>
  <si>
    <t>K330J15C0GF5TL2</t>
  </si>
  <si>
    <t>2860122</t>
  </si>
  <si>
    <t>DO-35/DO-204AH</t>
  </si>
  <si>
    <t>100V 150mA silicon signal diode</t>
  </si>
  <si>
    <t>Multicomp</t>
  </si>
  <si>
    <t>1N4148 (DO-35)</t>
  </si>
  <si>
    <t>2675146</t>
  </si>
  <si>
    <t>B7B-XH-A</t>
  </si>
  <si>
    <t>1x7-pin 2.5mm pitch shrouded header</t>
  </si>
  <si>
    <t>JST</t>
  </si>
  <si>
    <t>B7B-XH-A (LF)(SN)</t>
  </si>
  <si>
    <t>1516283</t>
  </si>
  <si>
    <t>Mates with JST XHP-7</t>
  </si>
  <si>
    <t>TO-92</t>
  </si>
  <si>
    <t>100mA 65V PNP BJT</t>
  </si>
  <si>
    <t>ON Semiconductor</t>
  </si>
  <si>
    <t>BC556BTF</t>
  </si>
  <si>
    <t>2453802</t>
  </si>
  <si>
    <t>Axial 6.8mm</t>
  </si>
  <si>
    <t>1k 0.6W 1% metal film</t>
  </si>
  <si>
    <t>MCMF006FF1001A50</t>
  </si>
  <si>
    <t>2401753</t>
  </si>
  <si>
    <t>390R 0.6W 1% metal film</t>
  </si>
  <si>
    <t>MCMF006FF3900A50</t>
  </si>
  <si>
    <t>MCMF006FF1000A50</t>
  </si>
  <si>
    <t>2401742</t>
  </si>
  <si>
    <t>10k 0.6W 1% metal film</t>
  </si>
  <si>
    <t>MCMF006FF1002A50</t>
  </si>
  <si>
    <t>2401780</t>
  </si>
  <si>
    <t>1M</t>
  </si>
  <si>
    <t>1M 0.6W 1% metal film</t>
  </si>
  <si>
    <t>MCMF006FF1004A50</t>
  </si>
  <si>
    <t>2401833</t>
  </si>
  <si>
    <t>30k 0.6W 1% metal film</t>
  </si>
  <si>
    <t>2k 0.6W 1% metal film</t>
  </si>
  <si>
    <t>16k 0.6W 1% metal film</t>
  </si>
  <si>
    <t>240k 0.6W 1% metal film</t>
  </si>
  <si>
    <t>MCMF006FF3002A50</t>
  </si>
  <si>
    <t>MCMF006FF1602A50</t>
  </si>
  <si>
    <t>5.6k 0.6W 1% metal film</t>
  </si>
  <si>
    <t>3.9k 0.6W 1% metal film</t>
  </si>
  <si>
    <t>8.2k 0.6W 1% metal film</t>
  </si>
  <si>
    <t>MCMF006FF5601A50</t>
  </si>
  <si>
    <t>2401774</t>
  </si>
  <si>
    <t>100R 0.6W 1% metal film</t>
  </si>
  <si>
    <t>2401727</t>
  </si>
  <si>
    <t>MCMF006FF2001A50</t>
  </si>
  <si>
    <t>2401761</t>
  </si>
  <si>
    <t>MCMF006FF3901A50</t>
  </si>
  <si>
    <t>2401768</t>
  </si>
  <si>
    <t>MCMF006FF8201A50</t>
  </si>
  <si>
    <t>2401778</t>
  </si>
  <si>
    <t>2401786</t>
  </si>
  <si>
    <t>MCMF006FF2403A50</t>
  </si>
  <si>
    <t>2401817</t>
  </si>
  <si>
    <t>DIP-8</t>
  </si>
  <si>
    <t>Dual 36V JFET input opamp</t>
  </si>
  <si>
    <t>Texas Instruments</t>
  </si>
  <si>
    <t>TL072ACP</t>
  </si>
  <si>
    <t>3117783</t>
  </si>
  <si>
    <t>DIP-14</t>
  </si>
  <si>
    <t>Quad 36V open-drain output comparator</t>
  </si>
  <si>
    <t>LM339AN</t>
  </si>
  <si>
    <t>3118450</t>
  </si>
  <si>
    <t>T1-3/4</t>
  </si>
  <si>
    <t>5mm 10mA red LED</t>
  </si>
  <si>
    <t>MCL053PD</t>
  </si>
  <si>
    <t>1581136</t>
  </si>
  <si>
    <t>D13 D31</t>
  </si>
  <si>
    <t>D14 D32</t>
  </si>
  <si>
    <t xml:space="preserve">D9 D10 D11 D12 D15 D16 D17 D18 D19 D20 D21 D22 D23 D24 D25 D26 D27 D28 D29 D30 </t>
  </si>
  <si>
    <t>5mm 20mA yellow LED</t>
  </si>
  <si>
    <t>MCL053YD</t>
  </si>
  <si>
    <t>1581139</t>
  </si>
  <si>
    <t>5mm 20mA green LED</t>
  </si>
  <si>
    <t>MCL053GD</t>
  </si>
  <si>
    <t>1581138</t>
  </si>
  <si>
    <t>80-MMK5564K63J03L4</t>
  </si>
  <si>
    <t>2401792</t>
  </si>
  <si>
    <t>RV1 RV2 RV3</t>
  </si>
  <si>
    <t>T93YA</t>
  </si>
  <si>
    <t>10k multiturn trimmer</t>
  </si>
  <si>
    <t>T93YA103KT20</t>
  </si>
  <si>
    <t>1141404</t>
  </si>
  <si>
    <t>R26</t>
  </si>
  <si>
    <t>R13 R10 R15 R8 R17 R14 R12 R16 R9 R19 R24 R25 R27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</si>
</sst>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5" formatCode="_-&quot;£&quot;* #,##0.0000_-;\-&quot;£&quot;* #,##0.0000_-;_-&quot;£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49" fontId="16" fillId="0" borderId="0" xfId="0" applyNumberFormat="1" applyFont="1"/>
    <xf numFmtId="49" fontId="0" fillId="0" borderId="0" xfId="0" applyNumberFormat="1"/>
    <xf numFmtId="0" fontId="16" fillId="0" borderId="0" xfId="0" applyFont="1" applyAlignment="1">
      <alignment horizontal="left"/>
    </xf>
    <xf numFmtId="0" fontId="16" fillId="0" borderId="0" xfId="1" applyNumberFormat="1" applyFont="1" applyAlignment="1">
      <alignment horizontal="left"/>
    </xf>
    <xf numFmtId="44" fontId="0" fillId="0" borderId="0" xfId="1" applyFont="1"/>
    <xf numFmtId="0" fontId="16" fillId="0" borderId="0" xfId="1" applyNumberFormat="1" applyFont="1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"/>
  <sheetViews>
    <sheetView tabSelected="1" workbookViewId="0">
      <selection activeCell="I2" sqref="I2"/>
    </sheetView>
  </sheetViews>
  <sheetFormatPr defaultRowHeight="14.6" x14ac:dyDescent="0.4"/>
  <cols>
    <col min="1" max="1" width="74.921875" bestFit="1" customWidth="1"/>
    <col min="3" max="3" width="9.23046875" style="3"/>
    <col min="4" max="4" width="30.4609375" bestFit="1" customWidth="1"/>
    <col min="5" max="5" width="35.15234375" bestFit="1" customWidth="1"/>
    <col min="6" max="6" width="16.4609375" bestFit="1" customWidth="1"/>
    <col min="7" max="7" width="21.3828125" bestFit="1" customWidth="1"/>
    <col min="9" max="9" width="19.61328125" style="3" bestFit="1" customWidth="1"/>
    <col min="12" max="12" width="18.61328125" bestFit="1" customWidth="1"/>
  </cols>
  <sheetData>
    <row r="1" spans="1:12" s="1" customFormat="1" x14ac:dyDescent="0.4">
      <c r="A1" s="1" t="s">
        <v>0</v>
      </c>
      <c r="B1" s="4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2" t="s">
        <v>48</v>
      </c>
      <c r="J1" s="5" t="s">
        <v>49</v>
      </c>
      <c r="K1" s="5" t="s">
        <v>50</v>
      </c>
      <c r="L1" s="1" t="s">
        <v>51</v>
      </c>
    </row>
    <row r="2" spans="1:12" x14ac:dyDescent="0.4">
      <c r="A2" t="s">
        <v>1</v>
      </c>
      <c r="B2">
        <v>2</v>
      </c>
      <c r="C2" t="s">
        <v>2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 s="3">
        <v>2068981</v>
      </c>
      <c r="J2" s="8">
        <v>8.0500000000000002E-2</v>
      </c>
      <c r="K2" s="8">
        <f>B2*J2</f>
        <v>0.161</v>
      </c>
    </row>
    <row r="3" spans="1:12" x14ac:dyDescent="0.4">
      <c r="A3" t="s">
        <v>3</v>
      </c>
      <c r="B3">
        <v>2</v>
      </c>
      <c r="C3" t="s">
        <v>4</v>
      </c>
      <c r="D3" t="s">
        <v>57</v>
      </c>
      <c r="E3" t="s">
        <v>58</v>
      </c>
      <c r="F3" t="s">
        <v>54</v>
      </c>
      <c r="G3" t="s">
        <v>59</v>
      </c>
      <c r="H3" t="s">
        <v>60</v>
      </c>
      <c r="I3" t="s">
        <v>145</v>
      </c>
      <c r="J3" s="8">
        <v>0.46500000000000002</v>
      </c>
      <c r="K3" s="8">
        <f t="shared" ref="K3:K26" si="0">B3*J3</f>
        <v>0.93</v>
      </c>
    </row>
    <row r="4" spans="1:12" x14ac:dyDescent="0.4">
      <c r="A4" t="s">
        <v>5</v>
      </c>
      <c r="B4">
        <v>10</v>
      </c>
      <c r="C4" t="s">
        <v>6</v>
      </c>
      <c r="D4" t="s">
        <v>61</v>
      </c>
      <c r="E4" t="s">
        <v>62</v>
      </c>
      <c r="F4" t="s">
        <v>63</v>
      </c>
      <c r="G4" t="s">
        <v>64</v>
      </c>
      <c r="H4" t="s">
        <v>56</v>
      </c>
      <c r="I4" t="s">
        <v>65</v>
      </c>
      <c r="J4" s="8">
        <v>8.2299999999999998E-2</v>
      </c>
      <c r="K4" s="8">
        <f t="shared" si="0"/>
        <v>0.82299999999999995</v>
      </c>
    </row>
    <row r="5" spans="1:12" x14ac:dyDescent="0.4">
      <c r="A5" t="s">
        <v>7</v>
      </c>
      <c r="B5">
        <v>2</v>
      </c>
      <c r="C5" t="s">
        <v>8</v>
      </c>
      <c r="D5" t="s">
        <v>66</v>
      </c>
      <c r="E5" t="s">
        <v>67</v>
      </c>
      <c r="F5" t="s">
        <v>63</v>
      </c>
      <c r="G5" t="s">
        <v>68</v>
      </c>
      <c r="H5" t="s">
        <v>56</v>
      </c>
      <c r="I5" t="s">
        <v>69</v>
      </c>
      <c r="J5" s="8">
        <v>9.7000000000000003E-2</v>
      </c>
      <c r="K5" s="8">
        <f t="shared" si="0"/>
        <v>0.19400000000000001</v>
      </c>
    </row>
    <row r="6" spans="1:12" x14ac:dyDescent="0.4">
      <c r="A6" t="s">
        <v>9</v>
      </c>
      <c r="B6">
        <v>8</v>
      </c>
      <c r="C6" t="s">
        <v>10</v>
      </c>
      <c r="D6" t="s">
        <v>70</v>
      </c>
      <c r="E6" t="s">
        <v>71</v>
      </c>
      <c r="F6" t="s">
        <v>72</v>
      </c>
      <c r="G6" t="s">
        <v>73</v>
      </c>
      <c r="H6" t="s">
        <v>56</v>
      </c>
      <c r="I6" t="s">
        <v>74</v>
      </c>
      <c r="J6" s="8">
        <v>3.1899999999999998E-2</v>
      </c>
      <c r="K6" s="8">
        <f t="shared" si="0"/>
        <v>0.25519999999999998</v>
      </c>
    </row>
    <row r="7" spans="1:12" x14ac:dyDescent="0.4">
      <c r="A7" t="s">
        <v>136</v>
      </c>
      <c r="B7">
        <v>2</v>
      </c>
      <c r="C7" t="s">
        <v>11</v>
      </c>
      <c r="D7" t="s">
        <v>132</v>
      </c>
      <c r="E7" t="s">
        <v>139</v>
      </c>
      <c r="F7" t="s">
        <v>72</v>
      </c>
      <c r="G7" t="s">
        <v>140</v>
      </c>
      <c r="H7" t="s">
        <v>56</v>
      </c>
      <c r="I7" t="s">
        <v>141</v>
      </c>
      <c r="J7" s="8">
        <v>9.5799999999999996E-2</v>
      </c>
      <c r="K7" s="8">
        <f t="shared" si="0"/>
        <v>0.19159999999999999</v>
      </c>
    </row>
    <row r="8" spans="1:12" x14ac:dyDescent="0.4">
      <c r="A8" t="s">
        <v>137</v>
      </c>
      <c r="B8">
        <v>2</v>
      </c>
      <c r="C8" t="s">
        <v>12</v>
      </c>
      <c r="D8" t="s">
        <v>132</v>
      </c>
      <c r="E8" t="s">
        <v>133</v>
      </c>
      <c r="F8" t="s">
        <v>72</v>
      </c>
      <c r="G8" t="s">
        <v>134</v>
      </c>
      <c r="H8" t="s">
        <v>56</v>
      </c>
      <c r="I8" t="s">
        <v>135</v>
      </c>
      <c r="J8" s="8">
        <v>6.0900000000000003E-2</v>
      </c>
      <c r="K8" s="8">
        <f t="shared" si="0"/>
        <v>0.12180000000000001</v>
      </c>
    </row>
    <row r="9" spans="1:12" x14ac:dyDescent="0.4">
      <c r="A9" t="s">
        <v>138</v>
      </c>
      <c r="B9">
        <v>20</v>
      </c>
      <c r="C9" t="s">
        <v>13</v>
      </c>
      <c r="D9" t="s">
        <v>132</v>
      </c>
      <c r="E9" t="s">
        <v>142</v>
      </c>
      <c r="F9" t="s">
        <v>72</v>
      </c>
      <c r="G9" t="s">
        <v>143</v>
      </c>
      <c r="H9" t="s">
        <v>56</v>
      </c>
      <c r="I9" t="s">
        <v>144</v>
      </c>
      <c r="J9" s="8">
        <v>7.46E-2</v>
      </c>
      <c r="K9" s="8">
        <f t="shared" si="0"/>
        <v>1.492</v>
      </c>
    </row>
    <row r="10" spans="1:12" x14ac:dyDescent="0.4">
      <c r="A10" t="s">
        <v>14</v>
      </c>
      <c r="B10">
        <v>1</v>
      </c>
      <c r="C10" t="s">
        <v>15</v>
      </c>
      <c r="D10" t="s">
        <v>75</v>
      </c>
      <c r="E10" t="s">
        <v>76</v>
      </c>
      <c r="F10" t="s">
        <v>77</v>
      </c>
      <c r="G10" t="s">
        <v>78</v>
      </c>
      <c r="H10" t="s">
        <v>56</v>
      </c>
      <c r="I10" t="s">
        <v>79</v>
      </c>
      <c r="J10" s="8">
        <v>0.247</v>
      </c>
      <c r="K10" s="8">
        <f t="shared" si="0"/>
        <v>0.247</v>
      </c>
      <c r="L10" t="s">
        <v>80</v>
      </c>
    </row>
    <row r="11" spans="1:12" x14ac:dyDescent="0.4">
      <c r="A11" t="s">
        <v>16</v>
      </c>
      <c r="B11">
        <v>5</v>
      </c>
      <c r="C11" t="s">
        <v>17</v>
      </c>
      <c r="D11" t="s">
        <v>81</v>
      </c>
      <c r="E11" t="s">
        <v>82</v>
      </c>
      <c r="F11" t="s">
        <v>83</v>
      </c>
      <c r="G11" t="s">
        <v>84</v>
      </c>
      <c r="H11" t="s">
        <v>56</v>
      </c>
      <c r="I11" t="s">
        <v>85</v>
      </c>
      <c r="J11" s="8">
        <v>0.16400000000000001</v>
      </c>
      <c r="K11" s="8">
        <f t="shared" si="0"/>
        <v>0.82000000000000006</v>
      </c>
    </row>
    <row r="12" spans="1:12" x14ac:dyDescent="0.4">
      <c r="A12" t="s">
        <v>18</v>
      </c>
      <c r="B12">
        <v>2</v>
      </c>
      <c r="C12" t="s">
        <v>19</v>
      </c>
      <c r="D12" t="s">
        <v>86</v>
      </c>
      <c r="E12" t="s">
        <v>87</v>
      </c>
      <c r="F12" t="s">
        <v>72</v>
      </c>
      <c r="G12" t="s">
        <v>88</v>
      </c>
      <c r="H12" t="s">
        <v>56</v>
      </c>
      <c r="I12" t="s">
        <v>89</v>
      </c>
      <c r="J12" s="8">
        <v>3.0300000000000001E-2</v>
      </c>
      <c r="K12" s="8">
        <f t="shared" si="0"/>
        <v>6.0600000000000001E-2</v>
      </c>
    </row>
    <row r="13" spans="1:12" x14ac:dyDescent="0.4">
      <c r="A13" t="s">
        <v>20</v>
      </c>
      <c r="B13">
        <v>2</v>
      </c>
      <c r="C13">
        <v>390</v>
      </c>
      <c r="D13" t="s">
        <v>86</v>
      </c>
      <c r="E13" t="s">
        <v>90</v>
      </c>
      <c r="F13" t="s">
        <v>72</v>
      </c>
      <c r="G13" t="s">
        <v>91</v>
      </c>
      <c r="H13" t="s">
        <v>56</v>
      </c>
      <c r="I13" t="s">
        <v>93</v>
      </c>
      <c r="J13" s="8">
        <v>2.8799999999999999E-2</v>
      </c>
      <c r="K13" s="8">
        <f t="shared" si="0"/>
        <v>5.7599999999999998E-2</v>
      </c>
    </row>
    <row r="14" spans="1:12" x14ac:dyDescent="0.4">
      <c r="A14" t="s">
        <v>153</v>
      </c>
      <c r="B14">
        <v>13</v>
      </c>
      <c r="C14" t="s">
        <v>21</v>
      </c>
      <c r="D14" t="s">
        <v>86</v>
      </c>
      <c r="E14" t="s">
        <v>94</v>
      </c>
      <c r="F14" t="s">
        <v>72</v>
      </c>
      <c r="G14" t="s">
        <v>95</v>
      </c>
      <c r="H14" t="s">
        <v>56</v>
      </c>
      <c r="I14" t="s">
        <v>96</v>
      </c>
      <c r="J14" s="8">
        <v>2.8799999999999999E-2</v>
      </c>
      <c r="K14" s="8">
        <f t="shared" si="0"/>
        <v>0.37440000000000001</v>
      </c>
    </row>
    <row r="15" spans="1:12" x14ac:dyDescent="0.4">
      <c r="A15" t="s">
        <v>22</v>
      </c>
      <c r="B15">
        <v>2</v>
      </c>
      <c r="C15" t="s">
        <v>97</v>
      </c>
      <c r="D15" t="s">
        <v>86</v>
      </c>
      <c r="E15" t="s">
        <v>98</v>
      </c>
      <c r="F15" t="s">
        <v>72</v>
      </c>
      <c r="G15" t="s">
        <v>99</v>
      </c>
      <c r="H15" t="s">
        <v>56</v>
      </c>
      <c r="I15" t="s">
        <v>100</v>
      </c>
      <c r="J15" s="8">
        <v>0.03</v>
      </c>
      <c r="K15" s="8">
        <f t="shared" si="0"/>
        <v>0.06</v>
      </c>
    </row>
    <row r="16" spans="1:12" x14ac:dyDescent="0.4">
      <c r="A16" t="s">
        <v>152</v>
      </c>
      <c r="B16">
        <v>1</v>
      </c>
      <c r="C16" t="s">
        <v>23</v>
      </c>
      <c r="D16" t="s">
        <v>86</v>
      </c>
      <c r="E16" t="s">
        <v>101</v>
      </c>
      <c r="F16" t="s">
        <v>72</v>
      </c>
      <c r="G16" t="s">
        <v>105</v>
      </c>
      <c r="H16" t="s">
        <v>56</v>
      </c>
      <c r="I16" t="s">
        <v>146</v>
      </c>
      <c r="J16" s="8">
        <v>3.0700000000000002E-2</v>
      </c>
      <c r="K16" s="8">
        <f t="shared" si="0"/>
        <v>3.0700000000000002E-2</v>
      </c>
    </row>
    <row r="17" spans="1:11" x14ac:dyDescent="0.4">
      <c r="A17" t="s">
        <v>24</v>
      </c>
      <c r="B17">
        <v>3</v>
      </c>
      <c r="C17" t="s">
        <v>25</v>
      </c>
      <c r="D17" t="s">
        <v>86</v>
      </c>
      <c r="E17" t="s">
        <v>107</v>
      </c>
      <c r="F17" t="s">
        <v>72</v>
      </c>
      <c r="G17" t="s">
        <v>110</v>
      </c>
      <c r="H17" t="s">
        <v>56</v>
      </c>
      <c r="I17" t="s">
        <v>111</v>
      </c>
      <c r="J17" s="8">
        <v>2.81E-2</v>
      </c>
      <c r="K17" s="8">
        <f t="shared" si="0"/>
        <v>8.43E-2</v>
      </c>
    </row>
    <row r="18" spans="1:11" x14ac:dyDescent="0.4">
      <c r="A18" t="s">
        <v>26</v>
      </c>
      <c r="B18">
        <v>4</v>
      </c>
      <c r="C18">
        <v>100</v>
      </c>
      <c r="D18" t="s">
        <v>86</v>
      </c>
      <c r="E18" t="s">
        <v>112</v>
      </c>
      <c r="F18" t="s">
        <v>72</v>
      </c>
      <c r="G18" t="s">
        <v>92</v>
      </c>
      <c r="H18" t="s">
        <v>56</v>
      </c>
      <c r="I18" t="s">
        <v>113</v>
      </c>
      <c r="J18" s="8">
        <v>0.03</v>
      </c>
      <c r="K18" s="8">
        <f t="shared" si="0"/>
        <v>0.12</v>
      </c>
    </row>
    <row r="19" spans="1:11" x14ac:dyDescent="0.4">
      <c r="A19" t="s">
        <v>27</v>
      </c>
      <c r="B19">
        <v>1</v>
      </c>
      <c r="C19" t="s">
        <v>28</v>
      </c>
      <c r="D19" t="s">
        <v>86</v>
      </c>
      <c r="E19" t="s">
        <v>102</v>
      </c>
      <c r="F19" t="s">
        <v>72</v>
      </c>
      <c r="G19" t="s">
        <v>114</v>
      </c>
      <c r="H19" t="s">
        <v>56</v>
      </c>
      <c r="I19" t="s">
        <v>115</v>
      </c>
      <c r="J19" s="8">
        <v>0.03</v>
      </c>
      <c r="K19" s="8">
        <f t="shared" si="0"/>
        <v>0.03</v>
      </c>
    </row>
    <row r="20" spans="1:11" x14ac:dyDescent="0.4">
      <c r="A20" t="s">
        <v>29</v>
      </c>
      <c r="B20">
        <v>1</v>
      </c>
      <c r="C20" t="s">
        <v>30</v>
      </c>
      <c r="D20" t="s">
        <v>86</v>
      </c>
      <c r="E20" t="s">
        <v>108</v>
      </c>
      <c r="F20" t="s">
        <v>72</v>
      </c>
      <c r="G20" t="s">
        <v>116</v>
      </c>
      <c r="H20" t="s">
        <v>56</v>
      </c>
      <c r="I20" t="s">
        <v>117</v>
      </c>
      <c r="J20" s="8">
        <v>3.0200000000000001E-2</v>
      </c>
      <c r="K20" s="8">
        <f t="shared" si="0"/>
        <v>3.0200000000000001E-2</v>
      </c>
    </row>
    <row r="21" spans="1:11" x14ac:dyDescent="0.4">
      <c r="A21" t="s">
        <v>31</v>
      </c>
      <c r="B21">
        <v>1</v>
      </c>
      <c r="C21" t="s">
        <v>32</v>
      </c>
      <c r="D21" t="s">
        <v>86</v>
      </c>
      <c r="E21" t="s">
        <v>109</v>
      </c>
      <c r="F21" t="s">
        <v>72</v>
      </c>
      <c r="G21" t="s">
        <v>118</v>
      </c>
      <c r="H21" t="s">
        <v>56</v>
      </c>
      <c r="I21" t="s">
        <v>119</v>
      </c>
      <c r="J21" s="8">
        <v>2.8400000000000002E-2</v>
      </c>
      <c r="K21" s="8">
        <f t="shared" si="0"/>
        <v>2.8400000000000002E-2</v>
      </c>
    </row>
    <row r="22" spans="1:11" x14ac:dyDescent="0.4">
      <c r="A22" t="s">
        <v>33</v>
      </c>
      <c r="B22">
        <v>1</v>
      </c>
      <c r="C22" t="s">
        <v>34</v>
      </c>
      <c r="D22" t="s">
        <v>86</v>
      </c>
      <c r="E22" t="s">
        <v>103</v>
      </c>
      <c r="F22" t="s">
        <v>72</v>
      </c>
      <c r="G22" t="s">
        <v>106</v>
      </c>
      <c r="H22" t="s">
        <v>56</v>
      </c>
      <c r="I22" t="s">
        <v>120</v>
      </c>
      <c r="J22" s="8">
        <v>2.86E-2</v>
      </c>
      <c r="K22" s="8">
        <f t="shared" si="0"/>
        <v>2.86E-2</v>
      </c>
    </row>
    <row r="23" spans="1:11" x14ac:dyDescent="0.4">
      <c r="A23" t="s">
        <v>35</v>
      </c>
      <c r="B23">
        <v>1</v>
      </c>
      <c r="C23" t="s">
        <v>36</v>
      </c>
      <c r="D23" t="s">
        <v>86</v>
      </c>
      <c r="E23" t="s">
        <v>104</v>
      </c>
      <c r="F23" t="s">
        <v>72</v>
      </c>
      <c r="G23" t="s">
        <v>121</v>
      </c>
      <c r="H23" t="s">
        <v>56</v>
      </c>
      <c r="I23" t="s">
        <v>122</v>
      </c>
      <c r="J23" s="8">
        <v>2.6599999999999999E-2</v>
      </c>
      <c r="K23" s="8">
        <f t="shared" si="0"/>
        <v>2.6599999999999999E-2</v>
      </c>
    </row>
    <row r="24" spans="1:11" x14ac:dyDescent="0.4">
      <c r="A24" t="s">
        <v>147</v>
      </c>
      <c r="B24">
        <v>3</v>
      </c>
      <c r="C24" t="s">
        <v>21</v>
      </c>
      <c r="D24" t="s">
        <v>148</v>
      </c>
      <c r="E24" t="s">
        <v>149</v>
      </c>
      <c r="F24" t="s">
        <v>63</v>
      </c>
      <c r="G24" t="s">
        <v>150</v>
      </c>
      <c r="H24" t="s">
        <v>56</v>
      </c>
      <c r="I24" t="s">
        <v>151</v>
      </c>
      <c r="J24" s="8">
        <v>1.44</v>
      </c>
      <c r="K24" s="8">
        <f t="shared" si="0"/>
        <v>4.32</v>
      </c>
    </row>
    <row r="25" spans="1:11" x14ac:dyDescent="0.4">
      <c r="A25" t="s">
        <v>37</v>
      </c>
      <c r="B25">
        <v>4</v>
      </c>
      <c r="C25" t="s">
        <v>38</v>
      </c>
      <c r="D25" t="s">
        <v>123</v>
      </c>
      <c r="E25" t="s">
        <v>124</v>
      </c>
      <c r="F25" t="s">
        <v>125</v>
      </c>
      <c r="G25" t="s">
        <v>126</v>
      </c>
      <c r="H25" t="s">
        <v>56</v>
      </c>
      <c r="I25" t="s">
        <v>127</v>
      </c>
      <c r="J25" s="8">
        <v>0.90500000000000003</v>
      </c>
      <c r="K25" s="8">
        <f t="shared" si="0"/>
        <v>3.62</v>
      </c>
    </row>
    <row r="26" spans="1:11" x14ac:dyDescent="0.4">
      <c r="A26" t="s">
        <v>39</v>
      </c>
      <c r="B26">
        <v>6</v>
      </c>
      <c r="C26" t="s">
        <v>40</v>
      </c>
      <c r="D26" t="s">
        <v>128</v>
      </c>
      <c r="E26" t="s">
        <v>129</v>
      </c>
      <c r="F26" t="s">
        <v>125</v>
      </c>
      <c r="G26" t="s">
        <v>130</v>
      </c>
      <c r="H26" t="s">
        <v>56</v>
      </c>
      <c r="I26" t="s">
        <v>131</v>
      </c>
      <c r="J26" s="8">
        <v>0.47699999999999998</v>
      </c>
      <c r="K26" s="8">
        <f t="shared" si="0"/>
        <v>2.8620000000000001</v>
      </c>
    </row>
    <row r="27" spans="1:11" x14ac:dyDescent="0.4">
      <c r="J27" s="6"/>
      <c r="K27" s="6"/>
    </row>
    <row r="28" spans="1:11" x14ac:dyDescent="0.4">
      <c r="J28" s="7" t="s">
        <v>50</v>
      </c>
      <c r="K28" s="6">
        <f>SUM(K2:K26)</f>
        <v>16.969000000000001</v>
      </c>
    </row>
    <row r="29" spans="1:11" x14ac:dyDescent="0.4">
      <c r="J29" s="6"/>
      <c r="K29" s="6"/>
    </row>
    <row r="30" spans="1:11" x14ac:dyDescent="0.4">
      <c r="J30" s="6"/>
      <c r="K30" s="6"/>
    </row>
    <row r="31" spans="1:11" x14ac:dyDescent="0.4">
      <c r="J31" s="6"/>
      <c r="K31" s="6"/>
    </row>
    <row r="32" spans="1:11" x14ac:dyDescent="0.4">
      <c r="J32" s="6"/>
      <c r="K32" s="6"/>
    </row>
    <row r="33" spans="10:11" x14ac:dyDescent="0.4">
      <c r="J33" s="6"/>
      <c r="K33" s="6"/>
    </row>
    <row r="34" spans="10:11" x14ac:dyDescent="0.4">
      <c r="J34" s="6"/>
      <c r="K34" s="6"/>
    </row>
    <row r="35" spans="10:11" x14ac:dyDescent="0.4">
      <c r="J35" s="6"/>
      <c r="K35" s="6"/>
    </row>
    <row r="36" spans="10:11" x14ac:dyDescent="0.4">
      <c r="J36" s="6"/>
      <c r="K36" s="6"/>
    </row>
    <row r="37" spans="10:11" x14ac:dyDescent="0.4">
      <c r="J37" s="6"/>
      <c r="K37" s="6"/>
    </row>
    <row r="38" spans="10:11" x14ac:dyDescent="0.4">
      <c r="J38" s="6"/>
      <c r="K38" s="6"/>
    </row>
    <row r="39" spans="10:11" x14ac:dyDescent="0.4">
      <c r="J39" s="6"/>
      <c r="K39" s="6"/>
    </row>
    <row r="40" spans="10:11" x14ac:dyDescent="0.4">
      <c r="J40" s="6"/>
      <c r="K40" s="6"/>
    </row>
    <row r="41" spans="10:11" x14ac:dyDescent="0.4">
      <c r="J41" s="6"/>
      <c r="K41" s="6"/>
    </row>
    <row r="42" spans="10:11" x14ac:dyDescent="0.4">
      <c r="J42" s="6"/>
      <c r="K42" s="6"/>
    </row>
    <row r="43" spans="10:11" x14ac:dyDescent="0.4">
      <c r="J43" s="6"/>
      <c r="K43" s="6"/>
    </row>
    <row r="44" spans="10:11" x14ac:dyDescent="0.4">
      <c r="J44" s="6"/>
      <c r="K44" s="6"/>
    </row>
    <row r="45" spans="10:11" x14ac:dyDescent="0.4">
      <c r="J45" s="6"/>
      <c r="K45" s="6"/>
    </row>
    <row r="46" spans="10:11" x14ac:dyDescent="0.4">
      <c r="J46" s="6"/>
      <c r="K46" s="6"/>
    </row>
    <row r="47" spans="10:11" x14ac:dyDescent="0.4">
      <c r="J47" s="6"/>
      <c r="K47" s="6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dmeter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2020-12-31T19:49:39Z</dcterms:created>
  <dcterms:modified xsi:type="dcterms:W3CDTF">2021-07-14T00:17:29Z</dcterms:modified>
</cp:coreProperties>
</file>