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amproc\"/>
    </mc:Choice>
  </mc:AlternateContent>
  <xr:revisionPtr revIDLastSave="0" documentId="13_ncr:1_{217799B5-14AB-4AC7-8F14-A1C04C7AC262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amproc" sheetId="1" r:id="rId1"/>
  </sheets>
  <calcPr calcId="181029"/>
</workbook>
</file>

<file path=xl/calcChain.xml><?xml version="1.0" encoding="utf-8"?>
<calcChain xmlns="http://schemas.openxmlformats.org/spreadsheetml/2006/main">
  <c r="K20" i="1" l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 l="1"/>
  <c r="K35" i="1"/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 l="1"/>
  <c r="K51" i="1" l="1"/>
</calcChain>
</file>

<file path=xl/sharedStrings.xml><?xml version="1.0" encoding="utf-8"?>
<sst xmlns="http://schemas.openxmlformats.org/spreadsheetml/2006/main" count="393" uniqueCount="280">
  <si>
    <t>Reference</t>
  </si>
  <si>
    <t xml:space="preserve"> Quantity</t>
  </si>
  <si>
    <t xml:space="preserve"> Value</t>
  </si>
  <si>
    <t xml:space="preserve"> Footprint</t>
  </si>
  <si>
    <t>100p</t>
  </si>
  <si>
    <t xml:space="preserve">C14 C13 </t>
  </si>
  <si>
    <t>1000u 35V</t>
  </si>
  <si>
    <t>100n</t>
  </si>
  <si>
    <t xml:space="preserve">C24 </t>
  </si>
  <si>
    <t>150n</t>
  </si>
  <si>
    <t xml:space="preserve">C26 C29 C16 C15 C9 C30 </t>
  </si>
  <si>
    <t>47u 25V</t>
  </si>
  <si>
    <t xml:space="preserve">C4 </t>
  </si>
  <si>
    <t>1n</t>
  </si>
  <si>
    <t xml:space="preserve">C8 C12 C6 C2 </t>
  </si>
  <si>
    <t>1u</t>
  </si>
  <si>
    <t xml:space="preserve">D13 </t>
  </si>
  <si>
    <t>RED</t>
  </si>
  <si>
    <t xml:space="preserve">D4 D5 D6 D1 D2 D3 </t>
  </si>
  <si>
    <t>1N4148</t>
  </si>
  <si>
    <t xml:space="preserve">D7 D8 D9 D10 D12 D11 </t>
  </si>
  <si>
    <t>1N4001</t>
  </si>
  <si>
    <t xml:space="preserve">J2 </t>
  </si>
  <si>
    <t>AC IN</t>
  </si>
  <si>
    <t xml:space="preserve">J3 </t>
  </si>
  <si>
    <t>METER BRIDGE</t>
  </si>
  <si>
    <t xml:space="preserve">J4 </t>
  </si>
  <si>
    <t>STEREO LINK</t>
  </si>
  <si>
    <t xml:space="preserve">J7 </t>
  </si>
  <si>
    <t>CHASSIS</t>
  </si>
  <si>
    <t xml:space="preserve">Q5 Q3 Q2 </t>
  </si>
  <si>
    <t>BC546</t>
  </si>
  <si>
    <t xml:space="preserve">Q8 Q7 Q9 Q6 Q4 Q1 </t>
  </si>
  <si>
    <t>BC556</t>
  </si>
  <si>
    <t xml:space="preserve">R13 R4 </t>
  </si>
  <si>
    <t xml:space="preserve">R19 R3 </t>
  </si>
  <si>
    <t>8k2</t>
  </si>
  <si>
    <t xml:space="preserve">R2 </t>
  </si>
  <si>
    <t>82k</t>
  </si>
  <si>
    <t xml:space="preserve">R24 </t>
  </si>
  <si>
    <t>270k</t>
  </si>
  <si>
    <t xml:space="preserve">R26 </t>
  </si>
  <si>
    <t>22k</t>
  </si>
  <si>
    <t xml:space="preserve">R30 </t>
  </si>
  <si>
    <t>3k3</t>
  </si>
  <si>
    <t xml:space="preserve">R36 </t>
  </si>
  <si>
    <t>68k</t>
  </si>
  <si>
    <t xml:space="preserve">R37 R38 </t>
  </si>
  <si>
    <t xml:space="preserve">R39 R40 R41 R27 </t>
  </si>
  <si>
    <t>27k</t>
  </si>
  <si>
    <t xml:space="preserve">R42 R35 R16 R12 R6 </t>
  </si>
  <si>
    <t>2k2</t>
  </si>
  <si>
    <t xml:space="preserve">R43 R29 R10 R1 </t>
  </si>
  <si>
    <t>100k</t>
  </si>
  <si>
    <t xml:space="preserve">R44 </t>
  </si>
  <si>
    <t>10k</t>
  </si>
  <si>
    <t xml:space="preserve">R48 </t>
  </si>
  <si>
    <t xml:space="preserve">RV1 RV3 </t>
  </si>
  <si>
    <t>10k ANTILOG</t>
  </si>
  <si>
    <t xml:space="preserve">U1 U2 U3 U5 U6 U7 </t>
  </si>
  <si>
    <t>TL072</t>
  </si>
  <si>
    <t xml:space="preserve">U4 </t>
  </si>
  <si>
    <t>LM13700</t>
  </si>
  <si>
    <t xml:space="preserve">U8 </t>
  </si>
  <si>
    <t>L7815</t>
  </si>
  <si>
    <t xml:space="preserve">U9 </t>
  </si>
  <si>
    <t>L7915</t>
  </si>
  <si>
    <t>Description</t>
  </si>
  <si>
    <t>Manufacturer</t>
  </si>
  <si>
    <t>Part number</t>
  </si>
  <si>
    <t>Supplier</t>
  </si>
  <si>
    <t>Order code</t>
  </si>
  <si>
    <t>Price</t>
  </si>
  <si>
    <t>Total</t>
  </si>
  <si>
    <t>C3 C7</t>
  </si>
  <si>
    <t>C17 C18 C19 C21 C20 C22 C23</t>
  </si>
  <si>
    <t>100pF 50V 5% C0G</t>
  </si>
  <si>
    <t>Vishay</t>
  </si>
  <si>
    <t>K101J15C0GF5TL2</t>
  </si>
  <si>
    <t>Farnell</t>
  </si>
  <si>
    <t>100nF 50V 10% X7R</t>
  </si>
  <si>
    <t>K104K15X7RF53H5</t>
  </si>
  <si>
    <t>1141777</t>
  </si>
  <si>
    <t>1000uF 35V 20% 105C electrolytic</t>
  </si>
  <si>
    <t>Kemet</t>
  </si>
  <si>
    <t>ESY108M035AL4AA</t>
  </si>
  <si>
    <t>2835188</t>
  </si>
  <si>
    <t>47uF 25V 20% 105C electrolytic</t>
  </si>
  <si>
    <t>ESH476M025AC3AA</t>
  </si>
  <si>
    <t>2068762</t>
  </si>
  <si>
    <t>100nF 63V 10% film</t>
  </si>
  <si>
    <t>R82DC3100AA50K</t>
  </si>
  <si>
    <t>2763208</t>
  </si>
  <si>
    <t>150nF 63V 10% film</t>
  </si>
  <si>
    <t>R82DC3150DQ60K</t>
  </si>
  <si>
    <t>2446334</t>
  </si>
  <si>
    <t>1nF 100V 5% film</t>
  </si>
  <si>
    <t>R82EC1100Z350J</t>
  </si>
  <si>
    <t>1679411</t>
  </si>
  <si>
    <t>1uF 63V 10% film</t>
  </si>
  <si>
    <t>R82DC4100AA60K</t>
  </si>
  <si>
    <t>2763215</t>
  </si>
  <si>
    <t>T1-3/4</t>
  </si>
  <si>
    <t>5mm 10mA red LED</t>
  </si>
  <si>
    <t>Multicomp</t>
  </si>
  <si>
    <t>MCL053PD</t>
  </si>
  <si>
    <t>1581136</t>
  </si>
  <si>
    <t>DO-35/DO-204AH</t>
  </si>
  <si>
    <t>100V 150mA silicon signal diode</t>
  </si>
  <si>
    <t>1N4148 (DO-35)</t>
  </si>
  <si>
    <t>2675146</t>
  </si>
  <si>
    <t>DO-204AL</t>
  </si>
  <si>
    <t>50V 1A silicon power diode</t>
  </si>
  <si>
    <t>ON Semiconductor</t>
  </si>
  <si>
    <t>1N4001RLG</t>
  </si>
  <si>
    <t>2822512</t>
  </si>
  <si>
    <t>NYS354</t>
  </si>
  <si>
    <t>Rean</t>
  </si>
  <si>
    <t>Mouser</t>
  </si>
  <si>
    <t>568-NYS354</t>
  </si>
  <si>
    <t>J1 J5 J6</t>
  </si>
  <si>
    <t>39-28-1043</t>
  </si>
  <si>
    <t>2x2-pin 4.20mm pitch shrouded header</t>
  </si>
  <si>
    <t>Molex</t>
  </si>
  <si>
    <t>9732098</t>
  </si>
  <si>
    <t>Notes</t>
  </si>
  <si>
    <t>Mates with Molex 39-01-2040 housing</t>
  </si>
  <si>
    <t>B7B-XH-A</t>
  </si>
  <si>
    <t>1x7-pin 2.5mm pitch shrouded header</t>
  </si>
  <si>
    <t>JST</t>
  </si>
  <si>
    <t>B7B-XH-A (LF)(SN)</t>
  </si>
  <si>
    <t>1516283</t>
  </si>
  <si>
    <t>B5B-XH-A</t>
  </si>
  <si>
    <t>1x5-pin 2.5mm pitch shrouded header</t>
  </si>
  <si>
    <t>B5B-XH-A (LF)(SN)</t>
  </si>
  <si>
    <t>1516281</t>
  </si>
  <si>
    <t>TAB37800568</t>
  </si>
  <si>
    <t>2.8x0.51mm PCB terminal</t>
  </si>
  <si>
    <t>TAB 37800568(MSTIN)</t>
  </si>
  <si>
    <t>Mates with JST XHP-7</t>
  </si>
  <si>
    <t>Mates with JST XHP-5</t>
  </si>
  <si>
    <t>3625552</t>
  </si>
  <si>
    <t>Mates with any 2.8x0.51mm crimp terminal</t>
  </si>
  <si>
    <t>TO-92</t>
  </si>
  <si>
    <t>100mA 65V NPN BJT</t>
  </si>
  <si>
    <t>BC546BTF</t>
  </si>
  <si>
    <t>BC556BTF</t>
  </si>
  <si>
    <t>2453787</t>
  </si>
  <si>
    <t>100mA 65V PNP BJT</t>
  </si>
  <si>
    <t>2453802</t>
  </si>
  <si>
    <t>Axial 6.8mm</t>
  </si>
  <si>
    <t>MCMF006FF560JA50</t>
  </si>
  <si>
    <t>MCMF006FF100JA50</t>
  </si>
  <si>
    <t>2401720</t>
  </si>
  <si>
    <t>8.2k 0.6W 1% metal film</t>
  </si>
  <si>
    <t>56R 0.6W 1% metal film</t>
  </si>
  <si>
    <t>MCMF006FF8201A50</t>
  </si>
  <si>
    <t>2401778</t>
  </si>
  <si>
    <t>82k 0.6W 1% metal film</t>
  </si>
  <si>
    <t>270k 0.6W 1% metal film</t>
  </si>
  <si>
    <t>22k 0.6W 1% metal film</t>
  </si>
  <si>
    <t>68k 0.6W 1% metal film</t>
  </si>
  <si>
    <t>MCMF006FF8202A50</t>
  </si>
  <si>
    <t>MCMF006FF2202A50</t>
  </si>
  <si>
    <t>MCMF006FF6802A50</t>
  </si>
  <si>
    <t>MCMF006FF2702A50</t>
  </si>
  <si>
    <t>MCMF006FF1002A50</t>
  </si>
  <si>
    <t>2401805</t>
  </si>
  <si>
    <t>MCMF006FF2703A50</t>
  </si>
  <si>
    <t>2401818</t>
  </si>
  <si>
    <t>2401789</t>
  </si>
  <si>
    <t>3.3k 0.6W 1% metal film</t>
  </si>
  <si>
    <t>MCMF006FF3301A50</t>
  </si>
  <si>
    <t>2401766</t>
  </si>
  <si>
    <t>100R 0.6W 1% metal film</t>
  </si>
  <si>
    <t>MCMF006FF1000A50</t>
  </si>
  <si>
    <t>2401727</t>
  </si>
  <si>
    <t xml:space="preserve">R34 R15 R18 R7 R5 </t>
  </si>
  <si>
    <t>RV2 RV7</t>
  </si>
  <si>
    <t>2401803</t>
  </si>
  <si>
    <t>470R 0.6W 1% metal film</t>
  </si>
  <si>
    <t>560R 0.6W 1% metal film</t>
  </si>
  <si>
    <t>10R 0.6W 1% metal film</t>
  </si>
  <si>
    <t>TE Connectivity</t>
  </si>
  <si>
    <t>LR1F470R</t>
  </si>
  <si>
    <t>2330156</t>
  </si>
  <si>
    <t>27k 0.6W 1% metal film</t>
  </si>
  <si>
    <t>100k 0.6W 1% metal film</t>
  </si>
  <si>
    <t>10k 0.6W 1% metal film</t>
  </si>
  <si>
    <t>2401791</t>
  </si>
  <si>
    <t>2.2k 0.6W 1% metal film</t>
  </si>
  <si>
    <t>MCMF006FF2201A50</t>
  </si>
  <si>
    <t>2401762</t>
  </si>
  <si>
    <t>MCMF006FF1003A50</t>
  </si>
  <si>
    <t>2401807</t>
  </si>
  <si>
    <t>MCMF006FF5600A50</t>
  </si>
  <si>
    <t>RV6 RV5 RV4</t>
  </si>
  <si>
    <t xml:space="preserve">R47 R28 R33 R23 R17 R25 R22 R9 R11 R8 </t>
  </si>
  <si>
    <t>2401780</t>
  </si>
  <si>
    <t>2401747</t>
  </si>
  <si>
    <t>500k LIN</t>
  </si>
  <si>
    <t>PTD902</t>
  </si>
  <si>
    <t>PTD901</t>
  </si>
  <si>
    <t>500k dual gang linear potentiometer</t>
  </si>
  <si>
    <t>Bourns</t>
  </si>
  <si>
    <t>PTD902-1015K-B504</t>
  </si>
  <si>
    <t>652-PTD9021015KB504</t>
  </si>
  <si>
    <t>10k single gang antilog potentiometer</t>
  </si>
  <si>
    <t>PTD901-2015F-C103</t>
  </si>
  <si>
    <t>652-PTD9012015FC103</t>
  </si>
  <si>
    <t>T93YA</t>
  </si>
  <si>
    <t>100R multiturn trimmer</t>
  </si>
  <si>
    <t>T93YA101KT20</t>
  </si>
  <si>
    <t>1141397</t>
  </si>
  <si>
    <t>DIP-8</t>
  </si>
  <si>
    <t>Dual 36V JFET input opamp</t>
  </si>
  <si>
    <t>Texas Instruments</t>
  </si>
  <si>
    <t>TL072ACP</t>
  </si>
  <si>
    <t>3117783</t>
  </si>
  <si>
    <t>DIP-16</t>
  </si>
  <si>
    <t>Dual OTA</t>
  </si>
  <si>
    <t>LM13700N/NOPB</t>
  </si>
  <si>
    <t>3118206</t>
  </si>
  <si>
    <t>TO-220</t>
  </si>
  <si>
    <t>Positive 15V linear regulator</t>
  </si>
  <si>
    <t>MC7815ACTG</t>
  </si>
  <si>
    <t>2382331</t>
  </si>
  <si>
    <t>Negative 15V linear regulator</t>
  </si>
  <si>
    <t>MC7915ACTG</t>
  </si>
  <si>
    <t>863-MC7915ACTG</t>
  </si>
  <si>
    <t>R14</t>
  </si>
  <si>
    <t>R21</t>
  </si>
  <si>
    <t>R20</t>
  </si>
  <si>
    <t>C10 C27</t>
  </si>
  <si>
    <t>R31 R45</t>
  </si>
  <si>
    <t>R32 R46</t>
  </si>
  <si>
    <t>75k</t>
  </si>
  <si>
    <t>75k 0.6W 1% metal film</t>
  </si>
  <si>
    <t>MCMF006FF7502A50</t>
  </si>
  <si>
    <t>2401804</t>
  </si>
  <si>
    <t>2401700</t>
  </si>
  <si>
    <t>1k6</t>
  </si>
  <si>
    <t>43k</t>
  </si>
  <si>
    <t>270p</t>
  </si>
  <si>
    <t>3n9</t>
  </si>
  <si>
    <t>1k3</t>
  </si>
  <si>
    <t>18k</t>
  </si>
  <si>
    <t>270pF 50V 5% C0G</t>
  </si>
  <si>
    <t>Murata</t>
  </si>
  <si>
    <t>RDE5C1H271J0M1H03A</t>
  </si>
  <si>
    <t>2990770</t>
  </si>
  <si>
    <t>C11 C28 C5</t>
  </si>
  <si>
    <t>3.9nF 100V 5% film</t>
  </si>
  <si>
    <t>R82EC1390AA50J</t>
  </si>
  <si>
    <t>80-R82EC1390AA50J</t>
  </si>
  <si>
    <t>1.3k 0.6W 1% metal film</t>
  </si>
  <si>
    <t>MCMF006FF1301A50</t>
  </si>
  <si>
    <t>2401756</t>
  </si>
  <si>
    <t>18k 0.6W 1% metal film</t>
  </si>
  <si>
    <t>MCMF006FF1802A50</t>
  </si>
  <si>
    <t>2401787</t>
  </si>
  <si>
    <t>1.6k 0.6W 1% metal film</t>
  </si>
  <si>
    <t>2401759</t>
  </si>
  <si>
    <t>43k 0.6W 1% metal film</t>
  </si>
  <si>
    <t>MCMF006FF4302A50</t>
  </si>
  <si>
    <t>2401797</t>
  </si>
  <si>
    <t>Radial disc W4mm T2.6mm S2.5mm</t>
  </si>
  <si>
    <t>Radial disc W4mm T2.5mm S5mm</t>
  </si>
  <si>
    <t>Radial box W7.2mm T2.5mm S5mm</t>
  </si>
  <si>
    <t>Radial can D12mm S5mm</t>
  </si>
  <si>
    <t>Radial disc W4mm T2.6mm S5mm</t>
  </si>
  <si>
    <t>Radial can D5mm S2mm</t>
  </si>
  <si>
    <t>Radial box W7.2mm T5mm 5mm</t>
  </si>
  <si>
    <t>J8 J9</t>
  </si>
  <si>
    <t>EXT POWER</t>
  </si>
  <si>
    <t>B3B-XH-A</t>
  </si>
  <si>
    <t>1x3-pin 2.5mm pitch shrouded header</t>
  </si>
  <si>
    <t>B3B-XH-A (LF)(SN)</t>
  </si>
  <si>
    <t>1516277</t>
  </si>
  <si>
    <t>C1 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</si>
</sst>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44" fontId="0" fillId="0" borderId="0" xfId="1" applyFont="1"/>
    <xf numFmtId="0" fontId="16" fillId="0" borderId="0" xfId="1" applyNumberFormat="1" applyFont="1" applyAlignment="1">
      <alignment horizontal="left"/>
    </xf>
    <xf numFmtId="49" fontId="16" fillId="0" borderId="0" xfId="0" applyNumberFormat="1" applyFont="1"/>
    <xf numFmtId="49" fontId="0" fillId="0" borderId="0" xfId="0" applyNumberFormat="1"/>
    <xf numFmtId="164" fontId="0" fillId="0" borderId="0" xfId="1" applyNumberFormat="1" applyFont="1"/>
    <xf numFmtId="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A9" sqref="A9:XFD9"/>
    </sheetView>
  </sheetViews>
  <sheetFormatPr defaultRowHeight="14.6" x14ac:dyDescent="0.4"/>
  <cols>
    <col min="1" max="1" width="42.921875" bestFit="1" customWidth="1"/>
    <col min="3" max="3" width="13.3046875" bestFit="1" customWidth="1"/>
    <col min="4" max="4" width="30.61328125" bestFit="1" customWidth="1"/>
    <col min="5" max="5" width="33.765625" bestFit="1" customWidth="1"/>
    <col min="6" max="6" width="16.4609375" bestFit="1" customWidth="1"/>
    <col min="7" max="7" width="24.765625" bestFit="1" customWidth="1"/>
    <col min="9" max="9" width="23.53515625" style="7" bestFit="1" customWidth="1"/>
    <col min="10" max="11" width="9.23046875" style="4"/>
    <col min="12" max="12" width="37.07421875" bestFit="1" customWidth="1"/>
  </cols>
  <sheetData>
    <row r="1" spans="1:12" s="1" customFormat="1" x14ac:dyDescent="0.4">
      <c r="A1" s="1" t="s">
        <v>0</v>
      </c>
      <c r="B1" s="3" t="s">
        <v>1</v>
      </c>
      <c r="C1" s="1" t="s">
        <v>2</v>
      </c>
      <c r="D1" s="1" t="s">
        <v>3</v>
      </c>
      <c r="E1" s="1" t="s">
        <v>67</v>
      </c>
      <c r="F1" s="1" t="s">
        <v>68</v>
      </c>
      <c r="G1" s="1" t="s">
        <v>69</v>
      </c>
      <c r="H1" s="1" t="s">
        <v>70</v>
      </c>
      <c r="I1" s="6" t="s">
        <v>71</v>
      </c>
      <c r="J1" s="5" t="s">
        <v>72</v>
      </c>
      <c r="K1" s="5" t="s">
        <v>73</v>
      </c>
      <c r="L1" s="1" t="s">
        <v>125</v>
      </c>
    </row>
    <row r="2" spans="1:12" x14ac:dyDescent="0.4">
      <c r="A2" t="s">
        <v>279</v>
      </c>
      <c r="B2">
        <v>2</v>
      </c>
      <c r="C2" s="2" t="s">
        <v>4</v>
      </c>
      <c r="D2" t="s">
        <v>266</v>
      </c>
      <c r="E2" t="s">
        <v>76</v>
      </c>
      <c r="F2" t="s">
        <v>77</v>
      </c>
      <c r="G2" t="s">
        <v>78</v>
      </c>
      <c r="H2" t="s">
        <v>79</v>
      </c>
      <c r="I2" s="7">
        <v>2860078</v>
      </c>
      <c r="J2" s="8">
        <v>7.1300000000000002E-2</v>
      </c>
      <c r="K2" s="8">
        <f>B2*J2</f>
        <v>0.1426</v>
      </c>
    </row>
    <row r="3" spans="1:12" x14ac:dyDescent="0.4">
      <c r="A3" t="s">
        <v>233</v>
      </c>
      <c r="B3">
        <v>2</v>
      </c>
      <c r="C3" s="2" t="s">
        <v>243</v>
      </c>
      <c r="D3" t="s">
        <v>267</v>
      </c>
      <c r="E3" t="s">
        <v>247</v>
      </c>
      <c r="F3" t="s">
        <v>248</v>
      </c>
      <c r="G3" t="s">
        <v>249</v>
      </c>
      <c r="H3" t="s">
        <v>79</v>
      </c>
      <c r="I3" s="7" t="s">
        <v>250</v>
      </c>
      <c r="J3" s="8">
        <v>0.187</v>
      </c>
      <c r="K3" s="8">
        <f t="shared" ref="K3:K35" si="0">B3*J3</f>
        <v>0.374</v>
      </c>
    </row>
    <row r="4" spans="1:12" x14ac:dyDescent="0.4">
      <c r="A4" t="s">
        <v>251</v>
      </c>
      <c r="B4">
        <v>3</v>
      </c>
      <c r="C4" s="2" t="s">
        <v>244</v>
      </c>
      <c r="D4" t="s">
        <v>268</v>
      </c>
      <c r="E4" t="s">
        <v>252</v>
      </c>
      <c r="F4" t="s">
        <v>84</v>
      </c>
      <c r="G4" t="s">
        <v>253</v>
      </c>
      <c r="H4" t="s">
        <v>118</v>
      </c>
      <c r="I4" s="7" t="s">
        <v>254</v>
      </c>
      <c r="J4" s="8">
        <v>0.24399999999999999</v>
      </c>
      <c r="K4" s="8">
        <f t="shared" si="0"/>
        <v>0.73199999999999998</v>
      </c>
    </row>
    <row r="5" spans="1:12" x14ac:dyDescent="0.4">
      <c r="A5" t="s">
        <v>5</v>
      </c>
      <c r="B5">
        <v>2</v>
      </c>
      <c r="C5" s="2" t="s">
        <v>6</v>
      </c>
      <c r="D5" t="s">
        <v>269</v>
      </c>
      <c r="E5" t="s">
        <v>83</v>
      </c>
      <c r="F5" t="s">
        <v>84</v>
      </c>
      <c r="G5" t="s">
        <v>85</v>
      </c>
      <c r="H5" t="s">
        <v>79</v>
      </c>
      <c r="I5" s="7" t="s">
        <v>86</v>
      </c>
      <c r="J5" s="8">
        <v>0.439</v>
      </c>
      <c r="K5" s="8">
        <f t="shared" si="0"/>
        <v>0.878</v>
      </c>
    </row>
    <row r="6" spans="1:12" x14ac:dyDescent="0.4">
      <c r="A6" t="s">
        <v>75</v>
      </c>
      <c r="B6">
        <v>7</v>
      </c>
      <c r="C6" s="2" t="s">
        <v>7</v>
      </c>
      <c r="D6" t="s">
        <v>270</v>
      </c>
      <c r="E6" t="s">
        <v>80</v>
      </c>
      <c r="F6" t="s">
        <v>77</v>
      </c>
      <c r="G6" t="s">
        <v>81</v>
      </c>
      <c r="H6" t="s">
        <v>79</v>
      </c>
      <c r="I6" s="7" t="s">
        <v>82</v>
      </c>
      <c r="J6" s="8">
        <v>8.2299999999999998E-2</v>
      </c>
      <c r="K6" s="8">
        <f t="shared" si="0"/>
        <v>0.57609999999999995</v>
      </c>
    </row>
    <row r="7" spans="1:12" x14ac:dyDescent="0.4">
      <c r="A7" t="s">
        <v>74</v>
      </c>
      <c r="B7">
        <v>2</v>
      </c>
      <c r="C7" s="2" t="s">
        <v>7</v>
      </c>
      <c r="D7" t="s">
        <v>268</v>
      </c>
      <c r="E7" t="s">
        <v>90</v>
      </c>
      <c r="F7" t="s">
        <v>84</v>
      </c>
      <c r="G7" t="s">
        <v>91</v>
      </c>
      <c r="H7" t="s">
        <v>79</v>
      </c>
      <c r="I7" s="7" t="s">
        <v>92</v>
      </c>
      <c r="J7" s="8">
        <v>0.128</v>
      </c>
      <c r="K7" s="8">
        <f t="shared" si="0"/>
        <v>0.25600000000000001</v>
      </c>
    </row>
    <row r="8" spans="1:12" x14ac:dyDescent="0.4">
      <c r="A8" t="s">
        <v>8</v>
      </c>
      <c r="B8">
        <v>1</v>
      </c>
      <c r="C8" s="2" t="s">
        <v>9</v>
      </c>
      <c r="D8" t="s">
        <v>268</v>
      </c>
      <c r="E8" t="s">
        <v>93</v>
      </c>
      <c r="F8" t="s">
        <v>84</v>
      </c>
      <c r="G8" t="s">
        <v>94</v>
      </c>
      <c r="H8" t="s">
        <v>79</v>
      </c>
      <c r="I8" s="7" t="s">
        <v>95</v>
      </c>
      <c r="J8" s="8">
        <v>0.13700000000000001</v>
      </c>
      <c r="K8" s="8">
        <f t="shared" si="0"/>
        <v>0.13700000000000001</v>
      </c>
    </row>
    <row r="9" spans="1:12" x14ac:dyDescent="0.4">
      <c r="A9" t="s">
        <v>10</v>
      </c>
      <c r="B9">
        <v>6</v>
      </c>
      <c r="C9" s="2" t="s">
        <v>11</v>
      </c>
      <c r="D9" t="s">
        <v>271</v>
      </c>
      <c r="E9" t="s">
        <v>87</v>
      </c>
      <c r="F9" t="s">
        <v>84</v>
      </c>
      <c r="G9" t="s">
        <v>88</v>
      </c>
      <c r="H9" t="s">
        <v>79</v>
      </c>
      <c r="I9" s="7" t="s">
        <v>89</v>
      </c>
      <c r="J9" s="8">
        <v>7.4499999999999997E-2</v>
      </c>
      <c r="K9" s="8">
        <f t="shared" si="0"/>
        <v>0.44699999999999995</v>
      </c>
    </row>
    <row r="10" spans="1:12" x14ac:dyDescent="0.4">
      <c r="A10" t="s">
        <v>12</v>
      </c>
      <c r="B10">
        <v>1</v>
      </c>
      <c r="C10" s="2" t="s">
        <v>13</v>
      </c>
      <c r="D10" t="s">
        <v>268</v>
      </c>
      <c r="E10" t="s">
        <v>96</v>
      </c>
      <c r="F10" t="s">
        <v>84</v>
      </c>
      <c r="G10" t="s">
        <v>97</v>
      </c>
      <c r="H10" t="s">
        <v>79</v>
      </c>
      <c r="I10" s="7" t="s">
        <v>98</v>
      </c>
      <c r="J10" s="8">
        <v>0.13</v>
      </c>
      <c r="K10" s="8">
        <f t="shared" si="0"/>
        <v>0.13</v>
      </c>
    </row>
    <row r="11" spans="1:12" x14ac:dyDescent="0.4">
      <c r="A11" t="s">
        <v>14</v>
      </c>
      <c r="B11">
        <v>4</v>
      </c>
      <c r="C11" s="2" t="s">
        <v>15</v>
      </c>
      <c r="D11" t="s">
        <v>272</v>
      </c>
      <c r="E11" t="s">
        <v>99</v>
      </c>
      <c r="F11" t="s">
        <v>84</v>
      </c>
      <c r="G11" t="s">
        <v>100</v>
      </c>
      <c r="H11" t="s">
        <v>79</v>
      </c>
      <c r="I11" s="7" t="s">
        <v>101</v>
      </c>
      <c r="J11" s="8">
        <v>0.27500000000000002</v>
      </c>
      <c r="K11" s="8">
        <f t="shared" si="0"/>
        <v>1.1000000000000001</v>
      </c>
    </row>
    <row r="12" spans="1:12" x14ac:dyDescent="0.4">
      <c r="A12" t="s">
        <v>16</v>
      </c>
      <c r="B12">
        <v>1</v>
      </c>
      <c r="C12" s="2" t="s">
        <v>17</v>
      </c>
      <c r="D12" t="s">
        <v>102</v>
      </c>
      <c r="E12" t="s">
        <v>103</v>
      </c>
      <c r="F12" t="s">
        <v>104</v>
      </c>
      <c r="G12" t="s">
        <v>105</v>
      </c>
      <c r="H12" t="s">
        <v>79</v>
      </c>
      <c r="I12" s="7" t="s">
        <v>106</v>
      </c>
      <c r="J12" s="8">
        <v>6.0900000000000003E-2</v>
      </c>
      <c r="K12" s="8">
        <f t="shared" si="0"/>
        <v>6.0900000000000003E-2</v>
      </c>
    </row>
    <row r="13" spans="1:12" x14ac:dyDescent="0.4">
      <c r="A13" t="s">
        <v>18</v>
      </c>
      <c r="B13">
        <v>6</v>
      </c>
      <c r="C13" s="2" t="s">
        <v>19</v>
      </c>
      <c r="D13" t="s">
        <v>107</v>
      </c>
      <c r="E13" t="s">
        <v>108</v>
      </c>
      <c r="F13" t="s">
        <v>104</v>
      </c>
      <c r="G13" t="s">
        <v>109</v>
      </c>
      <c r="H13" t="s">
        <v>79</v>
      </c>
      <c r="I13" s="7" t="s">
        <v>110</v>
      </c>
      <c r="J13" s="8">
        <v>3.1899999999999998E-2</v>
      </c>
      <c r="K13" s="8">
        <f t="shared" si="0"/>
        <v>0.19139999999999999</v>
      </c>
    </row>
    <row r="14" spans="1:12" x14ac:dyDescent="0.4">
      <c r="A14" t="s">
        <v>20</v>
      </c>
      <c r="B14">
        <v>6</v>
      </c>
      <c r="C14" s="2" t="s">
        <v>21</v>
      </c>
      <c r="D14" t="s">
        <v>111</v>
      </c>
      <c r="E14" t="s">
        <v>112</v>
      </c>
      <c r="F14" t="s">
        <v>113</v>
      </c>
      <c r="G14" t="s">
        <v>114</v>
      </c>
      <c r="H14" t="s">
        <v>79</v>
      </c>
      <c r="I14" s="7" t="s">
        <v>115</v>
      </c>
      <c r="J14" s="8">
        <v>0.193</v>
      </c>
      <c r="K14" s="8">
        <f t="shared" si="0"/>
        <v>1.1579999999999999</v>
      </c>
    </row>
    <row r="15" spans="1:12" x14ac:dyDescent="0.4">
      <c r="A15" t="s">
        <v>120</v>
      </c>
      <c r="B15">
        <v>3</v>
      </c>
      <c r="C15" s="2"/>
      <c r="D15" s="7" t="s">
        <v>116</v>
      </c>
      <c r="E15" s="7" t="s">
        <v>116</v>
      </c>
      <c r="F15" s="7" t="s">
        <v>117</v>
      </c>
      <c r="G15" s="7" t="s">
        <v>116</v>
      </c>
      <c r="H15" s="7" t="s">
        <v>118</v>
      </c>
      <c r="I15" s="7" t="s">
        <v>119</v>
      </c>
      <c r="J15" s="8">
        <v>0.59</v>
      </c>
      <c r="K15" s="8">
        <f t="shared" si="0"/>
        <v>1.77</v>
      </c>
    </row>
    <row r="16" spans="1:12" x14ac:dyDescent="0.4">
      <c r="A16" t="s">
        <v>22</v>
      </c>
      <c r="B16">
        <v>1</v>
      </c>
      <c r="C16" s="2" t="s">
        <v>23</v>
      </c>
      <c r="D16" t="s">
        <v>121</v>
      </c>
      <c r="E16" t="s">
        <v>122</v>
      </c>
      <c r="F16" t="s">
        <v>123</v>
      </c>
      <c r="G16" t="s">
        <v>121</v>
      </c>
      <c r="H16" t="s">
        <v>79</v>
      </c>
      <c r="I16" s="7" t="s">
        <v>124</v>
      </c>
      <c r="J16" s="8">
        <v>0.58099999999999996</v>
      </c>
      <c r="K16" s="8">
        <f t="shared" si="0"/>
        <v>0.58099999999999996</v>
      </c>
      <c r="L16" t="s">
        <v>126</v>
      </c>
    </row>
    <row r="17" spans="1:12" x14ac:dyDescent="0.4">
      <c r="A17" t="s">
        <v>24</v>
      </c>
      <c r="B17">
        <v>1</v>
      </c>
      <c r="C17" s="2" t="s">
        <v>25</v>
      </c>
      <c r="D17" t="s">
        <v>127</v>
      </c>
      <c r="E17" t="s">
        <v>128</v>
      </c>
      <c r="F17" t="s">
        <v>129</v>
      </c>
      <c r="G17" t="s">
        <v>130</v>
      </c>
      <c r="H17" t="s">
        <v>79</v>
      </c>
      <c r="I17" s="7" t="s">
        <v>131</v>
      </c>
      <c r="J17" s="8">
        <v>0.247</v>
      </c>
      <c r="K17" s="8">
        <f t="shared" si="0"/>
        <v>0.247</v>
      </c>
      <c r="L17" t="s">
        <v>139</v>
      </c>
    </row>
    <row r="18" spans="1:12" x14ac:dyDescent="0.4">
      <c r="A18" t="s">
        <v>26</v>
      </c>
      <c r="B18">
        <v>1</v>
      </c>
      <c r="C18" s="2" t="s">
        <v>27</v>
      </c>
      <c r="D18" t="s">
        <v>132</v>
      </c>
      <c r="E18" t="s">
        <v>133</v>
      </c>
      <c r="F18" t="s">
        <v>129</v>
      </c>
      <c r="G18" t="s">
        <v>134</v>
      </c>
      <c r="H18" t="s">
        <v>79</v>
      </c>
      <c r="I18" s="7" t="s">
        <v>135</v>
      </c>
      <c r="J18" s="8">
        <v>0.13200000000000001</v>
      </c>
      <c r="K18" s="8">
        <f t="shared" si="0"/>
        <v>0.13200000000000001</v>
      </c>
      <c r="L18" t="s">
        <v>140</v>
      </c>
    </row>
    <row r="19" spans="1:12" x14ac:dyDescent="0.4">
      <c r="A19" t="s">
        <v>28</v>
      </c>
      <c r="B19">
        <v>1</v>
      </c>
      <c r="C19" s="2" t="s">
        <v>29</v>
      </c>
      <c r="D19" t="s">
        <v>136</v>
      </c>
      <c r="E19" t="s">
        <v>137</v>
      </c>
      <c r="F19" t="s">
        <v>129</v>
      </c>
      <c r="G19" t="s">
        <v>138</v>
      </c>
      <c r="H19" t="s">
        <v>79</v>
      </c>
      <c r="I19" s="7" t="s">
        <v>141</v>
      </c>
      <c r="J19" s="8">
        <v>2.52E-2</v>
      </c>
      <c r="K19" s="8">
        <f t="shared" si="0"/>
        <v>2.52E-2</v>
      </c>
      <c r="L19" t="s">
        <v>142</v>
      </c>
    </row>
    <row r="20" spans="1:12" x14ac:dyDescent="0.4">
      <c r="A20" t="s">
        <v>273</v>
      </c>
      <c r="B20">
        <v>2</v>
      </c>
      <c r="C20" s="2" t="s">
        <v>274</v>
      </c>
      <c r="D20" t="s">
        <v>275</v>
      </c>
      <c r="E20" t="s">
        <v>276</v>
      </c>
      <c r="F20" t="s">
        <v>129</v>
      </c>
      <c r="G20" t="s">
        <v>277</v>
      </c>
      <c r="H20" t="s">
        <v>79</v>
      </c>
      <c r="I20" s="7" t="s">
        <v>278</v>
      </c>
      <c r="J20" s="8">
        <v>9.2499999999999999E-2</v>
      </c>
      <c r="K20" s="8">
        <f t="shared" si="0"/>
        <v>0.185</v>
      </c>
    </row>
    <row r="21" spans="1:12" x14ac:dyDescent="0.4">
      <c r="A21" t="s">
        <v>30</v>
      </c>
      <c r="B21">
        <v>3</v>
      </c>
      <c r="C21" s="2" t="s">
        <v>31</v>
      </c>
      <c r="D21" t="s">
        <v>143</v>
      </c>
      <c r="E21" t="s">
        <v>144</v>
      </c>
      <c r="F21" t="s">
        <v>113</v>
      </c>
      <c r="G21" t="s">
        <v>145</v>
      </c>
      <c r="H21" t="s">
        <v>79</v>
      </c>
      <c r="I21" s="7" t="s">
        <v>147</v>
      </c>
      <c r="J21" s="8">
        <v>0.151</v>
      </c>
      <c r="K21" s="8">
        <f t="shared" si="0"/>
        <v>0.45299999999999996</v>
      </c>
    </row>
    <row r="22" spans="1:12" x14ac:dyDescent="0.4">
      <c r="A22" t="s">
        <v>32</v>
      </c>
      <c r="B22">
        <v>6</v>
      </c>
      <c r="C22" s="2" t="s">
        <v>33</v>
      </c>
      <c r="D22" t="s">
        <v>143</v>
      </c>
      <c r="E22" t="s">
        <v>148</v>
      </c>
      <c r="F22" t="s">
        <v>113</v>
      </c>
      <c r="G22" t="s">
        <v>146</v>
      </c>
      <c r="H22" t="s">
        <v>79</v>
      </c>
      <c r="I22" s="7" t="s">
        <v>149</v>
      </c>
      <c r="J22" s="8">
        <v>0.16400000000000001</v>
      </c>
      <c r="K22" s="8">
        <f t="shared" si="0"/>
        <v>0.98399999999999999</v>
      </c>
    </row>
    <row r="23" spans="1:12" x14ac:dyDescent="0.4">
      <c r="A23" t="s">
        <v>34</v>
      </c>
      <c r="B23">
        <v>2</v>
      </c>
      <c r="C23" s="2">
        <v>56</v>
      </c>
      <c r="D23" t="s">
        <v>150</v>
      </c>
      <c r="E23" t="s">
        <v>155</v>
      </c>
      <c r="F23" t="s">
        <v>104</v>
      </c>
      <c r="G23" t="s">
        <v>151</v>
      </c>
      <c r="H23" t="s">
        <v>79</v>
      </c>
      <c r="I23" s="7" t="s">
        <v>153</v>
      </c>
      <c r="J23" s="8">
        <v>2.8799999999999999E-2</v>
      </c>
      <c r="K23" s="8">
        <f t="shared" si="0"/>
        <v>5.7599999999999998E-2</v>
      </c>
    </row>
    <row r="24" spans="1:12" x14ac:dyDescent="0.4">
      <c r="A24" t="s">
        <v>230</v>
      </c>
      <c r="B24">
        <v>1</v>
      </c>
      <c r="C24" s="2" t="s">
        <v>236</v>
      </c>
      <c r="D24" t="s">
        <v>150</v>
      </c>
      <c r="E24" t="s">
        <v>237</v>
      </c>
      <c r="F24" t="s">
        <v>104</v>
      </c>
      <c r="G24" t="s">
        <v>238</v>
      </c>
      <c r="H24" t="s">
        <v>79</v>
      </c>
      <c r="I24" s="7" t="s">
        <v>239</v>
      </c>
      <c r="J24" s="8">
        <v>2.8799999999999999E-2</v>
      </c>
      <c r="K24" s="8">
        <f t="shared" si="0"/>
        <v>2.8799999999999999E-2</v>
      </c>
    </row>
    <row r="25" spans="1:12" x14ac:dyDescent="0.4">
      <c r="A25" t="s">
        <v>35</v>
      </c>
      <c r="B25">
        <v>2</v>
      </c>
      <c r="C25" s="2" t="s">
        <v>36</v>
      </c>
      <c r="D25" t="s">
        <v>150</v>
      </c>
      <c r="E25" t="s">
        <v>154</v>
      </c>
      <c r="F25" t="s">
        <v>104</v>
      </c>
      <c r="G25" t="s">
        <v>156</v>
      </c>
      <c r="H25" t="s">
        <v>79</v>
      </c>
      <c r="I25" s="7" t="s">
        <v>157</v>
      </c>
      <c r="J25" s="8">
        <v>2.8400000000000002E-2</v>
      </c>
      <c r="K25" s="8">
        <f t="shared" si="0"/>
        <v>5.6800000000000003E-2</v>
      </c>
    </row>
    <row r="26" spans="1:12" x14ac:dyDescent="0.4">
      <c r="A26" t="s">
        <v>37</v>
      </c>
      <c r="B26">
        <v>1</v>
      </c>
      <c r="C26" s="2" t="s">
        <v>38</v>
      </c>
      <c r="D26" t="s">
        <v>150</v>
      </c>
      <c r="E26" t="s">
        <v>158</v>
      </c>
      <c r="F26" t="s">
        <v>104</v>
      </c>
      <c r="G26" t="s">
        <v>162</v>
      </c>
      <c r="H26" t="s">
        <v>79</v>
      </c>
      <c r="I26" s="7" t="s">
        <v>167</v>
      </c>
      <c r="J26" s="8">
        <v>0.03</v>
      </c>
      <c r="K26" s="8">
        <f t="shared" si="0"/>
        <v>0.03</v>
      </c>
    </row>
    <row r="27" spans="1:12" x14ac:dyDescent="0.4">
      <c r="A27" t="s">
        <v>232</v>
      </c>
      <c r="B27">
        <v>1</v>
      </c>
      <c r="C27" s="2" t="s">
        <v>245</v>
      </c>
      <c r="D27" t="s">
        <v>150</v>
      </c>
      <c r="E27" t="s">
        <v>255</v>
      </c>
      <c r="F27" t="s">
        <v>104</v>
      </c>
      <c r="G27" t="s">
        <v>256</v>
      </c>
      <c r="H27" t="s">
        <v>79</v>
      </c>
      <c r="I27" s="7" t="s">
        <v>257</v>
      </c>
      <c r="J27" s="8">
        <v>2.87E-2</v>
      </c>
      <c r="K27" s="8">
        <f t="shared" si="0"/>
        <v>2.87E-2</v>
      </c>
    </row>
    <row r="28" spans="1:12" x14ac:dyDescent="0.4">
      <c r="A28" t="s">
        <v>231</v>
      </c>
      <c r="B28">
        <v>1</v>
      </c>
      <c r="C28" s="2" t="s">
        <v>246</v>
      </c>
      <c r="D28" t="s">
        <v>150</v>
      </c>
      <c r="E28" t="s">
        <v>258</v>
      </c>
      <c r="F28" t="s">
        <v>104</v>
      </c>
      <c r="G28" t="s">
        <v>259</v>
      </c>
      <c r="H28" t="s">
        <v>79</v>
      </c>
      <c r="I28" s="7" t="s">
        <v>260</v>
      </c>
      <c r="J28" s="8">
        <v>2.8799999999999999E-2</v>
      </c>
      <c r="K28" s="8">
        <f t="shared" si="0"/>
        <v>2.8799999999999999E-2</v>
      </c>
    </row>
    <row r="29" spans="1:12" x14ac:dyDescent="0.4">
      <c r="A29" t="s">
        <v>39</v>
      </c>
      <c r="B29">
        <v>1</v>
      </c>
      <c r="C29" s="2" t="s">
        <v>40</v>
      </c>
      <c r="D29" t="s">
        <v>150</v>
      </c>
      <c r="E29" t="s">
        <v>159</v>
      </c>
      <c r="F29" t="s">
        <v>104</v>
      </c>
      <c r="G29" t="s">
        <v>168</v>
      </c>
      <c r="H29" t="s">
        <v>79</v>
      </c>
      <c r="I29" s="7" t="s">
        <v>169</v>
      </c>
      <c r="J29" s="8">
        <v>2.86E-2</v>
      </c>
      <c r="K29" s="8">
        <f t="shared" si="0"/>
        <v>2.86E-2</v>
      </c>
    </row>
    <row r="30" spans="1:12" x14ac:dyDescent="0.4">
      <c r="A30" t="s">
        <v>41</v>
      </c>
      <c r="B30">
        <v>1</v>
      </c>
      <c r="C30" s="2" t="s">
        <v>42</v>
      </c>
      <c r="D30" t="s">
        <v>150</v>
      </c>
      <c r="E30" t="s">
        <v>160</v>
      </c>
      <c r="F30" t="s">
        <v>104</v>
      </c>
      <c r="G30" t="s">
        <v>163</v>
      </c>
      <c r="H30" t="s">
        <v>79</v>
      </c>
      <c r="I30" s="7" t="s">
        <v>170</v>
      </c>
      <c r="J30" s="8">
        <v>0.03</v>
      </c>
      <c r="K30" s="8">
        <f t="shared" si="0"/>
        <v>0.03</v>
      </c>
    </row>
    <row r="31" spans="1:12" x14ac:dyDescent="0.4">
      <c r="A31" t="s">
        <v>43</v>
      </c>
      <c r="B31">
        <v>1</v>
      </c>
      <c r="C31" s="2" t="s">
        <v>44</v>
      </c>
      <c r="D31" t="s">
        <v>150</v>
      </c>
      <c r="E31" t="s">
        <v>171</v>
      </c>
      <c r="F31" t="s">
        <v>104</v>
      </c>
      <c r="G31" t="s">
        <v>172</v>
      </c>
      <c r="H31" t="s">
        <v>79</v>
      </c>
      <c r="I31" s="7" t="s">
        <v>173</v>
      </c>
      <c r="J31" s="8">
        <v>2.8799999999999999E-2</v>
      </c>
      <c r="K31" s="8">
        <f t="shared" si="0"/>
        <v>2.8799999999999999E-2</v>
      </c>
    </row>
    <row r="32" spans="1:12" x14ac:dyDescent="0.4">
      <c r="A32" t="s">
        <v>234</v>
      </c>
      <c r="B32">
        <v>2</v>
      </c>
      <c r="C32" s="2" t="s">
        <v>241</v>
      </c>
      <c r="D32" t="s">
        <v>150</v>
      </c>
      <c r="E32" t="s">
        <v>261</v>
      </c>
      <c r="F32" t="s">
        <v>104</v>
      </c>
      <c r="G32" t="s">
        <v>259</v>
      </c>
      <c r="H32" t="s">
        <v>79</v>
      </c>
      <c r="I32" s="7" t="s">
        <v>262</v>
      </c>
      <c r="J32" s="8">
        <v>2.9499999999999998E-2</v>
      </c>
      <c r="K32" s="8">
        <f t="shared" si="0"/>
        <v>5.8999999999999997E-2</v>
      </c>
    </row>
    <row r="33" spans="1:11" x14ac:dyDescent="0.4">
      <c r="A33" t="s">
        <v>235</v>
      </c>
      <c r="B33">
        <v>2</v>
      </c>
      <c r="C33" s="2" t="s">
        <v>242</v>
      </c>
      <c r="D33" t="s">
        <v>150</v>
      </c>
      <c r="E33" t="s">
        <v>263</v>
      </c>
      <c r="F33" t="s">
        <v>104</v>
      </c>
      <c r="G33" t="s">
        <v>264</v>
      </c>
      <c r="H33" t="s">
        <v>79</v>
      </c>
      <c r="I33" s="7" t="s">
        <v>265</v>
      </c>
      <c r="J33" s="8">
        <v>2.8199999999999999E-2</v>
      </c>
      <c r="K33" s="8">
        <f t="shared" si="0"/>
        <v>5.6399999999999999E-2</v>
      </c>
    </row>
    <row r="34" spans="1:11" x14ac:dyDescent="0.4">
      <c r="A34" t="s">
        <v>177</v>
      </c>
      <c r="B34">
        <v>5</v>
      </c>
      <c r="C34" s="2">
        <v>100</v>
      </c>
      <c r="D34" t="s">
        <v>150</v>
      </c>
      <c r="E34" t="s">
        <v>174</v>
      </c>
      <c r="F34" t="s">
        <v>104</v>
      </c>
      <c r="G34" t="s">
        <v>175</v>
      </c>
      <c r="H34" t="s">
        <v>79</v>
      </c>
      <c r="I34" s="7" t="s">
        <v>176</v>
      </c>
      <c r="J34" s="8">
        <v>0.03</v>
      </c>
      <c r="K34" s="8">
        <f t="shared" si="0"/>
        <v>0.15</v>
      </c>
    </row>
    <row r="35" spans="1:11" x14ac:dyDescent="0.4">
      <c r="A35" t="s">
        <v>45</v>
      </c>
      <c r="B35">
        <v>1</v>
      </c>
      <c r="C35" s="2" t="s">
        <v>46</v>
      </c>
      <c r="D35" t="s">
        <v>150</v>
      </c>
      <c r="E35" t="s">
        <v>161</v>
      </c>
      <c r="F35" t="s">
        <v>104</v>
      </c>
      <c r="G35" t="s">
        <v>164</v>
      </c>
      <c r="H35" t="s">
        <v>79</v>
      </c>
      <c r="I35" s="7" t="s">
        <v>179</v>
      </c>
      <c r="J35" s="8">
        <v>2.8799999999999999E-2</v>
      </c>
      <c r="K35" s="8">
        <f t="shared" si="0"/>
        <v>2.8799999999999999E-2</v>
      </c>
    </row>
    <row r="36" spans="1:11" x14ac:dyDescent="0.4">
      <c r="A36" t="s">
        <v>47</v>
      </c>
      <c r="B36">
        <v>2</v>
      </c>
      <c r="C36" s="2">
        <v>470</v>
      </c>
      <c r="D36" t="s">
        <v>150</v>
      </c>
      <c r="E36" t="s">
        <v>180</v>
      </c>
      <c r="F36" t="s">
        <v>183</v>
      </c>
      <c r="G36" t="s">
        <v>184</v>
      </c>
      <c r="H36" t="s">
        <v>79</v>
      </c>
      <c r="I36" s="7" t="s">
        <v>185</v>
      </c>
      <c r="J36" s="8">
        <v>7.8600000000000003E-2</v>
      </c>
      <c r="K36" s="8">
        <f t="shared" ref="K36:K49" si="1">B36*J36</f>
        <v>0.15720000000000001</v>
      </c>
    </row>
    <row r="37" spans="1:11" x14ac:dyDescent="0.4">
      <c r="A37" t="s">
        <v>48</v>
      </c>
      <c r="B37">
        <v>4</v>
      </c>
      <c r="C37" s="2" t="s">
        <v>49</v>
      </c>
      <c r="D37" t="s">
        <v>150</v>
      </c>
      <c r="E37" t="s">
        <v>186</v>
      </c>
      <c r="F37" t="s">
        <v>104</v>
      </c>
      <c r="G37" t="s">
        <v>165</v>
      </c>
      <c r="H37" t="s">
        <v>79</v>
      </c>
      <c r="I37" s="7" t="s">
        <v>189</v>
      </c>
      <c r="J37" s="8">
        <v>2.8400000000000002E-2</v>
      </c>
      <c r="K37" s="8">
        <f t="shared" si="1"/>
        <v>0.11360000000000001</v>
      </c>
    </row>
    <row r="38" spans="1:11" x14ac:dyDescent="0.4">
      <c r="A38" t="s">
        <v>50</v>
      </c>
      <c r="B38">
        <v>5</v>
      </c>
      <c r="C38" s="2" t="s">
        <v>51</v>
      </c>
      <c r="D38" t="s">
        <v>150</v>
      </c>
      <c r="E38" t="s">
        <v>190</v>
      </c>
      <c r="F38" t="s">
        <v>104</v>
      </c>
      <c r="G38" t="s">
        <v>191</v>
      </c>
      <c r="H38" t="s">
        <v>79</v>
      </c>
      <c r="I38" s="7" t="s">
        <v>192</v>
      </c>
      <c r="J38" s="8">
        <v>2.8299999999999999E-2</v>
      </c>
      <c r="K38" s="8">
        <f t="shared" si="1"/>
        <v>0.14149999999999999</v>
      </c>
    </row>
    <row r="39" spans="1:11" x14ac:dyDescent="0.4">
      <c r="A39" t="s">
        <v>52</v>
      </c>
      <c r="B39">
        <v>4</v>
      </c>
      <c r="C39" s="2" t="s">
        <v>53</v>
      </c>
      <c r="D39" t="s">
        <v>150</v>
      </c>
      <c r="E39" t="s">
        <v>187</v>
      </c>
      <c r="F39" t="s">
        <v>104</v>
      </c>
      <c r="G39" t="s">
        <v>193</v>
      </c>
      <c r="H39" t="s">
        <v>79</v>
      </c>
      <c r="I39" s="7" t="s">
        <v>194</v>
      </c>
      <c r="J39" s="8">
        <v>2.8400000000000002E-2</v>
      </c>
      <c r="K39" s="8">
        <f t="shared" si="1"/>
        <v>0.11360000000000001</v>
      </c>
    </row>
    <row r="40" spans="1:11" x14ac:dyDescent="0.4">
      <c r="A40" t="s">
        <v>54</v>
      </c>
      <c r="B40">
        <v>1</v>
      </c>
      <c r="C40" s="2">
        <v>560</v>
      </c>
      <c r="D40" t="s">
        <v>150</v>
      </c>
      <c r="E40" t="s">
        <v>181</v>
      </c>
      <c r="F40" t="s">
        <v>104</v>
      </c>
      <c r="G40" t="s">
        <v>195</v>
      </c>
      <c r="H40" t="s">
        <v>79</v>
      </c>
      <c r="I40" s="7" t="s">
        <v>199</v>
      </c>
      <c r="J40" s="8">
        <v>2.8799999999999999E-2</v>
      </c>
      <c r="K40" s="8">
        <f t="shared" si="1"/>
        <v>2.8799999999999999E-2</v>
      </c>
    </row>
    <row r="41" spans="1:11" x14ac:dyDescent="0.4">
      <c r="A41" t="s">
        <v>197</v>
      </c>
      <c r="B41">
        <v>11</v>
      </c>
      <c r="C41" s="2" t="s">
        <v>55</v>
      </c>
      <c r="D41" t="s">
        <v>150</v>
      </c>
      <c r="E41" t="s">
        <v>188</v>
      </c>
      <c r="F41" t="s">
        <v>104</v>
      </c>
      <c r="G41" t="s">
        <v>166</v>
      </c>
      <c r="H41" t="s">
        <v>79</v>
      </c>
      <c r="I41" s="7" t="s">
        <v>198</v>
      </c>
      <c r="J41" s="8">
        <v>2.8799999999999999E-2</v>
      </c>
      <c r="K41" s="8">
        <f t="shared" si="1"/>
        <v>0.31679999999999997</v>
      </c>
    </row>
    <row r="42" spans="1:11" x14ac:dyDescent="0.4">
      <c r="A42" t="s">
        <v>56</v>
      </c>
      <c r="B42">
        <v>1</v>
      </c>
      <c r="C42" s="2">
        <v>10</v>
      </c>
      <c r="D42" t="s">
        <v>150</v>
      </c>
      <c r="E42" t="s">
        <v>182</v>
      </c>
      <c r="F42" t="s">
        <v>104</v>
      </c>
      <c r="G42" t="s">
        <v>152</v>
      </c>
      <c r="H42" t="s">
        <v>79</v>
      </c>
      <c r="I42" s="7" t="s">
        <v>240</v>
      </c>
      <c r="J42" s="8">
        <v>2.8799999999999999E-2</v>
      </c>
      <c r="K42" s="8">
        <f t="shared" si="1"/>
        <v>2.8799999999999999E-2</v>
      </c>
    </row>
    <row r="43" spans="1:11" x14ac:dyDescent="0.4">
      <c r="A43" t="s">
        <v>57</v>
      </c>
      <c r="B43">
        <v>2</v>
      </c>
      <c r="C43" s="2" t="s">
        <v>200</v>
      </c>
      <c r="D43" t="s">
        <v>201</v>
      </c>
      <c r="E43" t="s">
        <v>203</v>
      </c>
      <c r="F43" t="s">
        <v>204</v>
      </c>
      <c r="G43" t="s">
        <v>205</v>
      </c>
      <c r="H43" t="s">
        <v>118</v>
      </c>
      <c r="I43" s="7" t="s">
        <v>206</v>
      </c>
      <c r="J43" s="8">
        <v>1.5</v>
      </c>
      <c r="K43" s="8">
        <f t="shared" si="1"/>
        <v>3</v>
      </c>
    </row>
    <row r="44" spans="1:11" x14ac:dyDescent="0.4">
      <c r="A44" t="s">
        <v>178</v>
      </c>
      <c r="B44">
        <v>2</v>
      </c>
      <c r="C44" s="2">
        <v>100</v>
      </c>
      <c r="D44" t="s">
        <v>210</v>
      </c>
      <c r="E44" t="s">
        <v>211</v>
      </c>
      <c r="F44" t="s">
        <v>77</v>
      </c>
      <c r="G44" t="s">
        <v>212</v>
      </c>
      <c r="H44" t="s">
        <v>79</v>
      </c>
      <c r="I44" s="7" t="s">
        <v>213</v>
      </c>
      <c r="J44" s="8">
        <v>1.4</v>
      </c>
      <c r="K44" s="8">
        <f t="shared" si="1"/>
        <v>2.8</v>
      </c>
    </row>
    <row r="45" spans="1:11" x14ac:dyDescent="0.4">
      <c r="A45" t="s">
        <v>196</v>
      </c>
      <c r="B45">
        <v>3</v>
      </c>
      <c r="C45" s="2" t="s">
        <v>58</v>
      </c>
      <c r="D45" t="s">
        <v>202</v>
      </c>
      <c r="E45" t="s">
        <v>207</v>
      </c>
      <c r="F45" t="s">
        <v>204</v>
      </c>
      <c r="G45" t="s">
        <v>208</v>
      </c>
      <c r="H45" t="s">
        <v>118</v>
      </c>
      <c r="I45" s="7" t="s">
        <v>209</v>
      </c>
      <c r="J45" s="8">
        <v>1.25</v>
      </c>
      <c r="K45" s="8">
        <f t="shared" si="1"/>
        <v>3.75</v>
      </c>
    </row>
    <row r="46" spans="1:11" x14ac:dyDescent="0.4">
      <c r="A46" t="s">
        <v>59</v>
      </c>
      <c r="B46">
        <v>6</v>
      </c>
      <c r="C46" s="2" t="s">
        <v>60</v>
      </c>
      <c r="D46" t="s">
        <v>214</v>
      </c>
      <c r="E46" t="s">
        <v>215</v>
      </c>
      <c r="F46" t="s">
        <v>216</v>
      </c>
      <c r="G46" t="s">
        <v>217</v>
      </c>
      <c r="H46" t="s">
        <v>79</v>
      </c>
      <c r="I46" s="7" t="s">
        <v>218</v>
      </c>
      <c r="J46" s="8">
        <v>0.90500000000000003</v>
      </c>
      <c r="K46" s="8">
        <f t="shared" si="1"/>
        <v>5.43</v>
      </c>
    </row>
    <row r="47" spans="1:11" x14ac:dyDescent="0.4">
      <c r="A47" t="s">
        <v>61</v>
      </c>
      <c r="B47">
        <v>1</v>
      </c>
      <c r="C47" s="2" t="s">
        <v>62</v>
      </c>
      <c r="D47" t="s">
        <v>219</v>
      </c>
      <c r="E47" t="s">
        <v>220</v>
      </c>
      <c r="F47" t="s">
        <v>216</v>
      </c>
      <c r="G47" t="s">
        <v>221</v>
      </c>
      <c r="H47" t="s">
        <v>79</v>
      </c>
      <c r="I47" s="7" t="s">
        <v>222</v>
      </c>
      <c r="J47" s="8">
        <v>1.84</v>
      </c>
      <c r="K47" s="8">
        <f t="shared" si="1"/>
        <v>1.84</v>
      </c>
    </row>
    <row r="48" spans="1:11" x14ac:dyDescent="0.4">
      <c r="A48" t="s">
        <v>63</v>
      </c>
      <c r="B48">
        <v>1</v>
      </c>
      <c r="C48" s="2" t="s">
        <v>64</v>
      </c>
      <c r="D48" t="s">
        <v>223</v>
      </c>
      <c r="E48" t="s">
        <v>224</v>
      </c>
      <c r="F48" t="s">
        <v>113</v>
      </c>
      <c r="G48" t="s">
        <v>225</v>
      </c>
      <c r="H48" t="s">
        <v>79</v>
      </c>
      <c r="I48" s="7" t="s">
        <v>226</v>
      </c>
      <c r="J48" s="8">
        <v>0.46</v>
      </c>
      <c r="K48" s="8">
        <f t="shared" si="1"/>
        <v>0.46</v>
      </c>
    </row>
    <row r="49" spans="1:11" x14ac:dyDescent="0.4">
      <c r="A49" t="s">
        <v>65</v>
      </c>
      <c r="B49">
        <v>1</v>
      </c>
      <c r="C49" s="2" t="s">
        <v>66</v>
      </c>
      <c r="D49" t="s">
        <v>223</v>
      </c>
      <c r="E49" t="s">
        <v>227</v>
      </c>
      <c r="F49" t="s">
        <v>113</v>
      </c>
      <c r="G49" t="s">
        <v>228</v>
      </c>
      <c r="H49" t="s">
        <v>118</v>
      </c>
      <c r="I49" s="7" t="s">
        <v>229</v>
      </c>
      <c r="J49" s="8">
        <v>0.40400000000000003</v>
      </c>
      <c r="K49" s="8">
        <f t="shared" si="1"/>
        <v>0.40400000000000003</v>
      </c>
    </row>
    <row r="51" spans="1:11" x14ac:dyDescent="0.4">
      <c r="J51" s="9" t="s">
        <v>73</v>
      </c>
      <c r="K51" s="4">
        <f>SUM(K2:K49)</f>
        <v>29.756800000000002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2020-12-22T11:54:01Z</dcterms:created>
  <dcterms:modified xsi:type="dcterms:W3CDTF">2021-07-12T23:10:35Z</dcterms:modified>
</cp:coreProperties>
</file>