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enwang/Dropbox/Cluster18/cluster2018/"/>
    </mc:Choice>
  </mc:AlternateContent>
  <bookViews>
    <workbookView xWindow="120" yWindow="460" windowWidth="15420" windowHeight="14240" firstSheet="1" activeTab="8"/>
  </bookViews>
  <sheets>
    <sheet name="Sheet1" sheetId="1" r:id="rId1"/>
    <sheet name="Sheet2" sheetId="2" r:id="rId2"/>
    <sheet name="Sheet3" sheetId="3" r:id="rId3"/>
    <sheet name="Sheet4" sheetId="4" r:id="rId4"/>
    <sheet name="eddy" sheetId="5" r:id="rId5"/>
    <sheet name="fish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4" l="1"/>
  <c r="F7" i="4"/>
  <c r="F11" i="8" l="1"/>
  <c r="F10" i="8"/>
  <c r="F11" i="7"/>
  <c r="E11" i="7"/>
  <c r="F11" i="6"/>
  <c r="E11" i="6"/>
  <c r="F10" i="6"/>
  <c r="E10" i="6"/>
  <c r="F11" i="5"/>
  <c r="E11" i="5"/>
  <c r="F10" i="5"/>
  <c r="E10" i="5"/>
  <c r="F10" i="2"/>
  <c r="F11" i="3"/>
  <c r="E11" i="3"/>
  <c r="F10" i="3"/>
  <c r="E10" i="3"/>
  <c r="F5" i="2" l="1"/>
  <c r="E5" i="2"/>
  <c r="D10" i="2"/>
  <c r="E10" i="2"/>
  <c r="F5" i="6" l="1"/>
  <c r="E5" i="6"/>
  <c r="E6" i="5"/>
  <c r="F8" i="9"/>
  <c r="E8" i="9"/>
  <c r="F6" i="9"/>
  <c r="E6" i="9"/>
  <c r="E9" i="9" s="1"/>
  <c r="E10" i="9" s="1"/>
  <c r="E11" i="9" s="1"/>
  <c r="F5" i="9"/>
  <c r="E5" i="9"/>
  <c r="F9" i="8"/>
  <c r="F8" i="8"/>
  <c r="E8" i="8"/>
  <c r="F6" i="8"/>
  <c r="E6" i="8"/>
  <c r="E9" i="8" s="1"/>
  <c r="E10" i="8" s="1"/>
  <c r="E11" i="8" s="1"/>
  <c r="F5" i="8"/>
  <c r="E5" i="8"/>
  <c r="F9" i="7"/>
  <c r="F8" i="7"/>
  <c r="E8" i="7"/>
  <c r="F6" i="7"/>
  <c r="E6" i="7"/>
  <c r="E9" i="7" s="1"/>
  <c r="F5" i="7"/>
  <c r="E5" i="7"/>
  <c r="F8" i="3"/>
  <c r="E8" i="3"/>
  <c r="F9" i="6"/>
  <c r="E9" i="6"/>
  <c r="F8" i="6"/>
  <c r="E8" i="6"/>
  <c r="F6" i="6"/>
  <c r="E6" i="6"/>
  <c r="F9" i="5"/>
  <c r="E9" i="5"/>
  <c r="F8" i="5"/>
  <c r="E8" i="5"/>
  <c r="F6" i="5"/>
  <c r="F5" i="5"/>
  <c r="E5" i="5"/>
  <c r="E7" i="4"/>
  <c r="F5" i="4"/>
  <c r="E5" i="4"/>
  <c r="E8" i="4" s="1"/>
  <c r="E9" i="4" s="1"/>
  <c r="E10" i="4" s="1"/>
  <c r="F4" i="4"/>
  <c r="F9" i="4" s="1"/>
  <c r="F10" i="4" s="1"/>
  <c r="E4" i="4"/>
  <c r="F6" i="3"/>
  <c r="F9" i="3" s="1"/>
  <c r="E6" i="3"/>
  <c r="E9" i="3" s="1"/>
  <c r="F5" i="3"/>
  <c r="E5" i="3"/>
  <c r="F9" i="2"/>
  <c r="F8" i="2"/>
  <c r="E8" i="2"/>
  <c r="F6" i="2"/>
  <c r="E6" i="2"/>
  <c r="F5" i="1"/>
  <c r="E5" i="1"/>
  <c r="F6" i="1"/>
  <c r="E6" i="1"/>
  <c r="F7" i="1"/>
  <c r="E7" i="1"/>
  <c r="E8" i="1" s="1"/>
  <c r="F8" i="1"/>
  <c r="F9" i="1" s="1"/>
  <c r="F9" i="9" l="1"/>
  <c r="F10" i="9" s="1"/>
  <c r="F11" i="9" s="1"/>
  <c r="E9" i="2"/>
  <c r="E9" i="1"/>
</calcChain>
</file>

<file path=xl/sharedStrings.xml><?xml version="1.0" encoding="utf-8"?>
<sst xmlns="http://schemas.openxmlformats.org/spreadsheetml/2006/main" count="97" uniqueCount="22">
  <si>
    <t>PointCnt</t>
  </si>
  <si>
    <t>QuantIntv</t>
  </si>
  <si>
    <t>NodeCnt</t>
  </si>
  <si>
    <t>HitRatio</t>
  </si>
  <si>
    <t>TreeSize</t>
  </si>
  <si>
    <t>EncodeSize</t>
  </si>
  <si>
    <t>OutlierCnt</t>
  </si>
  <si>
    <t>OutlierSize</t>
  </si>
  <si>
    <t>TotalSize</t>
  </si>
  <si>
    <t>CR</t>
  </si>
  <si>
    <t>EstmError</t>
  </si>
  <si>
    <t xml:space="preserve">PointCnt </t>
  </si>
  <si>
    <t xml:space="preserve">QuantIntv </t>
  </si>
  <si>
    <t xml:space="preserve">NodeCnt </t>
  </si>
  <si>
    <t xml:space="preserve">HitRatio </t>
  </si>
  <si>
    <t xml:space="preserve">TreeSize </t>
  </si>
  <si>
    <t xml:space="preserve">EncodeSize </t>
  </si>
  <si>
    <t xml:space="preserve">OutlierCnt </t>
  </si>
  <si>
    <t xml:space="preserve">OutlierSize </t>
  </si>
  <si>
    <t xml:space="preserve">TotalSize </t>
  </si>
  <si>
    <t xml:space="preserve">CR </t>
  </si>
  <si>
    <t xml:space="preserve">EstmError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</si>
</sst>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2"/>
      <color rgb="FF333333"/>
      <name val="HelveticaNeue"/>
    </font>
    <font>
      <sz val="12"/>
      <name val="Helvetica Neue"/>
      <family val="2"/>
    </font>
    <font>
      <sz val="12"/>
      <name val="Calibri"/>
      <family val="2"/>
      <scheme val="minor"/>
    </font>
    <font>
      <sz val="12"/>
      <name val="Helvetica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/>
    <xf numFmtId="10" fontId="1" fillId="0" borderId="0" xfId="0" applyNumberFormat="1" applyFont="1" applyAlignment="1"/>
    <xf numFmtId="0" fontId="0" fillId="0" borderId="0" xfId="0" applyAlignment="1"/>
    <xf numFmtId="0" fontId="2" fillId="0" borderId="0" xfId="0" applyFont="1" applyFill="1"/>
    <xf numFmtId="10" fontId="2" fillId="0" borderId="0" xfId="0" applyNumberFormat="1" applyFont="1" applyFill="1"/>
    <xf numFmtId="0" fontId="4" fillId="0" borderId="0" xfId="0" applyFont="1" applyAlignme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ont="1" applyAlignment="1"/>
    <xf numFmtId="10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2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0</xdr:colOff>
      <xdr:row>5</xdr:row>
      <xdr:rowOff>165100</xdr:rowOff>
    </xdr:to>
    <xdr:pic>
      <xdr:nvPicPr>
        <xdr:cNvPr id="2" name="Picture 1" descr="page2image5818960">
          <a:extLst>
            <a:ext uri="{FF2B5EF4-FFF2-40B4-BE49-F238E27FC236}">
              <a16:creationId xmlns:a16="http://schemas.microsoft.com/office/drawing/2014/main" id="{231CC09C-EFE6-654B-BC2D-5B34021DE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4</xdr:row>
      <xdr:rowOff>0</xdr:rowOff>
    </xdr:from>
    <xdr:to>
      <xdr:col>0</xdr:col>
      <xdr:colOff>12700</xdr:colOff>
      <xdr:row>5</xdr:row>
      <xdr:rowOff>165100</xdr:rowOff>
    </xdr:to>
    <xdr:pic>
      <xdr:nvPicPr>
        <xdr:cNvPr id="3" name="Picture 2" descr="page2image5817296">
          <a:extLst>
            <a:ext uri="{FF2B5EF4-FFF2-40B4-BE49-F238E27FC236}">
              <a16:creationId xmlns:a16="http://schemas.microsoft.com/office/drawing/2014/main" id="{D91E5DCF-F8BE-5A40-A1EF-24AE5F8F7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82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4</xdr:row>
      <xdr:rowOff>0</xdr:rowOff>
    </xdr:from>
    <xdr:to>
      <xdr:col>0</xdr:col>
      <xdr:colOff>25400</xdr:colOff>
      <xdr:row>5</xdr:row>
      <xdr:rowOff>165100</xdr:rowOff>
    </xdr:to>
    <xdr:pic>
      <xdr:nvPicPr>
        <xdr:cNvPr id="4" name="Picture 3" descr="page2image5818128">
          <a:extLst>
            <a:ext uri="{FF2B5EF4-FFF2-40B4-BE49-F238E27FC236}">
              <a16:creationId xmlns:a16="http://schemas.microsoft.com/office/drawing/2014/main" id="{108115AA-3D58-9545-8B5E-EACE55AC4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182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4</xdr:row>
      <xdr:rowOff>0</xdr:rowOff>
    </xdr:from>
    <xdr:to>
      <xdr:col>0</xdr:col>
      <xdr:colOff>38100</xdr:colOff>
      <xdr:row>5</xdr:row>
      <xdr:rowOff>165100</xdr:rowOff>
    </xdr:to>
    <xdr:pic>
      <xdr:nvPicPr>
        <xdr:cNvPr id="5" name="Picture 4" descr="page2image5816464">
          <a:extLst>
            <a:ext uri="{FF2B5EF4-FFF2-40B4-BE49-F238E27FC236}">
              <a16:creationId xmlns:a16="http://schemas.microsoft.com/office/drawing/2014/main" id="{77108F86-242D-AB4A-B3AD-B3E9FA25B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82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4</xdr:row>
      <xdr:rowOff>0</xdr:rowOff>
    </xdr:from>
    <xdr:to>
      <xdr:col>0</xdr:col>
      <xdr:colOff>50800</xdr:colOff>
      <xdr:row>5</xdr:row>
      <xdr:rowOff>165100</xdr:rowOff>
    </xdr:to>
    <xdr:pic>
      <xdr:nvPicPr>
        <xdr:cNvPr id="6" name="Picture 5" descr="page2image3774848">
          <a:extLst>
            <a:ext uri="{FF2B5EF4-FFF2-40B4-BE49-F238E27FC236}">
              <a16:creationId xmlns:a16="http://schemas.microsoft.com/office/drawing/2014/main" id="{92A16CB0-3333-A04C-B764-689084449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182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63500</xdr:colOff>
      <xdr:row>4</xdr:row>
      <xdr:rowOff>0</xdr:rowOff>
    </xdr:from>
    <xdr:to>
      <xdr:col>0</xdr:col>
      <xdr:colOff>63500</xdr:colOff>
      <xdr:row>5</xdr:row>
      <xdr:rowOff>165100</xdr:rowOff>
    </xdr:to>
    <xdr:pic>
      <xdr:nvPicPr>
        <xdr:cNvPr id="7" name="Picture 6" descr="page2image3774640">
          <a:extLst>
            <a:ext uri="{FF2B5EF4-FFF2-40B4-BE49-F238E27FC236}">
              <a16:creationId xmlns:a16="http://schemas.microsoft.com/office/drawing/2014/main" id="{DFD2E46F-0BB3-6C4F-AD62-EE03BF4DC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182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4</xdr:row>
      <xdr:rowOff>0</xdr:rowOff>
    </xdr:from>
    <xdr:to>
      <xdr:col>0</xdr:col>
      <xdr:colOff>76200</xdr:colOff>
      <xdr:row>5</xdr:row>
      <xdr:rowOff>165100</xdr:rowOff>
    </xdr:to>
    <xdr:pic>
      <xdr:nvPicPr>
        <xdr:cNvPr id="8" name="Picture 7" descr="page2image3773808">
          <a:extLst>
            <a:ext uri="{FF2B5EF4-FFF2-40B4-BE49-F238E27FC236}">
              <a16:creationId xmlns:a16="http://schemas.microsoft.com/office/drawing/2014/main" id="{7D256B05-004C-7F48-8C70-F07131CAE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82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4</xdr:row>
      <xdr:rowOff>0</xdr:rowOff>
    </xdr:from>
    <xdr:to>
      <xdr:col>0</xdr:col>
      <xdr:colOff>88900</xdr:colOff>
      <xdr:row>5</xdr:row>
      <xdr:rowOff>165100</xdr:rowOff>
    </xdr:to>
    <xdr:pic>
      <xdr:nvPicPr>
        <xdr:cNvPr id="9" name="Picture 8" descr="page2image3773392">
          <a:extLst>
            <a:ext uri="{FF2B5EF4-FFF2-40B4-BE49-F238E27FC236}">
              <a16:creationId xmlns:a16="http://schemas.microsoft.com/office/drawing/2014/main" id="{6A0047E5-5AF7-E443-96AB-46B320B44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182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101600</xdr:colOff>
      <xdr:row>4</xdr:row>
      <xdr:rowOff>0</xdr:rowOff>
    </xdr:from>
    <xdr:to>
      <xdr:col>0</xdr:col>
      <xdr:colOff>101600</xdr:colOff>
      <xdr:row>5</xdr:row>
      <xdr:rowOff>165100</xdr:rowOff>
    </xdr:to>
    <xdr:pic>
      <xdr:nvPicPr>
        <xdr:cNvPr id="10" name="Picture 9" descr="page2image3774016">
          <a:extLst>
            <a:ext uri="{FF2B5EF4-FFF2-40B4-BE49-F238E27FC236}">
              <a16:creationId xmlns:a16="http://schemas.microsoft.com/office/drawing/2014/main" id="{D155B189-C1DE-AA48-8188-5FED6988D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182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4</xdr:row>
      <xdr:rowOff>0</xdr:rowOff>
    </xdr:from>
    <xdr:to>
      <xdr:col>0</xdr:col>
      <xdr:colOff>114300</xdr:colOff>
      <xdr:row>5</xdr:row>
      <xdr:rowOff>165100</xdr:rowOff>
    </xdr:to>
    <xdr:pic>
      <xdr:nvPicPr>
        <xdr:cNvPr id="11" name="Picture 10" descr="page2image5783600">
          <a:extLst>
            <a:ext uri="{FF2B5EF4-FFF2-40B4-BE49-F238E27FC236}">
              <a16:creationId xmlns:a16="http://schemas.microsoft.com/office/drawing/2014/main" id="{1DEDC033-61CE-B640-B487-A06137819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82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127000</xdr:colOff>
      <xdr:row>4</xdr:row>
      <xdr:rowOff>0</xdr:rowOff>
    </xdr:from>
    <xdr:to>
      <xdr:col>0</xdr:col>
      <xdr:colOff>127000</xdr:colOff>
      <xdr:row>5</xdr:row>
      <xdr:rowOff>165100</xdr:rowOff>
    </xdr:to>
    <xdr:pic>
      <xdr:nvPicPr>
        <xdr:cNvPr id="12" name="Picture 11" descr="page2image5784848">
          <a:extLst>
            <a:ext uri="{FF2B5EF4-FFF2-40B4-BE49-F238E27FC236}">
              <a16:creationId xmlns:a16="http://schemas.microsoft.com/office/drawing/2014/main" id="{DDD5A250-1A03-3149-80BA-4977C42C0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182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139700</xdr:colOff>
      <xdr:row>4</xdr:row>
      <xdr:rowOff>0</xdr:rowOff>
    </xdr:from>
    <xdr:to>
      <xdr:col>0</xdr:col>
      <xdr:colOff>139700</xdr:colOff>
      <xdr:row>5</xdr:row>
      <xdr:rowOff>165100</xdr:rowOff>
    </xdr:to>
    <xdr:pic>
      <xdr:nvPicPr>
        <xdr:cNvPr id="13" name="Picture 12" descr="page2image5783808">
          <a:extLst>
            <a:ext uri="{FF2B5EF4-FFF2-40B4-BE49-F238E27FC236}">
              <a16:creationId xmlns:a16="http://schemas.microsoft.com/office/drawing/2014/main" id="{10693820-9E4C-7D4B-B474-5A171D2FF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182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5</xdr:row>
      <xdr:rowOff>0</xdr:rowOff>
    </xdr:to>
    <xdr:pic>
      <xdr:nvPicPr>
        <xdr:cNvPr id="14" name="Picture 13" descr="page2image5776528">
          <a:extLst>
            <a:ext uri="{FF2B5EF4-FFF2-40B4-BE49-F238E27FC236}">
              <a16:creationId xmlns:a16="http://schemas.microsoft.com/office/drawing/2014/main" id="{27B6D680-9247-F346-A6B8-39E20D9C3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292100</xdr:colOff>
      <xdr:row>5</xdr:row>
      <xdr:rowOff>0</xdr:rowOff>
    </xdr:from>
    <xdr:to>
      <xdr:col>2</xdr:col>
      <xdr:colOff>381000</xdr:colOff>
      <xdr:row>5</xdr:row>
      <xdr:rowOff>0</xdr:rowOff>
    </xdr:to>
    <xdr:pic>
      <xdr:nvPicPr>
        <xdr:cNvPr id="15" name="Picture 14" descr="page2image5779024">
          <a:extLst>
            <a:ext uri="{FF2B5EF4-FFF2-40B4-BE49-F238E27FC236}">
              <a16:creationId xmlns:a16="http://schemas.microsoft.com/office/drawing/2014/main" id="{50264D0B-96D5-B04E-BCE5-D3FB19586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46736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469900</xdr:colOff>
      <xdr:row>5</xdr:row>
      <xdr:rowOff>0</xdr:rowOff>
    </xdr:from>
    <xdr:to>
      <xdr:col>5</xdr:col>
      <xdr:colOff>431800</xdr:colOff>
      <xdr:row>5</xdr:row>
      <xdr:rowOff>0</xdr:rowOff>
    </xdr:to>
    <xdr:pic>
      <xdr:nvPicPr>
        <xdr:cNvPr id="18" name="Picture 17" descr="page2image3764240">
          <a:extLst>
            <a:ext uri="{FF2B5EF4-FFF2-40B4-BE49-F238E27FC236}">
              <a16:creationId xmlns:a16="http://schemas.microsoft.com/office/drawing/2014/main" id="{E49E87FC-DD5B-5546-8477-21B32E2F9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73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444500</xdr:colOff>
      <xdr:row>5</xdr:row>
      <xdr:rowOff>0</xdr:rowOff>
    </xdr:from>
    <xdr:to>
      <xdr:col>6</xdr:col>
      <xdr:colOff>406400</xdr:colOff>
      <xdr:row>5</xdr:row>
      <xdr:rowOff>0</xdr:rowOff>
    </xdr:to>
    <xdr:pic>
      <xdr:nvPicPr>
        <xdr:cNvPr id="19" name="Picture 18" descr="page2image3777344">
          <a:extLst>
            <a:ext uri="{FF2B5EF4-FFF2-40B4-BE49-F238E27FC236}">
              <a16:creationId xmlns:a16="http://schemas.microsoft.com/office/drawing/2014/main" id="{FC5C0468-BF56-E84C-8EFD-91BEFE91B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73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419100</xdr:colOff>
      <xdr:row>5</xdr:row>
      <xdr:rowOff>0</xdr:rowOff>
    </xdr:from>
    <xdr:to>
      <xdr:col>7</xdr:col>
      <xdr:colOff>698500</xdr:colOff>
      <xdr:row>5</xdr:row>
      <xdr:rowOff>0</xdr:rowOff>
    </xdr:to>
    <xdr:pic>
      <xdr:nvPicPr>
        <xdr:cNvPr id="20" name="Picture 19" descr="page2image3777552">
          <a:extLst>
            <a:ext uri="{FF2B5EF4-FFF2-40B4-BE49-F238E27FC236}">
              <a16:creationId xmlns:a16="http://schemas.microsoft.com/office/drawing/2014/main" id="{85145CA3-BFBF-0A45-ADAF-E1205C5E4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6736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711200</xdr:colOff>
      <xdr:row>5</xdr:row>
      <xdr:rowOff>0</xdr:rowOff>
    </xdr:from>
    <xdr:to>
      <xdr:col>7</xdr:col>
      <xdr:colOff>711200</xdr:colOff>
      <xdr:row>6</xdr:row>
      <xdr:rowOff>165100</xdr:rowOff>
    </xdr:to>
    <xdr:pic>
      <xdr:nvPicPr>
        <xdr:cNvPr id="21" name="Picture 20" descr="page2image3777136">
          <a:extLst>
            <a:ext uri="{FF2B5EF4-FFF2-40B4-BE49-F238E27FC236}">
              <a16:creationId xmlns:a16="http://schemas.microsoft.com/office/drawing/2014/main" id="{52C143C2-4A1F-9F4E-A3C8-5D3E6AA68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9700" y="467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723900</xdr:colOff>
      <xdr:row>5</xdr:row>
      <xdr:rowOff>0</xdr:rowOff>
    </xdr:from>
    <xdr:to>
      <xdr:col>8</xdr:col>
      <xdr:colOff>812800</xdr:colOff>
      <xdr:row>5</xdr:row>
      <xdr:rowOff>0</xdr:rowOff>
    </xdr:to>
    <xdr:pic>
      <xdr:nvPicPr>
        <xdr:cNvPr id="22" name="Picture 21" descr="page2image3776304">
          <a:extLst>
            <a:ext uri="{FF2B5EF4-FFF2-40B4-BE49-F238E27FC236}">
              <a16:creationId xmlns:a16="http://schemas.microsoft.com/office/drawing/2014/main" id="{AFB1EA6C-5CFE-7D40-8FAB-89ECE2910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46736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0</xdr:colOff>
      <xdr:row>6</xdr:row>
      <xdr:rowOff>165100</xdr:rowOff>
    </xdr:to>
    <xdr:pic>
      <xdr:nvPicPr>
        <xdr:cNvPr id="23" name="Picture 22" descr="page2image3776720">
          <a:extLst>
            <a:ext uri="{FF2B5EF4-FFF2-40B4-BE49-F238E27FC236}">
              <a16:creationId xmlns:a16="http://schemas.microsoft.com/office/drawing/2014/main" id="{D59850CE-72CB-AD48-BD64-B22FFADFB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67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12700</xdr:colOff>
      <xdr:row>5</xdr:row>
      <xdr:rowOff>0</xdr:rowOff>
    </xdr:from>
    <xdr:to>
      <xdr:col>9</xdr:col>
      <xdr:colOff>12700</xdr:colOff>
      <xdr:row>6</xdr:row>
      <xdr:rowOff>165100</xdr:rowOff>
    </xdr:to>
    <xdr:pic>
      <xdr:nvPicPr>
        <xdr:cNvPr id="24" name="Picture 23" descr="page2image3776928">
          <a:extLst>
            <a:ext uri="{FF2B5EF4-FFF2-40B4-BE49-F238E27FC236}">
              <a16:creationId xmlns:a16="http://schemas.microsoft.com/office/drawing/2014/main" id="{F6E6CAAF-5174-B84E-B7F7-1F5EA4F90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467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</xdr:colOff>
      <xdr:row>5</xdr:row>
      <xdr:rowOff>0</xdr:rowOff>
    </xdr:from>
    <xdr:to>
      <xdr:col>9</xdr:col>
      <xdr:colOff>25400</xdr:colOff>
      <xdr:row>6</xdr:row>
      <xdr:rowOff>165100</xdr:rowOff>
    </xdr:to>
    <xdr:pic>
      <xdr:nvPicPr>
        <xdr:cNvPr id="25" name="Picture 24" descr="page2image3776512">
          <a:extLst>
            <a:ext uri="{FF2B5EF4-FFF2-40B4-BE49-F238E27FC236}">
              <a16:creationId xmlns:a16="http://schemas.microsoft.com/office/drawing/2014/main" id="{D7CBD40D-0A6F-4D45-A4C5-BD7B52EAB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467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</xdr:colOff>
      <xdr:row>5</xdr:row>
      <xdr:rowOff>0</xdr:rowOff>
    </xdr:from>
    <xdr:to>
      <xdr:col>9</xdr:col>
      <xdr:colOff>38100</xdr:colOff>
      <xdr:row>6</xdr:row>
      <xdr:rowOff>165100</xdr:rowOff>
    </xdr:to>
    <xdr:pic>
      <xdr:nvPicPr>
        <xdr:cNvPr id="26" name="Picture 25" descr="page2image3775472">
          <a:extLst>
            <a:ext uri="{FF2B5EF4-FFF2-40B4-BE49-F238E27FC236}">
              <a16:creationId xmlns:a16="http://schemas.microsoft.com/office/drawing/2014/main" id="{3A96BCF9-2109-A24C-A45A-864C724D0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467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50800</xdr:colOff>
      <xdr:row>5</xdr:row>
      <xdr:rowOff>0</xdr:rowOff>
    </xdr:from>
    <xdr:to>
      <xdr:col>10</xdr:col>
      <xdr:colOff>139700</xdr:colOff>
      <xdr:row>5</xdr:row>
      <xdr:rowOff>0</xdr:rowOff>
    </xdr:to>
    <xdr:pic>
      <xdr:nvPicPr>
        <xdr:cNvPr id="27" name="Picture 26" descr="page2image3775888">
          <a:extLst>
            <a:ext uri="{FF2B5EF4-FFF2-40B4-BE49-F238E27FC236}">
              <a16:creationId xmlns:a16="http://schemas.microsoft.com/office/drawing/2014/main" id="{520E901B-07C8-6141-9187-7EE3D1694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46736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152400</xdr:colOff>
      <xdr:row>5</xdr:row>
      <xdr:rowOff>0</xdr:rowOff>
    </xdr:from>
    <xdr:to>
      <xdr:col>11</xdr:col>
      <xdr:colOff>114300</xdr:colOff>
      <xdr:row>5</xdr:row>
      <xdr:rowOff>0</xdr:rowOff>
    </xdr:to>
    <xdr:pic>
      <xdr:nvPicPr>
        <xdr:cNvPr id="28" name="Picture 27" descr="page2image3776096">
          <a:extLst>
            <a:ext uri="{FF2B5EF4-FFF2-40B4-BE49-F238E27FC236}">
              <a16:creationId xmlns:a16="http://schemas.microsoft.com/office/drawing/2014/main" id="{0911A10A-B956-AE41-9800-7379F4F4B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7400" y="4673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127000</xdr:colOff>
      <xdr:row>5</xdr:row>
      <xdr:rowOff>0</xdr:rowOff>
    </xdr:from>
    <xdr:to>
      <xdr:col>11</xdr:col>
      <xdr:colOff>127000</xdr:colOff>
      <xdr:row>6</xdr:row>
      <xdr:rowOff>165100</xdr:rowOff>
    </xdr:to>
    <xdr:pic>
      <xdr:nvPicPr>
        <xdr:cNvPr id="29" name="Picture 28" descr="page2image3775680">
          <a:extLst>
            <a:ext uri="{FF2B5EF4-FFF2-40B4-BE49-F238E27FC236}">
              <a16:creationId xmlns:a16="http://schemas.microsoft.com/office/drawing/2014/main" id="{14969CED-A350-2348-8CE4-B039BF759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0" y="467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139700</xdr:colOff>
      <xdr:row>5</xdr:row>
      <xdr:rowOff>0</xdr:rowOff>
    </xdr:from>
    <xdr:to>
      <xdr:col>11</xdr:col>
      <xdr:colOff>139700</xdr:colOff>
      <xdr:row>6</xdr:row>
      <xdr:rowOff>165100</xdr:rowOff>
    </xdr:to>
    <xdr:pic>
      <xdr:nvPicPr>
        <xdr:cNvPr id="30" name="Picture 29" descr="page2image3772560">
          <a:extLst>
            <a:ext uri="{FF2B5EF4-FFF2-40B4-BE49-F238E27FC236}">
              <a16:creationId xmlns:a16="http://schemas.microsoft.com/office/drawing/2014/main" id="{DB1B9BC6-0C6B-9F4E-BAE0-AC21BFBD0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467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152400</xdr:colOff>
      <xdr:row>5</xdr:row>
      <xdr:rowOff>0</xdr:rowOff>
    </xdr:from>
    <xdr:to>
      <xdr:col>11</xdr:col>
      <xdr:colOff>152400</xdr:colOff>
      <xdr:row>6</xdr:row>
      <xdr:rowOff>165100</xdr:rowOff>
    </xdr:to>
    <xdr:pic>
      <xdr:nvPicPr>
        <xdr:cNvPr id="31" name="Picture 30" descr="page2image3772144">
          <a:extLst>
            <a:ext uri="{FF2B5EF4-FFF2-40B4-BE49-F238E27FC236}">
              <a16:creationId xmlns:a16="http://schemas.microsoft.com/office/drawing/2014/main" id="{18004F30-19B5-804D-A6B0-B548ECE7C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2900" y="467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165100</xdr:colOff>
      <xdr:row>5</xdr:row>
      <xdr:rowOff>0</xdr:rowOff>
    </xdr:from>
    <xdr:to>
      <xdr:col>11</xdr:col>
      <xdr:colOff>165100</xdr:colOff>
      <xdr:row>6</xdr:row>
      <xdr:rowOff>165100</xdr:rowOff>
    </xdr:to>
    <xdr:pic>
      <xdr:nvPicPr>
        <xdr:cNvPr id="32" name="Picture 31" descr="page2image3772768">
          <a:extLst>
            <a:ext uri="{FF2B5EF4-FFF2-40B4-BE49-F238E27FC236}">
              <a16:creationId xmlns:a16="http://schemas.microsoft.com/office/drawing/2014/main" id="{EC24A551-D947-B648-82D9-325ECE00D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5600" y="467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177800</xdr:colOff>
      <xdr:row>5</xdr:row>
      <xdr:rowOff>0</xdr:rowOff>
    </xdr:from>
    <xdr:to>
      <xdr:col>12</xdr:col>
      <xdr:colOff>139700</xdr:colOff>
      <xdr:row>5</xdr:row>
      <xdr:rowOff>0</xdr:rowOff>
    </xdr:to>
    <xdr:pic>
      <xdr:nvPicPr>
        <xdr:cNvPr id="33" name="Picture 32" descr="page2image3772352">
          <a:extLst>
            <a:ext uri="{FF2B5EF4-FFF2-40B4-BE49-F238E27FC236}">
              <a16:creationId xmlns:a16="http://schemas.microsoft.com/office/drawing/2014/main" id="{F0F0F8F7-8379-E242-9A5E-6AAF320B7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673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152400</xdr:colOff>
      <xdr:row>5</xdr:row>
      <xdr:rowOff>0</xdr:rowOff>
    </xdr:from>
    <xdr:to>
      <xdr:col>13</xdr:col>
      <xdr:colOff>114300</xdr:colOff>
      <xdr:row>5</xdr:row>
      <xdr:rowOff>0</xdr:rowOff>
    </xdr:to>
    <xdr:pic>
      <xdr:nvPicPr>
        <xdr:cNvPr id="34" name="Picture 33" descr="page2image3771728">
          <a:extLst>
            <a:ext uri="{FF2B5EF4-FFF2-40B4-BE49-F238E27FC236}">
              <a16:creationId xmlns:a16="http://schemas.microsoft.com/office/drawing/2014/main" id="{8BB4341E-E6C6-DD4E-AC77-19BCBEE05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4673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127000</xdr:colOff>
      <xdr:row>5</xdr:row>
      <xdr:rowOff>0</xdr:rowOff>
    </xdr:from>
    <xdr:to>
      <xdr:col>13</xdr:col>
      <xdr:colOff>127000</xdr:colOff>
      <xdr:row>6</xdr:row>
      <xdr:rowOff>165100</xdr:rowOff>
    </xdr:to>
    <xdr:pic>
      <xdr:nvPicPr>
        <xdr:cNvPr id="35" name="Picture 34" descr="page2image3771312">
          <a:extLst>
            <a:ext uri="{FF2B5EF4-FFF2-40B4-BE49-F238E27FC236}">
              <a16:creationId xmlns:a16="http://schemas.microsoft.com/office/drawing/2014/main" id="{CFD80796-0EAF-2541-8183-50AA348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467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139700</xdr:colOff>
      <xdr:row>5</xdr:row>
      <xdr:rowOff>0</xdr:rowOff>
    </xdr:from>
    <xdr:to>
      <xdr:col>13</xdr:col>
      <xdr:colOff>139700</xdr:colOff>
      <xdr:row>6</xdr:row>
      <xdr:rowOff>165100</xdr:rowOff>
    </xdr:to>
    <xdr:pic>
      <xdr:nvPicPr>
        <xdr:cNvPr id="36" name="Picture 35" descr="page2image3771936">
          <a:extLst>
            <a:ext uri="{FF2B5EF4-FFF2-40B4-BE49-F238E27FC236}">
              <a16:creationId xmlns:a16="http://schemas.microsoft.com/office/drawing/2014/main" id="{2063A84F-319C-6F45-AA55-BD31F9614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467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152400</xdr:colOff>
      <xdr:row>5</xdr:row>
      <xdr:rowOff>0</xdr:rowOff>
    </xdr:from>
    <xdr:to>
      <xdr:col>13</xdr:col>
      <xdr:colOff>152400</xdr:colOff>
      <xdr:row>6</xdr:row>
      <xdr:rowOff>165100</xdr:rowOff>
    </xdr:to>
    <xdr:pic>
      <xdr:nvPicPr>
        <xdr:cNvPr id="37" name="Picture 36" descr="page2image3771520">
          <a:extLst>
            <a:ext uri="{FF2B5EF4-FFF2-40B4-BE49-F238E27FC236}">
              <a16:creationId xmlns:a16="http://schemas.microsoft.com/office/drawing/2014/main" id="{2576F77B-6BE1-074E-9C42-B8F498680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3900" y="467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5</xdr:row>
      <xdr:rowOff>0</xdr:rowOff>
    </xdr:to>
    <xdr:pic>
      <xdr:nvPicPr>
        <xdr:cNvPr id="38" name="Picture 37" descr="page2image3770896">
          <a:extLst>
            <a:ext uri="{FF2B5EF4-FFF2-40B4-BE49-F238E27FC236}">
              <a16:creationId xmlns:a16="http://schemas.microsoft.com/office/drawing/2014/main" id="{1C7225BC-7FA6-404A-BF36-57D5C5CD9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292100</xdr:colOff>
      <xdr:row>6</xdr:row>
      <xdr:rowOff>0</xdr:rowOff>
    </xdr:from>
    <xdr:to>
      <xdr:col>2</xdr:col>
      <xdr:colOff>571500</xdr:colOff>
      <xdr:row>6</xdr:row>
      <xdr:rowOff>0</xdr:rowOff>
    </xdr:to>
    <xdr:pic>
      <xdr:nvPicPr>
        <xdr:cNvPr id="39" name="Picture 38" descr="page2image3770480">
          <a:extLst>
            <a:ext uri="{FF2B5EF4-FFF2-40B4-BE49-F238E27FC236}">
              <a16:creationId xmlns:a16="http://schemas.microsoft.com/office/drawing/2014/main" id="{E75BB85E-254D-A649-A625-3D688C9F1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67056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6</xdr:row>
      <xdr:rowOff>0</xdr:rowOff>
    </xdr:from>
    <xdr:to>
      <xdr:col>10</xdr:col>
      <xdr:colOff>165100</xdr:colOff>
      <xdr:row>6</xdr:row>
      <xdr:rowOff>0</xdr:rowOff>
    </xdr:to>
    <xdr:pic>
      <xdr:nvPicPr>
        <xdr:cNvPr id="42" name="Picture 41" descr="page2image3770064">
          <a:extLst>
            <a:ext uri="{FF2B5EF4-FFF2-40B4-BE49-F238E27FC236}">
              <a16:creationId xmlns:a16="http://schemas.microsoft.com/office/drawing/2014/main" id="{E7B2184E-C747-3742-B238-37FAEC430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67056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177800</xdr:colOff>
      <xdr:row>6</xdr:row>
      <xdr:rowOff>0</xdr:rowOff>
    </xdr:from>
    <xdr:to>
      <xdr:col>11</xdr:col>
      <xdr:colOff>266700</xdr:colOff>
      <xdr:row>6</xdr:row>
      <xdr:rowOff>0</xdr:rowOff>
    </xdr:to>
    <xdr:pic>
      <xdr:nvPicPr>
        <xdr:cNvPr id="43" name="Picture 42" descr="page2image3769648">
          <a:extLst>
            <a:ext uri="{FF2B5EF4-FFF2-40B4-BE49-F238E27FC236}">
              <a16:creationId xmlns:a16="http://schemas.microsoft.com/office/drawing/2014/main" id="{A495D8B5-D309-6743-BADA-02673B5FE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7056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279400</xdr:colOff>
      <xdr:row>6</xdr:row>
      <xdr:rowOff>0</xdr:rowOff>
    </xdr:from>
    <xdr:to>
      <xdr:col>11</xdr:col>
      <xdr:colOff>279400</xdr:colOff>
      <xdr:row>7</xdr:row>
      <xdr:rowOff>165100</xdr:rowOff>
    </xdr:to>
    <xdr:pic>
      <xdr:nvPicPr>
        <xdr:cNvPr id="44" name="Picture 43" descr="page2image3770272">
          <a:extLst>
            <a:ext uri="{FF2B5EF4-FFF2-40B4-BE49-F238E27FC236}">
              <a16:creationId xmlns:a16="http://schemas.microsoft.com/office/drawing/2014/main" id="{97343F5A-5E4A-1842-B763-501243A56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9900" y="6705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292100</xdr:colOff>
      <xdr:row>6</xdr:row>
      <xdr:rowOff>0</xdr:rowOff>
    </xdr:from>
    <xdr:to>
      <xdr:col>11</xdr:col>
      <xdr:colOff>292100</xdr:colOff>
      <xdr:row>7</xdr:row>
      <xdr:rowOff>165100</xdr:rowOff>
    </xdr:to>
    <xdr:pic>
      <xdr:nvPicPr>
        <xdr:cNvPr id="45" name="Picture 44" descr="page2image3769856">
          <a:extLst>
            <a:ext uri="{FF2B5EF4-FFF2-40B4-BE49-F238E27FC236}">
              <a16:creationId xmlns:a16="http://schemas.microsoft.com/office/drawing/2014/main" id="{A17B6DAB-DD14-4444-B291-2A5BC703B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0" y="6705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304800</xdr:colOff>
      <xdr:row>6</xdr:row>
      <xdr:rowOff>0</xdr:rowOff>
    </xdr:from>
    <xdr:to>
      <xdr:col>11</xdr:col>
      <xdr:colOff>304800</xdr:colOff>
      <xdr:row>7</xdr:row>
      <xdr:rowOff>165100</xdr:rowOff>
    </xdr:to>
    <xdr:pic>
      <xdr:nvPicPr>
        <xdr:cNvPr id="46" name="Picture 45" descr="page2image7911120">
          <a:extLst>
            <a:ext uri="{FF2B5EF4-FFF2-40B4-BE49-F238E27FC236}">
              <a16:creationId xmlns:a16="http://schemas.microsoft.com/office/drawing/2014/main" id="{E68DA9BB-9164-E24A-B1A1-CC8CC3434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5300" y="6705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317500</xdr:colOff>
      <xdr:row>6</xdr:row>
      <xdr:rowOff>0</xdr:rowOff>
    </xdr:from>
    <xdr:to>
      <xdr:col>11</xdr:col>
      <xdr:colOff>317500</xdr:colOff>
      <xdr:row>7</xdr:row>
      <xdr:rowOff>165100</xdr:rowOff>
    </xdr:to>
    <xdr:pic>
      <xdr:nvPicPr>
        <xdr:cNvPr id="47" name="Picture 46" descr="page2image7910912">
          <a:extLst>
            <a:ext uri="{FF2B5EF4-FFF2-40B4-BE49-F238E27FC236}">
              <a16:creationId xmlns:a16="http://schemas.microsoft.com/office/drawing/2014/main" id="{19EE9DCE-A0FA-EA4D-9C93-B1FB5CC0E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0" y="6705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330200</xdr:colOff>
      <xdr:row>6</xdr:row>
      <xdr:rowOff>0</xdr:rowOff>
    </xdr:from>
    <xdr:to>
      <xdr:col>12</xdr:col>
      <xdr:colOff>419100</xdr:colOff>
      <xdr:row>6</xdr:row>
      <xdr:rowOff>0</xdr:rowOff>
    </xdr:to>
    <xdr:pic>
      <xdr:nvPicPr>
        <xdr:cNvPr id="48" name="Picture 47" descr="page2image5064176">
          <a:extLst>
            <a:ext uri="{FF2B5EF4-FFF2-40B4-BE49-F238E27FC236}">
              <a16:creationId xmlns:a16="http://schemas.microsoft.com/office/drawing/2014/main" id="{AE45FFAF-6686-3642-A8A1-23FB28F52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67056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431800</xdr:colOff>
      <xdr:row>6</xdr:row>
      <xdr:rowOff>0</xdr:rowOff>
    </xdr:from>
    <xdr:to>
      <xdr:col>13</xdr:col>
      <xdr:colOff>393700</xdr:colOff>
      <xdr:row>6</xdr:row>
      <xdr:rowOff>0</xdr:rowOff>
    </xdr:to>
    <xdr:pic>
      <xdr:nvPicPr>
        <xdr:cNvPr id="49" name="Picture 48" descr="page2image7910288">
          <a:extLst>
            <a:ext uri="{FF2B5EF4-FFF2-40B4-BE49-F238E27FC236}">
              <a16:creationId xmlns:a16="http://schemas.microsoft.com/office/drawing/2014/main" id="{D003148E-DE21-8146-B52B-E6118AF5A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6705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406400</xdr:colOff>
      <xdr:row>6</xdr:row>
      <xdr:rowOff>0</xdr:rowOff>
    </xdr:from>
    <xdr:to>
      <xdr:col>14</xdr:col>
      <xdr:colOff>368300</xdr:colOff>
      <xdr:row>6</xdr:row>
      <xdr:rowOff>0</xdr:rowOff>
    </xdr:to>
    <xdr:pic>
      <xdr:nvPicPr>
        <xdr:cNvPr id="50" name="Picture 49" descr="page2image7910080">
          <a:extLst>
            <a:ext uri="{FF2B5EF4-FFF2-40B4-BE49-F238E27FC236}">
              <a16:creationId xmlns:a16="http://schemas.microsoft.com/office/drawing/2014/main" id="{F1CBDD37-F2D7-AF42-BD05-D02E1655E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7900" y="6705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6</xdr:row>
      <xdr:rowOff>0</xdr:rowOff>
    </xdr:from>
    <xdr:to>
      <xdr:col>14</xdr:col>
      <xdr:colOff>381000</xdr:colOff>
      <xdr:row>7</xdr:row>
      <xdr:rowOff>165100</xdr:rowOff>
    </xdr:to>
    <xdr:pic>
      <xdr:nvPicPr>
        <xdr:cNvPr id="51" name="Picture 50" descr="page2image7909872">
          <a:extLst>
            <a:ext uri="{FF2B5EF4-FFF2-40B4-BE49-F238E27FC236}">
              <a16:creationId xmlns:a16="http://schemas.microsoft.com/office/drawing/2014/main" id="{79B1C189-032E-D340-B4E1-1CD9AC353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6705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393700</xdr:colOff>
      <xdr:row>6</xdr:row>
      <xdr:rowOff>0</xdr:rowOff>
    </xdr:from>
    <xdr:to>
      <xdr:col>14</xdr:col>
      <xdr:colOff>393700</xdr:colOff>
      <xdr:row>7</xdr:row>
      <xdr:rowOff>165100</xdr:rowOff>
    </xdr:to>
    <xdr:pic>
      <xdr:nvPicPr>
        <xdr:cNvPr id="52" name="Picture 51" descr="page2image7909664">
          <a:extLst>
            <a:ext uri="{FF2B5EF4-FFF2-40B4-BE49-F238E27FC236}">
              <a16:creationId xmlns:a16="http://schemas.microsoft.com/office/drawing/2014/main" id="{D26C4CCE-DE5B-B945-A4EA-0C29A4FB8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6705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406400</xdr:colOff>
      <xdr:row>6</xdr:row>
      <xdr:rowOff>0</xdr:rowOff>
    </xdr:from>
    <xdr:to>
      <xdr:col>14</xdr:col>
      <xdr:colOff>406400</xdr:colOff>
      <xdr:row>7</xdr:row>
      <xdr:rowOff>165100</xdr:rowOff>
    </xdr:to>
    <xdr:pic>
      <xdr:nvPicPr>
        <xdr:cNvPr id="53" name="Picture 52" descr="page2image7909456">
          <a:extLst>
            <a:ext uri="{FF2B5EF4-FFF2-40B4-BE49-F238E27FC236}">
              <a16:creationId xmlns:a16="http://schemas.microsoft.com/office/drawing/2014/main" id="{1695ABA2-A47E-1C4C-84EE-1C055EC2D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0" y="6705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419100</xdr:colOff>
      <xdr:row>6</xdr:row>
      <xdr:rowOff>0</xdr:rowOff>
    </xdr:from>
    <xdr:to>
      <xdr:col>14</xdr:col>
      <xdr:colOff>419100</xdr:colOff>
      <xdr:row>7</xdr:row>
      <xdr:rowOff>165100</xdr:rowOff>
    </xdr:to>
    <xdr:pic>
      <xdr:nvPicPr>
        <xdr:cNvPr id="54" name="Picture 53" descr="page2image7909248">
          <a:extLst>
            <a:ext uri="{FF2B5EF4-FFF2-40B4-BE49-F238E27FC236}">
              <a16:creationId xmlns:a16="http://schemas.microsoft.com/office/drawing/2014/main" id="{4E9A7884-E5B5-1C44-93E5-6921D9C94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6100" y="6705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431800</xdr:colOff>
      <xdr:row>6</xdr:row>
      <xdr:rowOff>0</xdr:rowOff>
    </xdr:from>
    <xdr:to>
      <xdr:col>15</xdr:col>
      <xdr:colOff>393700</xdr:colOff>
      <xdr:row>6</xdr:row>
      <xdr:rowOff>0</xdr:rowOff>
    </xdr:to>
    <xdr:pic>
      <xdr:nvPicPr>
        <xdr:cNvPr id="55" name="Picture 54" descr="page2image7909040">
          <a:extLst>
            <a:ext uri="{FF2B5EF4-FFF2-40B4-BE49-F238E27FC236}">
              <a16:creationId xmlns:a16="http://schemas.microsoft.com/office/drawing/2014/main" id="{D5914C22-A1A9-5D4E-B931-9D72E5811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8800" y="6705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406400</xdr:colOff>
      <xdr:row>6</xdr:row>
      <xdr:rowOff>0</xdr:rowOff>
    </xdr:from>
    <xdr:to>
      <xdr:col>16</xdr:col>
      <xdr:colOff>368300</xdr:colOff>
      <xdr:row>6</xdr:row>
      <xdr:rowOff>0</xdr:rowOff>
    </xdr:to>
    <xdr:pic>
      <xdr:nvPicPr>
        <xdr:cNvPr id="56" name="Picture 55" descr="page2image7908832">
          <a:extLst>
            <a:ext uri="{FF2B5EF4-FFF2-40B4-BE49-F238E27FC236}">
              <a16:creationId xmlns:a16="http://schemas.microsoft.com/office/drawing/2014/main" id="{CDBB20FF-D038-2B44-BE9D-35B04B8AD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88900" y="6705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381000</xdr:colOff>
      <xdr:row>6</xdr:row>
      <xdr:rowOff>0</xdr:rowOff>
    </xdr:from>
    <xdr:to>
      <xdr:col>17</xdr:col>
      <xdr:colOff>342900</xdr:colOff>
      <xdr:row>6</xdr:row>
      <xdr:rowOff>0</xdr:rowOff>
    </xdr:to>
    <xdr:pic>
      <xdr:nvPicPr>
        <xdr:cNvPr id="57" name="Picture 56" descr="page2image7908624">
          <a:extLst>
            <a:ext uri="{FF2B5EF4-FFF2-40B4-BE49-F238E27FC236}">
              <a16:creationId xmlns:a16="http://schemas.microsoft.com/office/drawing/2014/main" id="{1364F25A-BB58-0A40-B893-132E6A58F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9000" y="6705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355600</xdr:colOff>
      <xdr:row>6</xdr:row>
      <xdr:rowOff>0</xdr:rowOff>
    </xdr:from>
    <xdr:to>
      <xdr:col>18</xdr:col>
      <xdr:colOff>317500</xdr:colOff>
      <xdr:row>6</xdr:row>
      <xdr:rowOff>0</xdr:rowOff>
    </xdr:to>
    <xdr:pic>
      <xdr:nvPicPr>
        <xdr:cNvPr id="58" name="Picture 57" descr="page2image7908416">
          <a:extLst>
            <a:ext uri="{FF2B5EF4-FFF2-40B4-BE49-F238E27FC236}">
              <a16:creationId xmlns:a16="http://schemas.microsoft.com/office/drawing/2014/main" id="{5EAC03C3-E0D3-9F47-A711-24F19E1F6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6705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330200</xdr:colOff>
      <xdr:row>6</xdr:row>
      <xdr:rowOff>0</xdr:rowOff>
    </xdr:from>
    <xdr:to>
      <xdr:col>18</xdr:col>
      <xdr:colOff>330200</xdr:colOff>
      <xdr:row>7</xdr:row>
      <xdr:rowOff>165100</xdr:rowOff>
    </xdr:to>
    <xdr:pic>
      <xdr:nvPicPr>
        <xdr:cNvPr id="59" name="Picture 58" descr="page2image7908208">
          <a:extLst>
            <a:ext uri="{FF2B5EF4-FFF2-40B4-BE49-F238E27FC236}">
              <a16:creationId xmlns:a16="http://schemas.microsoft.com/office/drawing/2014/main" id="{6D8E567C-21A8-074A-BCAA-F4459CD5A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9200" y="6705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342900</xdr:colOff>
      <xdr:row>6</xdr:row>
      <xdr:rowOff>0</xdr:rowOff>
    </xdr:from>
    <xdr:to>
      <xdr:col>18</xdr:col>
      <xdr:colOff>342900</xdr:colOff>
      <xdr:row>7</xdr:row>
      <xdr:rowOff>165100</xdr:rowOff>
    </xdr:to>
    <xdr:pic>
      <xdr:nvPicPr>
        <xdr:cNvPr id="60" name="Picture 59" descr="page2image7908000">
          <a:extLst>
            <a:ext uri="{FF2B5EF4-FFF2-40B4-BE49-F238E27FC236}">
              <a16:creationId xmlns:a16="http://schemas.microsoft.com/office/drawing/2014/main" id="{1E12B26D-1A69-A14A-908E-ABFE7A0CC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01900" y="6705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355600</xdr:colOff>
      <xdr:row>6</xdr:row>
      <xdr:rowOff>0</xdr:rowOff>
    </xdr:from>
    <xdr:to>
      <xdr:col>18</xdr:col>
      <xdr:colOff>355600</xdr:colOff>
      <xdr:row>7</xdr:row>
      <xdr:rowOff>165100</xdr:rowOff>
    </xdr:to>
    <xdr:pic>
      <xdr:nvPicPr>
        <xdr:cNvPr id="61" name="Picture 60" descr="page2image7907792">
          <a:extLst>
            <a:ext uri="{FF2B5EF4-FFF2-40B4-BE49-F238E27FC236}">
              <a16:creationId xmlns:a16="http://schemas.microsoft.com/office/drawing/2014/main" id="{DCF2E777-6F57-EE4A-B927-63EF29528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4600" y="6705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6</xdr:row>
      <xdr:rowOff>0</xdr:rowOff>
    </xdr:to>
    <xdr:pic>
      <xdr:nvPicPr>
        <xdr:cNvPr id="62" name="Picture 61" descr="page2image7907584">
          <a:extLst>
            <a:ext uri="{FF2B5EF4-FFF2-40B4-BE49-F238E27FC236}">
              <a16:creationId xmlns:a16="http://schemas.microsoft.com/office/drawing/2014/main" id="{3E2EBB23-7B24-3D40-893B-161DBABCA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292100</xdr:colOff>
      <xdr:row>13</xdr:row>
      <xdr:rowOff>0</xdr:rowOff>
    </xdr:from>
    <xdr:to>
      <xdr:col>2</xdr:col>
      <xdr:colOff>571500</xdr:colOff>
      <xdr:row>13</xdr:row>
      <xdr:rowOff>0</xdr:rowOff>
    </xdr:to>
    <xdr:pic>
      <xdr:nvPicPr>
        <xdr:cNvPr id="63" name="Picture 62" descr="page2image7907376">
          <a:extLst>
            <a:ext uri="{FF2B5EF4-FFF2-40B4-BE49-F238E27FC236}">
              <a16:creationId xmlns:a16="http://schemas.microsoft.com/office/drawing/2014/main" id="{0E3DADA3-9A07-A040-A30D-0CD1F409C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91440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584200</xdr:colOff>
      <xdr:row>13</xdr:row>
      <xdr:rowOff>0</xdr:rowOff>
    </xdr:from>
    <xdr:to>
      <xdr:col>2</xdr:col>
      <xdr:colOff>584200</xdr:colOff>
      <xdr:row>14</xdr:row>
      <xdr:rowOff>165100</xdr:rowOff>
    </xdr:to>
    <xdr:pic>
      <xdr:nvPicPr>
        <xdr:cNvPr id="64" name="Picture 63" descr="page2image7907168">
          <a:extLst>
            <a:ext uri="{FF2B5EF4-FFF2-40B4-BE49-F238E27FC236}">
              <a16:creationId xmlns:a16="http://schemas.microsoft.com/office/drawing/2014/main" id="{1E38358F-3832-174E-AA23-B38F99F44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" y="91440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596900</xdr:colOff>
      <xdr:row>13</xdr:row>
      <xdr:rowOff>0</xdr:rowOff>
    </xdr:from>
    <xdr:to>
      <xdr:col>3</xdr:col>
      <xdr:colOff>685800</xdr:colOff>
      <xdr:row>13</xdr:row>
      <xdr:rowOff>0</xdr:rowOff>
    </xdr:to>
    <xdr:pic>
      <xdr:nvPicPr>
        <xdr:cNvPr id="65" name="Picture 64" descr="page2image7906960">
          <a:extLst>
            <a:ext uri="{FF2B5EF4-FFF2-40B4-BE49-F238E27FC236}">
              <a16:creationId xmlns:a16="http://schemas.microsoft.com/office/drawing/2014/main" id="{756B96EE-669E-2A46-8072-079CC9315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91440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698500</xdr:colOff>
      <xdr:row>13</xdr:row>
      <xdr:rowOff>0</xdr:rowOff>
    </xdr:from>
    <xdr:to>
      <xdr:col>4</xdr:col>
      <xdr:colOff>787400</xdr:colOff>
      <xdr:row>13</xdr:row>
      <xdr:rowOff>0</xdr:rowOff>
    </xdr:to>
    <xdr:pic>
      <xdr:nvPicPr>
        <xdr:cNvPr id="66" name="Picture 65" descr="page2image7906752">
          <a:extLst>
            <a:ext uri="{FF2B5EF4-FFF2-40B4-BE49-F238E27FC236}">
              <a16:creationId xmlns:a16="http://schemas.microsoft.com/office/drawing/2014/main" id="{72C423B1-724D-4C40-98B9-9FAB0A80E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0" y="91440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800100</xdr:colOff>
      <xdr:row>13</xdr:row>
      <xdr:rowOff>0</xdr:rowOff>
    </xdr:from>
    <xdr:to>
      <xdr:col>4</xdr:col>
      <xdr:colOff>800100</xdr:colOff>
      <xdr:row>14</xdr:row>
      <xdr:rowOff>165100</xdr:rowOff>
    </xdr:to>
    <xdr:pic>
      <xdr:nvPicPr>
        <xdr:cNvPr id="67" name="Picture 66" descr="page2image7906544">
          <a:extLst>
            <a:ext uri="{FF2B5EF4-FFF2-40B4-BE49-F238E27FC236}">
              <a16:creationId xmlns:a16="http://schemas.microsoft.com/office/drawing/2014/main" id="{33E47B87-73C1-B14B-963C-98858C957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2100" y="91440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812800</xdr:colOff>
      <xdr:row>13</xdr:row>
      <xdr:rowOff>0</xdr:rowOff>
    </xdr:from>
    <xdr:to>
      <xdr:col>4</xdr:col>
      <xdr:colOff>812800</xdr:colOff>
      <xdr:row>14</xdr:row>
      <xdr:rowOff>165100</xdr:rowOff>
    </xdr:to>
    <xdr:pic>
      <xdr:nvPicPr>
        <xdr:cNvPr id="68" name="Picture 67" descr="page2image7906336">
          <a:extLst>
            <a:ext uri="{FF2B5EF4-FFF2-40B4-BE49-F238E27FC236}">
              <a16:creationId xmlns:a16="http://schemas.microsoft.com/office/drawing/2014/main" id="{A1CDB9A4-51EE-284D-B252-7217EA3D8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1440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0</xdr:colOff>
      <xdr:row>14</xdr:row>
      <xdr:rowOff>165100</xdr:rowOff>
    </xdr:to>
    <xdr:pic>
      <xdr:nvPicPr>
        <xdr:cNvPr id="69" name="Picture 68" descr="page2image7906128">
          <a:extLst>
            <a:ext uri="{FF2B5EF4-FFF2-40B4-BE49-F238E27FC236}">
              <a16:creationId xmlns:a16="http://schemas.microsoft.com/office/drawing/2014/main" id="{A3489E25-0F70-6C49-B395-E00495725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91440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</xdr:colOff>
      <xdr:row>13</xdr:row>
      <xdr:rowOff>0</xdr:rowOff>
    </xdr:from>
    <xdr:to>
      <xdr:col>6</xdr:col>
      <xdr:colOff>114300</xdr:colOff>
      <xdr:row>13</xdr:row>
      <xdr:rowOff>0</xdr:rowOff>
    </xdr:to>
    <xdr:pic>
      <xdr:nvPicPr>
        <xdr:cNvPr id="71" name="Picture 70" descr="page2image5094528">
          <a:extLst>
            <a:ext uri="{FF2B5EF4-FFF2-40B4-BE49-F238E27FC236}">
              <a16:creationId xmlns:a16="http://schemas.microsoft.com/office/drawing/2014/main" id="{B2044004-B3EE-E44B-89FF-0FF8FE6D7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91440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127000</xdr:colOff>
      <xdr:row>13</xdr:row>
      <xdr:rowOff>0</xdr:rowOff>
    </xdr:from>
    <xdr:to>
      <xdr:col>7</xdr:col>
      <xdr:colOff>88900</xdr:colOff>
      <xdr:row>13</xdr:row>
      <xdr:rowOff>0</xdr:rowOff>
    </xdr:to>
    <xdr:pic>
      <xdr:nvPicPr>
        <xdr:cNvPr id="72" name="Picture 71" descr="page2image7905296">
          <a:extLst>
            <a:ext uri="{FF2B5EF4-FFF2-40B4-BE49-F238E27FC236}">
              <a16:creationId xmlns:a16="http://schemas.microsoft.com/office/drawing/2014/main" id="{C179F4BB-68E6-7440-8795-81D4EE782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0" y="91440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101600</xdr:colOff>
      <xdr:row>13</xdr:row>
      <xdr:rowOff>0</xdr:rowOff>
    </xdr:from>
    <xdr:to>
      <xdr:col>8</xdr:col>
      <xdr:colOff>63500</xdr:colOff>
      <xdr:row>13</xdr:row>
      <xdr:rowOff>0</xdr:rowOff>
    </xdr:to>
    <xdr:pic>
      <xdr:nvPicPr>
        <xdr:cNvPr id="73" name="Picture 72" descr="page2image7905088">
          <a:extLst>
            <a:ext uri="{FF2B5EF4-FFF2-40B4-BE49-F238E27FC236}">
              <a16:creationId xmlns:a16="http://schemas.microsoft.com/office/drawing/2014/main" id="{258B58A4-6F8E-AC4C-96C6-F7ACED7E9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0100" y="91440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13</xdr:row>
      <xdr:rowOff>0</xdr:rowOff>
    </xdr:from>
    <xdr:to>
      <xdr:col>8</xdr:col>
      <xdr:colOff>76200</xdr:colOff>
      <xdr:row>14</xdr:row>
      <xdr:rowOff>165100</xdr:rowOff>
    </xdr:to>
    <xdr:pic>
      <xdr:nvPicPr>
        <xdr:cNvPr id="74" name="Picture 73" descr="page2image7904880">
          <a:extLst>
            <a:ext uri="{FF2B5EF4-FFF2-40B4-BE49-F238E27FC236}">
              <a16:creationId xmlns:a16="http://schemas.microsoft.com/office/drawing/2014/main" id="{F0A96D81-9F41-D14A-A419-A3BE42136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91440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88900</xdr:colOff>
      <xdr:row>13</xdr:row>
      <xdr:rowOff>0</xdr:rowOff>
    </xdr:from>
    <xdr:to>
      <xdr:col>8</xdr:col>
      <xdr:colOff>88900</xdr:colOff>
      <xdr:row>14</xdr:row>
      <xdr:rowOff>165100</xdr:rowOff>
    </xdr:to>
    <xdr:pic>
      <xdr:nvPicPr>
        <xdr:cNvPr id="75" name="Picture 74" descr="page2image7904672">
          <a:extLst>
            <a:ext uri="{FF2B5EF4-FFF2-40B4-BE49-F238E27FC236}">
              <a16:creationId xmlns:a16="http://schemas.microsoft.com/office/drawing/2014/main" id="{5A5B1474-29AE-694C-8F4C-90F362742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2900" y="91440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101600</xdr:colOff>
      <xdr:row>13</xdr:row>
      <xdr:rowOff>0</xdr:rowOff>
    </xdr:from>
    <xdr:to>
      <xdr:col>8</xdr:col>
      <xdr:colOff>101600</xdr:colOff>
      <xdr:row>14</xdr:row>
      <xdr:rowOff>165100</xdr:rowOff>
    </xdr:to>
    <xdr:pic>
      <xdr:nvPicPr>
        <xdr:cNvPr id="76" name="Picture 75" descr="page2image7904464">
          <a:extLst>
            <a:ext uri="{FF2B5EF4-FFF2-40B4-BE49-F238E27FC236}">
              <a16:creationId xmlns:a16="http://schemas.microsoft.com/office/drawing/2014/main" id="{73B1893E-4DC1-2544-9796-6943C806C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1440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13</xdr:row>
      <xdr:rowOff>0</xdr:rowOff>
    </xdr:from>
    <xdr:to>
      <xdr:col>8</xdr:col>
      <xdr:colOff>114300</xdr:colOff>
      <xdr:row>14</xdr:row>
      <xdr:rowOff>165100</xdr:rowOff>
    </xdr:to>
    <xdr:pic>
      <xdr:nvPicPr>
        <xdr:cNvPr id="77" name="Picture 76" descr="page2image7904256">
          <a:extLst>
            <a:ext uri="{FF2B5EF4-FFF2-40B4-BE49-F238E27FC236}">
              <a16:creationId xmlns:a16="http://schemas.microsoft.com/office/drawing/2014/main" id="{8125C1E0-BBE9-5F49-87CB-AE2C3E66F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8300" y="91440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127000</xdr:colOff>
      <xdr:row>13</xdr:row>
      <xdr:rowOff>0</xdr:rowOff>
    </xdr:from>
    <xdr:to>
      <xdr:col>9</xdr:col>
      <xdr:colOff>88900</xdr:colOff>
      <xdr:row>13</xdr:row>
      <xdr:rowOff>0</xdr:rowOff>
    </xdr:to>
    <xdr:pic>
      <xdr:nvPicPr>
        <xdr:cNvPr id="78" name="Picture 77" descr="page2image7904048">
          <a:extLst>
            <a:ext uri="{FF2B5EF4-FFF2-40B4-BE49-F238E27FC236}">
              <a16:creationId xmlns:a16="http://schemas.microsoft.com/office/drawing/2014/main" id="{FCADD985-22C6-D548-B008-5FAA97CFD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91440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101600</xdr:colOff>
      <xdr:row>13</xdr:row>
      <xdr:rowOff>0</xdr:rowOff>
    </xdr:from>
    <xdr:to>
      <xdr:col>10</xdr:col>
      <xdr:colOff>63500</xdr:colOff>
      <xdr:row>13</xdr:row>
      <xdr:rowOff>0</xdr:rowOff>
    </xdr:to>
    <xdr:pic>
      <xdr:nvPicPr>
        <xdr:cNvPr id="79" name="Picture 78" descr="page2image7903840">
          <a:extLst>
            <a:ext uri="{FF2B5EF4-FFF2-40B4-BE49-F238E27FC236}">
              <a16:creationId xmlns:a16="http://schemas.microsoft.com/office/drawing/2014/main" id="{09CCE78D-637D-9842-8FC3-B5EFE849B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91440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76200</xdr:colOff>
      <xdr:row>13</xdr:row>
      <xdr:rowOff>0</xdr:rowOff>
    </xdr:from>
    <xdr:to>
      <xdr:col>10</xdr:col>
      <xdr:colOff>76200</xdr:colOff>
      <xdr:row>14</xdr:row>
      <xdr:rowOff>165100</xdr:rowOff>
    </xdr:to>
    <xdr:pic>
      <xdr:nvPicPr>
        <xdr:cNvPr id="80" name="Picture 79" descr="page2image7903632">
          <a:extLst>
            <a:ext uri="{FF2B5EF4-FFF2-40B4-BE49-F238E27FC236}">
              <a16:creationId xmlns:a16="http://schemas.microsoft.com/office/drawing/2014/main" id="{43A42ED1-4F95-2A46-B799-03E42C5BC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1200" y="91440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88900</xdr:colOff>
      <xdr:row>13</xdr:row>
      <xdr:rowOff>0</xdr:rowOff>
    </xdr:from>
    <xdr:to>
      <xdr:col>10</xdr:col>
      <xdr:colOff>88900</xdr:colOff>
      <xdr:row>14</xdr:row>
      <xdr:rowOff>165100</xdr:rowOff>
    </xdr:to>
    <xdr:pic>
      <xdr:nvPicPr>
        <xdr:cNvPr id="81" name="Picture 80" descr="page2image7903424">
          <a:extLst>
            <a:ext uri="{FF2B5EF4-FFF2-40B4-BE49-F238E27FC236}">
              <a16:creationId xmlns:a16="http://schemas.microsoft.com/office/drawing/2014/main" id="{1BDE6E76-D654-E944-9695-2AD4396EF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3900" y="91440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101600</xdr:colOff>
      <xdr:row>13</xdr:row>
      <xdr:rowOff>0</xdr:rowOff>
    </xdr:from>
    <xdr:to>
      <xdr:col>11</xdr:col>
      <xdr:colOff>63500</xdr:colOff>
      <xdr:row>13</xdr:row>
      <xdr:rowOff>0</xdr:rowOff>
    </xdr:to>
    <xdr:pic>
      <xdr:nvPicPr>
        <xdr:cNvPr id="82" name="Picture 81" descr="page2image7903216">
          <a:extLst>
            <a:ext uri="{FF2B5EF4-FFF2-40B4-BE49-F238E27FC236}">
              <a16:creationId xmlns:a16="http://schemas.microsoft.com/office/drawing/2014/main" id="{80FC516A-718A-BB4D-961B-E1BE4313E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6600" y="91440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13</xdr:row>
      <xdr:rowOff>0</xdr:rowOff>
    </xdr:from>
    <xdr:to>
      <xdr:col>12</xdr:col>
      <xdr:colOff>38100</xdr:colOff>
      <xdr:row>13</xdr:row>
      <xdr:rowOff>0</xdr:rowOff>
    </xdr:to>
    <xdr:pic>
      <xdr:nvPicPr>
        <xdr:cNvPr id="83" name="Picture 82" descr="page2image7903008">
          <a:extLst>
            <a:ext uri="{FF2B5EF4-FFF2-40B4-BE49-F238E27FC236}">
              <a16:creationId xmlns:a16="http://schemas.microsoft.com/office/drawing/2014/main" id="{CEA4B1CB-9EA7-5D4B-AEF0-4AAB8D26D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6700" y="91440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50800</xdr:colOff>
      <xdr:row>13</xdr:row>
      <xdr:rowOff>0</xdr:rowOff>
    </xdr:from>
    <xdr:to>
      <xdr:col>12</xdr:col>
      <xdr:colOff>50800</xdr:colOff>
      <xdr:row>14</xdr:row>
      <xdr:rowOff>165100</xdr:rowOff>
    </xdr:to>
    <xdr:pic>
      <xdr:nvPicPr>
        <xdr:cNvPr id="84" name="Picture 83" descr="page2image7902800">
          <a:extLst>
            <a:ext uri="{FF2B5EF4-FFF2-40B4-BE49-F238E27FC236}">
              <a16:creationId xmlns:a16="http://schemas.microsoft.com/office/drawing/2014/main" id="{18BEFEF8-7DEF-B043-9120-E7C6C67E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6800" y="91440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304800</xdr:colOff>
      <xdr:row>27</xdr:row>
      <xdr:rowOff>0</xdr:rowOff>
    </xdr:from>
    <xdr:to>
      <xdr:col>7</xdr:col>
      <xdr:colOff>584200</xdr:colOff>
      <xdr:row>27</xdr:row>
      <xdr:rowOff>0</xdr:rowOff>
    </xdr:to>
    <xdr:pic>
      <xdr:nvPicPr>
        <xdr:cNvPr id="86" name="Picture 85" descr="page2image7902384">
          <a:extLst>
            <a:ext uri="{FF2B5EF4-FFF2-40B4-BE49-F238E27FC236}">
              <a16:creationId xmlns:a16="http://schemas.microsoft.com/office/drawing/2014/main" id="{366D76E1-1BA0-7E45-BAFB-C37E4A81B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9888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596900</xdr:colOff>
      <xdr:row>27</xdr:row>
      <xdr:rowOff>0</xdr:rowOff>
    </xdr:from>
    <xdr:to>
      <xdr:col>9</xdr:col>
      <xdr:colOff>50800</xdr:colOff>
      <xdr:row>27</xdr:row>
      <xdr:rowOff>0</xdr:rowOff>
    </xdr:to>
    <xdr:pic>
      <xdr:nvPicPr>
        <xdr:cNvPr id="87" name="Picture 86" descr="page2image7902176">
          <a:extLst>
            <a:ext uri="{FF2B5EF4-FFF2-40B4-BE49-F238E27FC236}">
              <a16:creationId xmlns:a16="http://schemas.microsoft.com/office/drawing/2014/main" id="{C3F118D9-CADF-FA42-85D1-D6FB080D3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19888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63500</xdr:colOff>
      <xdr:row>27</xdr:row>
      <xdr:rowOff>0</xdr:rowOff>
    </xdr:from>
    <xdr:to>
      <xdr:col>9</xdr:col>
      <xdr:colOff>63500</xdr:colOff>
      <xdr:row>28</xdr:row>
      <xdr:rowOff>165100</xdr:rowOff>
    </xdr:to>
    <xdr:pic>
      <xdr:nvPicPr>
        <xdr:cNvPr id="88" name="Picture 87" descr="page2image7901968">
          <a:extLst>
            <a:ext uri="{FF2B5EF4-FFF2-40B4-BE49-F238E27FC236}">
              <a16:creationId xmlns:a16="http://schemas.microsoft.com/office/drawing/2014/main" id="{C49D4B6C-D627-324C-9EBF-48792F89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000" y="1198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27</xdr:row>
      <xdr:rowOff>0</xdr:rowOff>
    </xdr:from>
    <xdr:to>
      <xdr:col>10</xdr:col>
      <xdr:colOff>165100</xdr:colOff>
      <xdr:row>27</xdr:row>
      <xdr:rowOff>0</xdr:rowOff>
    </xdr:to>
    <xdr:pic>
      <xdr:nvPicPr>
        <xdr:cNvPr id="89" name="Picture 88" descr="page2image7901760">
          <a:extLst>
            <a:ext uri="{FF2B5EF4-FFF2-40B4-BE49-F238E27FC236}">
              <a16:creationId xmlns:a16="http://schemas.microsoft.com/office/drawing/2014/main" id="{F2B09E0A-E4DF-EF49-A332-2CA68BDFE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1988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177800</xdr:colOff>
      <xdr:row>27</xdr:row>
      <xdr:rowOff>0</xdr:rowOff>
    </xdr:from>
    <xdr:to>
      <xdr:col>11</xdr:col>
      <xdr:colOff>266700</xdr:colOff>
      <xdr:row>27</xdr:row>
      <xdr:rowOff>0</xdr:rowOff>
    </xdr:to>
    <xdr:pic>
      <xdr:nvPicPr>
        <xdr:cNvPr id="90" name="Picture 89" descr="page2image7901552">
          <a:extLst>
            <a:ext uri="{FF2B5EF4-FFF2-40B4-BE49-F238E27FC236}">
              <a16:creationId xmlns:a16="http://schemas.microsoft.com/office/drawing/2014/main" id="{1D1B9FB1-0D48-4740-AD38-2B563830E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1988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279400</xdr:colOff>
      <xdr:row>27</xdr:row>
      <xdr:rowOff>0</xdr:rowOff>
    </xdr:from>
    <xdr:to>
      <xdr:col>11</xdr:col>
      <xdr:colOff>279400</xdr:colOff>
      <xdr:row>28</xdr:row>
      <xdr:rowOff>165100</xdr:rowOff>
    </xdr:to>
    <xdr:pic>
      <xdr:nvPicPr>
        <xdr:cNvPr id="91" name="Picture 90" descr="page2image7901344">
          <a:extLst>
            <a:ext uri="{FF2B5EF4-FFF2-40B4-BE49-F238E27FC236}">
              <a16:creationId xmlns:a16="http://schemas.microsoft.com/office/drawing/2014/main" id="{5E1D1DFB-F3BE-1D4A-8293-B13A12293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9900" y="1198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292100</xdr:colOff>
      <xdr:row>27</xdr:row>
      <xdr:rowOff>0</xdr:rowOff>
    </xdr:from>
    <xdr:to>
      <xdr:col>11</xdr:col>
      <xdr:colOff>292100</xdr:colOff>
      <xdr:row>28</xdr:row>
      <xdr:rowOff>165100</xdr:rowOff>
    </xdr:to>
    <xdr:pic>
      <xdr:nvPicPr>
        <xdr:cNvPr id="92" name="Picture 91" descr="page2image7901136">
          <a:extLst>
            <a:ext uri="{FF2B5EF4-FFF2-40B4-BE49-F238E27FC236}">
              <a16:creationId xmlns:a16="http://schemas.microsoft.com/office/drawing/2014/main" id="{A4753288-9983-3445-80DF-DAED03491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0" y="1198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304800</xdr:colOff>
      <xdr:row>27</xdr:row>
      <xdr:rowOff>0</xdr:rowOff>
    </xdr:from>
    <xdr:to>
      <xdr:col>11</xdr:col>
      <xdr:colOff>304800</xdr:colOff>
      <xdr:row>28</xdr:row>
      <xdr:rowOff>165100</xdr:rowOff>
    </xdr:to>
    <xdr:pic>
      <xdr:nvPicPr>
        <xdr:cNvPr id="93" name="Picture 92" descr="page2image7900928">
          <a:extLst>
            <a:ext uri="{FF2B5EF4-FFF2-40B4-BE49-F238E27FC236}">
              <a16:creationId xmlns:a16="http://schemas.microsoft.com/office/drawing/2014/main" id="{45E2D44B-AAD8-044E-AC16-E4CA3BBF3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5300" y="1198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317500</xdr:colOff>
      <xdr:row>27</xdr:row>
      <xdr:rowOff>0</xdr:rowOff>
    </xdr:from>
    <xdr:to>
      <xdr:col>11</xdr:col>
      <xdr:colOff>317500</xdr:colOff>
      <xdr:row>28</xdr:row>
      <xdr:rowOff>165100</xdr:rowOff>
    </xdr:to>
    <xdr:pic>
      <xdr:nvPicPr>
        <xdr:cNvPr id="94" name="Picture 93" descr="page2image7900720">
          <a:extLst>
            <a:ext uri="{FF2B5EF4-FFF2-40B4-BE49-F238E27FC236}">
              <a16:creationId xmlns:a16="http://schemas.microsoft.com/office/drawing/2014/main" id="{405C5ADB-2645-CD48-AE04-076BE7108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0" y="1198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330200</xdr:colOff>
      <xdr:row>27</xdr:row>
      <xdr:rowOff>0</xdr:rowOff>
    </xdr:from>
    <xdr:to>
      <xdr:col>12</xdr:col>
      <xdr:colOff>419100</xdr:colOff>
      <xdr:row>27</xdr:row>
      <xdr:rowOff>0</xdr:rowOff>
    </xdr:to>
    <xdr:pic>
      <xdr:nvPicPr>
        <xdr:cNvPr id="95" name="Picture 94" descr="page2image5021504">
          <a:extLst>
            <a:ext uri="{FF2B5EF4-FFF2-40B4-BE49-F238E27FC236}">
              <a16:creationId xmlns:a16="http://schemas.microsoft.com/office/drawing/2014/main" id="{3E074ED4-070A-1C44-8F1E-FE9CD1DEB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1988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431800</xdr:colOff>
      <xdr:row>27</xdr:row>
      <xdr:rowOff>0</xdr:rowOff>
    </xdr:from>
    <xdr:to>
      <xdr:col>13</xdr:col>
      <xdr:colOff>393700</xdr:colOff>
      <xdr:row>27</xdr:row>
      <xdr:rowOff>0</xdr:rowOff>
    </xdr:to>
    <xdr:pic>
      <xdr:nvPicPr>
        <xdr:cNvPr id="96" name="Picture 95" descr="page2image7900096">
          <a:extLst>
            <a:ext uri="{FF2B5EF4-FFF2-40B4-BE49-F238E27FC236}">
              <a16:creationId xmlns:a16="http://schemas.microsoft.com/office/drawing/2014/main" id="{4E4CDFEB-EF46-4644-9CEF-3C45B3CE3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11988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406400</xdr:colOff>
      <xdr:row>27</xdr:row>
      <xdr:rowOff>0</xdr:rowOff>
    </xdr:from>
    <xdr:to>
      <xdr:col>14</xdr:col>
      <xdr:colOff>368300</xdr:colOff>
      <xdr:row>27</xdr:row>
      <xdr:rowOff>0</xdr:rowOff>
    </xdr:to>
    <xdr:pic>
      <xdr:nvPicPr>
        <xdr:cNvPr id="97" name="Picture 96" descr="page2image7899888">
          <a:extLst>
            <a:ext uri="{FF2B5EF4-FFF2-40B4-BE49-F238E27FC236}">
              <a16:creationId xmlns:a16="http://schemas.microsoft.com/office/drawing/2014/main" id="{1A7FC0C7-04FB-5945-9370-5FF4263C1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7900" y="11988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27</xdr:row>
      <xdr:rowOff>0</xdr:rowOff>
    </xdr:from>
    <xdr:to>
      <xdr:col>14</xdr:col>
      <xdr:colOff>381000</xdr:colOff>
      <xdr:row>28</xdr:row>
      <xdr:rowOff>165100</xdr:rowOff>
    </xdr:to>
    <xdr:pic>
      <xdr:nvPicPr>
        <xdr:cNvPr id="98" name="Picture 97" descr="page2image7899680">
          <a:extLst>
            <a:ext uri="{FF2B5EF4-FFF2-40B4-BE49-F238E27FC236}">
              <a16:creationId xmlns:a16="http://schemas.microsoft.com/office/drawing/2014/main" id="{3F338FB0-AB89-7A45-BE1B-F6BFAC012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198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393700</xdr:colOff>
      <xdr:row>27</xdr:row>
      <xdr:rowOff>0</xdr:rowOff>
    </xdr:from>
    <xdr:to>
      <xdr:col>14</xdr:col>
      <xdr:colOff>393700</xdr:colOff>
      <xdr:row>28</xdr:row>
      <xdr:rowOff>165100</xdr:rowOff>
    </xdr:to>
    <xdr:pic>
      <xdr:nvPicPr>
        <xdr:cNvPr id="99" name="Picture 98" descr="page2image7899472">
          <a:extLst>
            <a:ext uri="{FF2B5EF4-FFF2-40B4-BE49-F238E27FC236}">
              <a16:creationId xmlns:a16="http://schemas.microsoft.com/office/drawing/2014/main" id="{AE24EC34-3C00-8048-9D01-084DD0450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198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406400</xdr:colOff>
      <xdr:row>27</xdr:row>
      <xdr:rowOff>0</xdr:rowOff>
    </xdr:from>
    <xdr:to>
      <xdr:col>15</xdr:col>
      <xdr:colOff>368300</xdr:colOff>
      <xdr:row>27</xdr:row>
      <xdr:rowOff>0</xdr:rowOff>
    </xdr:to>
    <xdr:pic>
      <xdr:nvPicPr>
        <xdr:cNvPr id="100" name="Picture 99" descr="page2image7899264">
          <a:extLst>
            <a:ext uri="{FF2B5EF4-FFF2-40B4-BE49-F238E27FC236}">
              <a16:creationId xmlns:a16="http://schemas.microsoft.com/office/drawing/2014/main" id="{90650A9A-F297-3541-A136-56DA5B29F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0" y="11988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27</xdr:row>
      <xdr:rowOff>0</xdr:rowOff>
    </xdr:from>
    <xdr:to>
      <xdr:col>16</xdr:col>
      <xdr:colOff>342900</xdr:colOff>
      <xdr:row>27</xdr:row>
      <xdr:rowOff>0</xdr:rowOff>
    </xdr:to>
    <xdr:pic>
      <xdr:nvPicPr>
        <xdr:cNvPr id="101" name="Picture 100" descr="page2image7899056">
          <a:extLst>
            <a:ext uri="{FF2B5EF4-FFF2-40B4-BE49-F238E27FC236}">
              <a16:creationId xmlns:a16="http://schemas.microsoft.com/office/drawing/2014/main" id="{08978236-4B9C-7C40-9802-39486D0BC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1988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355600</xdr:colOff>
      <xdr:row>27</xdr:row>
      <xdr:rowOff>0</xdr:rowOff>
    </xdr:from>
    <xdr:to>
      <xdr:col>16</xdr:col>
      <xdr:colOff>355600</xdr:colOff>
      <xdr:row>28</xdr:row>
      <xdr:rowOff>165100</xdr:rowOff>
    </xdr:to>
    <xdr:pic>
      <xdr:nvPicPr>
        <xdr:cNvPr id="102" name="Picture 101" descr="page2image7898848">
          <a:extLst>
            <a:ext uri="{FF2B5EF4-FFF2-40B4-BE49-F238E27FC236}">
              <a16:creationId xmlns:a16="http://schemas.microsoft.com/office/drawing/2014/main" id="{84C0F679-3729-8E48-B994-5AB7C921C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1198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368300</xdr:colOff>
      <xdr:row>27</xdr:row>
      <xdr:rowOff>0</xdr:rowOff>
    </xdr:from>
    <xdr:to>
      <xdr:col>16</xdr:col>
      <xdr:colOff>368300</xdr:colOff>
      <xdr:row>28</xdr:row>
      <xdr:rowOff>165100</xdr:rowOff>
    </xdr:to>
    <xdr:pic>
      <xdr:nvPicPr>
        <xdr:cNvPr id="103" name="Picture 102" descr="page2image7898640">
          <a:extLst>
            <a:ext uri="{FF2B5EF4-FFF2-40B4-BE49-F238E27FC236}">
              <a16:creationId xmlns:a16="http://schemas.microsoft.com/office/drawing/2014/main" id="{843B6282-AE27-894A-A0A4-ED1FF28D0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6300" y="1198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381000</xdr:colOff>
      <xdr:row>27</xdr:row>
      <xdr:rowOff>0</xdr:rowOff>
    </xdr:from>
    <xdr:to>
      <xdr:col>16</xdr:col>
      <xdr:colOff>381000</xdr:colOff>
      <xdr:row>28</xdr:row>
      <xdr:rowOff>165100</xdr:rowOff>
    </xdr:to>
    <xdr:pic>
      <xdr:nvPicPr>
        <xdr:cNvPr id="104" name="Picture 103" descr="page2image7898432">
          <a:extLst>
            <a:ext uri="{FF2B5EF4-FFF2-40B4-BE49-F238E27FC236}">
              <a16:creationId xmlns:a16="http://schemas.microsoft.com/office/drawing/2014/main" id="{AE0A4689-5AD6-4348-A9D0-CD698497F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9000" y="1198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393700</xdr:colOff>
      <xdr:row>27</xdr:row>
      <xdr:rowOff>0</xdr:rowOff>
    </xdr:from>
    <xdr:to>
      <xdr:col>16</xdr:col>
      <xdr:colOff>393700</xdr:colOff>
      <xdr:row>28</xdr:row>
      <xdr:rowOff>165100</xdr:rowOff>
    </xdr:to>
    <xdr:pic>
      <xdr:nvPicPr>
        <xdr:cNvPr id="105" name="Picture 104" descr="page2image7898224">
          <a:extLst>
            <a:ext uri="{FF2B5EF4-FFF2-40B4-BE49-F238E27FC236}">
              <a16:creationId xmlns:a16="http://schemas.microsoft.com/office/drawing/2014/main" id="{9FFC18EA-707A-784A-AF49-AD3757FF6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198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406400</xdr:colOff>
      <xdr:row>27</xdr:row>
      <xdr:rowOff>0</xdr:rowOff>
    </xdr:from>
    <xdr:to>
      <xdr:col>17</xdr:col>
      <xdr:colOff>368300</xdr:colOff>
      <xdr:row>27</xdr:row>
      <xdr:rowOff>0</xdr:rowOff>
    </xdr:to>
    <xdr:pic>
      <xdr:nvPicPr>
        <xdr:cNvPr id="106" name="Picture 105" descr="page2image7898016">
          <a:extLst>
            <a:ext uri="{FF2B5EF4-FFF2-40B4-BE49-F238E27FC236}">
              <a16:creationId xmlns:a16="http://schemas.microsoft.com/office/drawing/2014/main" id="{B43FFDA8-076C-984C-AE95-CDB5ABBA7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4400" y="11988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381000</xdr:colOff>
      <xdr:row>27</xdr:row>
      <xdr:rowOff>0</xdr:rowOff>
    </xdr:from>
    <xdr:to>
      <xdr:col>18</xdr:col>
      <xdr:colOff>342900</xdr:colOff>
      <xdr:row>27</xdr:row>
      <xdr:rowOff>0</xdr:rowOff>
    </xdr:to>
    <xdr:pic>
      <xdr:nvPicPr>
        <xdr:cNvPr id="107" name="Picture 106" descr="page2image7897808">
          <a:extLst>
            <a:ext uri="{FF2B5EF4-FFF2-40B4-BE49-F238E27FC236}">
              <a16:creationId xmlns:a16="http://schemas.microsoft.com/office/drawing/2014/main" id="{DB8C1912-AD58-774A-B12B-ED625784E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4500" y="11988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355600</xdr:colOff>
      <xdr:row>27</xdr:row>
      <xdr:rowOff>0</xdr:rowOff>
    </xdr:from>
    <xdr:to>
      <xdr:col>18</xdr:col>
      <xdr:colOff>355600</xdr:colOff>
      <xdr:row>28</xdr:row>
      <xdr:rowOff>165100</xdr:rowOff>
    </xdr:to>
    <xdr:pic>
      <xdr:nvPicPr>
        <xdr:cNvPr id="108" name="Picture 107" descr="page2image7897600">
          <a:extLst>
            <a:ext uri="{FF2B5EF4-FFF2-40B4-BE49-F238E27FC236}">
              <a16:creationId xmlns:a16="http://schemas.microsoft.com/office/drawing/2014/main" id="{D9C7318D-C51E-0A41-801B-91318B502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4600" y="11988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0</xdr:colOff>
      <xdr:row>28</xdr:row>
      <xdr:rowOff>0</xdr:rowOff>
    </xdr:to>
    <xdr:pic>
      <xdr:nvPicPr>
        <xdr:cNvPr id="109" name="Picture 108" descr="page2image7897392">
          <a:extLst>
            <a:ext uri="{FF2B5EF4-FFF2-40B4-BE49-F238E27FC236}">
              <a16:creationId xmlns:a16="http://schemas.microsoft.com/office/drawing/2014/main" id="{29751B9B-7E65-644B-AC2F-535E9CA5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292100</xdr:colOff>
      <xdr:row>37</xdr:row>
      <xdr:rowOff>0</xdr:rowOff>
    </xdr:from>
    <xdr:to>
      <xdr:col>2</xdr:col>
      <xdr:colOff>571500</xdr:colOff>
      <xdr:row>37</xdr:row>
      <xdr:rowOff>0</xdr:rowOff>
    </xdr:to>
    <xdr:pic>
      <xdr:nvPicPr>
        <xdr:cNvPr id="110" name="Picture 109" descr="page2image7897184">
          <a:extLst>
            <a:ext uri="{FF2B5EF4-FFF2-40B4-BE49-F238E27FC236}">
              <a16:creationId xmlns:a16="http://schemas.microsoft.com/office/drawing/2014/main" id="{B8927AB8-9676-6B4E-9BAD-90E245D7B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140208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584200</xdr:colOff>
      <xdr:row>37</xdr:row>
      <xdr:rowOff>0</xdr:rowOff>
    </xdr:from>
    <xdr:to>
      <xdr:col>2</xdr:col>
      <xdr:colOff>584200</xdr:colOff>
      <xdr:row>38</xdr:row>
      <xdr:rowOff>165100</xdr:rowOff>
    </xdr:to>
    <xdr:pic>
      <xdr:nvPicPr>
        <xdr:cNvPr id="111" name="Picture 110" descr="page2image7896976">
          <a:extLst>
            <a:ext uri="{FF2B5EF4-FFF2-40B4-BE49-F238E27FC236}">
              <a16:creationId xmlns:a16="http://schemas.microsoft.com/office/drawing/2014/main" id="{B67DEBBE-66CF-014A-9967-E2DBE8783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" y="14020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698500</xdr:colOff>
      <xdr:row>37</xdr:row>
      <xdr:rowOff>0</xdr:rowOff>
    </xdr:from>
    <xdr:to>
      <xdr:col>4</xdr:col>
      <xdr:colOff>787400</xdr:colOff>
      <xdr:row>37</xdr:row>
      <xdr:rowOff>0</xdr:rowOff>
    </xdr:to>
    <xdr:pic>
      <xdr:nvPicPr>
        <xdr:cNvPr id="113" name="Picture 112" descr="page2image7896560">
          <a:extLst>
            <a:ext uri="{FF2B5EF4-FFF2-40B4-BE49-F238E27FC236}">
              <a16:creationId xmlns:a16="http://schemas.microsoft.com/office/drawing/2014/main" id="{AE9FADB6-77E9-6A40-9398-7BCE44D09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0" y="14020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800100</xdr:colOff>
      <xdr:row>37</xdr:row>
      <xdr:rowOff>0</xdr:rowOff>
    </xdr:from>
    <xdr:to>
      <xdr:col>4</xdr:col>
      <xdr:colOff>800100</xdr:colOff>
      <xdr:row>38</xdr:row>
      <xdr:rowOff>165100</xdr:rowOff>
    </xdr:to>
    <xdr:pic>
      <xdr:nvPicPr>
        <xdr:cNvPr id="114" name="Picture 113" descr="page2image7896352">
          <a:extLst>
            <a:ext uri="{FF2B5EF4-FFF2-40B4-BE49-F238E27FC236}">
              <a16:creationId xmlns:a16="http://schemas.microsoft.com/office/drawing/2014/main" id="{C7680E25-CDE9-F64E-934E-0B199F975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2100" y="14020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812800</xdr:colOff>
      <xdr:row>37</xdr:row>
      <xdr:rowOff>0</xdr:rowOff>
    </xdr:from>
    <xdr:to>
      <xdr:col>4</xdr:col>
      <xdr:colOff>812800</xdr:colOff>
      <xdr:row>38</xdr:row>
      <xdr:rowOff>165100</xdr:rowOff>
    </xdr:to>
    <xdr:pic>
      <xdr:nvPicPr>
        <xdr:cNvPr id="115" name="Picture 114" descr="page2image7896144">
          <a:extLst>
            <a:ext uri="{FF2B5EF4-FFF2-40B4-BE49-F238E27FC236}">
              <a16:creationId xmlns:a16="http://schemas.microsoft.com/office/drawing/2014/main" id="{C7A4F946-B6E0-CD41-8F60-728DE8A16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020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0</xdr:colOff>
      <xdr:row>38</xdr:row>
      <xdr:rowOff>165100</xdr:rowOff>
    </xdr:to>
    <xdr:pic>
      <xdr:nvPicPr>
        <xdr:cNvPr id="116" name="Picture 115" descr="page2image7895936">
          <a:extLst>
            <a:ext uri="{FF2B5EF4-FFF2-40B4-BE49-F238E27FC236}">
              <a16:creationId xmlns:a16="http://schemas.microsoft.com/office/drawing/2014/main" id="{A84600DE-3264-264B-9D9D-61242B571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4020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37</xdr:row>
      <xdr:rowOff>0</xdr:rowOff>
    </xdr:from>
    <xdr:to>
      <xdr:col>5</xdr:col>
      <xdr:colOff>12700</xdr:colOff>
      <xdr:row>38</xdr:row>
      <xdr:rowOff>165100</xdr:rowOff>
    </xdr:to>
    <xdr:pic>
      <xdr:nvPicPr>
        <xdr:cNvPr id="117" name="Picture 116" descr="page2image7895728">
          <a:extLst>
            <a:ext uri="{FF2B5EF4-FFF2-40B4-BE49-F238E27FC236}">
              <a16:creationId xmlns:a16="http://schemas.microsoft.com/office/drawing/2014/main" id="{DBABD656-9B29-D94B-BEE1-AF12B80B0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14020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</xdr:colOff>
      <xdr:row>37</xdr:row>
      <xdr:rowOff>0</xdr:rowOff>
    </xdr:from>
    <xdr:to>
      <xdr:col>6</xdr:col>
      <xdr:colOff>114300</xdr:colOff>
      <xdr:row>37</xdr:row>
      <xdr:rowOff>0</xdr:rowOff>
    </xdr:to>
    <xdr:pic>
      <xdr:nvPicPr>
        <xdr:cNvPr id="118" name="Picture 117" descr="page2image5044128">
          <a:extLst>
            <a:ext uri="{FF2B5EF4-FFF2-40B4-BE49-F238E27FC236}">
              <a16:creationId xmlns:a16="http://schemas.microsoft.com/office/drawing/2014/main" id="{E4DAE301-8EE8-1645-9A41-885309A57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4020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127000</xdr:colOff>
      <xdr:row>37</xdr:row>
      <xdr:rowOff>0</xdr:rowOff>
    </xdr:from>
    <xdr:to>
      <xdr:col>7</xdr:col>
      <xdr:colOff>88900</xdr:colOff>
      <xdr:row>37</xdr:row>
      <xdr:rowOff>0</xdr:rowOff>
    </xdr:to>
    <xdr:pic>
      <xdr:nvPicPr>
        <xdr:cNvPr id="119" name="Picture 118" descr="page2image7895104">
          <a:extLst>
            <a:ext uri="{FF2B5EF4-FFF2-40B4-BE49-F238E27FC236}">
              <a16:creationId xmlns:a16="http://schemas.microsoft.com/office/drawing/2014/main" id="{0207B39C-65A0-3040-9FDF-58ABD1BE8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0" y="14020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101600</xdr:colOff>
      <xdr:row>37</xdr:row>
      <xdr:rowOff>0</xdr:rowOff>
    </xdr:from>
    <xdr:to>
      <xdr:col>8</xdr:col>
      <xdr:colOff>63500</xdr:colOff>
      <xdr:row>37</xdr:row>
      <xdr:rowOff>0</xdr:rowOff>
    </xdr:to>
    <xdr:pic>
      <xdr:nvPicPr>
        <xdr:cNvPr id="120" name="Picture 119" descr="page2image7894896">
          <a:extLst>
            <a:ext uri="{FF2B5EF4-FFF2-40B4-BE49-F238E27FC236}">
              <a16:creationId xmlns:a16="http://schemas.microsoft.com/office/drawing/2014/main" id="{B20597E9-6F62-0543-9C02-B52E1E0C6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0100" y="14020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37</xdr:row>
      <xdr:rowOff>0</xdr:rowOff>
    </xdr:from>
    <xdr:to>
      <xdr:col>8</xdr:col>
      <xdr:colOff>76200</xdr:colOff>
      <xdr:row>38</xdr:row>
      <xdr:rowOff>165100</xdr:rowOff>
    </xdr:to>
    <xdr:pic>
      <xdr:nvPicPr>
        <xdr:cNvPr id="121" name="Picture 120" descr="page2image7894688">
          <a:extLst>
            <a:ext uri="{FF2B5EF4-FFF2-40B4-BE49-F238E27FC236}">
              <a16:creationId xmlns:a16="http://schemas.microsoft.com/office/drawing/2014/main" id="{1A00A914-9CE4-D744-B8D8-1488B0109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4020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88900</xdr:colOff>
      <xdr:row>37</xdr:row>
      <xdr:rowOff>0</xdr:rowOff>
    </xdr:from>
    <xdr:to>
      <xdr:col>8</xdr:col>
      <xdr:colOff>88900</xdr:colOff>
      <xdr:row>38</xdr:row>
      <xdr:rowOff>165100</xdr:rowOff>
    </xdr:to>
    <xdr:pic>
      <xdr:nvPicPr>
        <xdr:cNvPr id="122" name="Picture 121" descr="page2image7894480">
          <a:extLst>
            <a:ext uri="{FF2B5EF4-FFF2-40B4-BE49-F238E27FC236}">
              <a16:creationId xmlns:a16="http://schemas.microsoft.com/office/drawing/2014/main" id="{647DAC41-ED4C-084A-B27C-CEC8FEAC8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2900" y="14020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101600</xdr:colOff>
      <xdr:row>37</xdr:row>
      <xdr:rowOff>0</xdr:rowOff>
    </xdr:from>
    <xdr:to>
      <xdr:col>9</xdr:col>
      <xdr:colOff>63500</xdr:colOff>
      <xdr:row>37</xdr:row>
      <xdr:rowOff>0</xdr:rowOff>
    </xdr:to>
    <xdr:pic>
      <xdr:nvPicPr>
        <xdr:cNvPr id="123" name="Picture 122" descr="page2image7894272">
          <a:extLst>
            <a:ext uri="{FF2B5EF4-FFF2-40B4-BE49-F238E27FC236}">
              <a16:creationId xmlns:a16="http://schemas.microsoft.com/office/drawing/2014/main" id="{8DD6D76A-6FA9-4946-9A5D-D319A4DD9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020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37</xdr:row>
      <xdr:rowOff>0</xdr:rowOff>
    </xdr:from>
    <xdr:to>
      <xdr:col>10</xdr:col>
      <xdr:colOff>38100</xdr:colOff>
      <xdr:row>37</xdr:row>
      <xdr:rowOff>0</xdr:rowOff>
    </xdr:to>
    <xdr:pic>
      <xdr:nvPicPr>
        <xdr:cNvPr id="124" name="Picture 123" descr="page2image7894064">
          <a:extLst>
            <a:ext uri="{FF2B5EF4-FFF2-40B4-BE49-F238E27FC236}">
              <a16:creationId xmlns:a16="http://schemas.microsoft.com/office/drawing/2014/main" id="{579BED9C-E233-F94E-8113-72F8C810A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4020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50800</xdr:colOff>
      <xdr:row>37</xdr:row>
      <xdr:rowOff>0</xdr:rowOff>
    </xdr:from>
    <xdr:to>
      <xdr:col>10</xdr:col>
      <xdr:colOff>50800</xdr:colOff>
      <xdr:row>38</xdr:row>
      <xdr:rowOff>165100</xdr:rowOff>
    </xdr:to>
    <xdr:pic>
      <xdr:nvPicPr>
        <xdr:cNvPr id="125" name="Picture 124" descr="page2image7893856">
          <a:extLst>
            <a:ext uri="{FF2B5EF4-FFF2-40B4-BE49-F238E27FC236}">
              <a16:creationId xmlns:a16="http://schemas.microsoft.com/office/drawing/2014/main" id="{883FCA87-533C-E74F-AA6A-7D6BEC65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14020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63500</xdr:colOff>
      <xdr:row>37</xdr:row>
      <xdr:rowOff>0</xdr:rowOff>
    </xdr:from>
    <xdr:to>
      <xdr:col>10</xdr:col>
      <xdr:colOff>63500</xdr:colOff>
      <xdr:row>38</xdr:row>
      <xdr:rowOff>165100</xdr:rowOff>
    </xdr:to>
    <xdr:pic>
      <xdr:nvPicPr>
        <xdr:cNvPr id="126" name="Picture 125" descr="page2image7893648">
          <a:extLst>
            <a:ext uri="{FF2B5EF4-FFF2-40B4-BE49-F238E27FC236}">
              <a16:creationId xmlns:a16="http://schemas.microsoft.com/office/drawing/2014/main" id="{116B307C-0622-6E42-A663-D2792DDA3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8500" y="14020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76200</xdr:colOff>
      <xdr:row>37</xdr:row>
      <xdr:rowOff>0</xdr:rowOff>
    </xdr:from>
    <xdr:to>
      <xdr:col>10</xdr:col>
      <xdr:colOff>76200</xdr:colOff>
      <xdr:row>38</xdr:row>
      <xdr:rowOff>165100</xdr:rowOff>
    </xdr:to>
    <xdr:pic>
      <xdr:nvPicPr>
        <xdr:cNvPr id="127" name="Picture 126" descr="page2image7893440">
          <a:extLst>
            <a:ext uri="{FF2B5EF4-FFF2-40B4-BE49-F238E27FC236}">
              <a16:creationId xmlns:a16="http://schemas.microsoft.com/office/drawing/2014/main" id="{66B48B4B-D5CB-3F44-A182-3240E706B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1200" y="14020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88900</xdr:colOff>
      <xdr:row>37</xdr:row>
      <xdr:rowOff>0</xdr:rowOff>
    </xdr:from>
    <xdr:to>
      <xdr:col>10</xdr:col>
      <xdr:colOff>88900</xdr:colOff>
      <xdr:row>38</xdr:row>
      <xdr:rowOff>165100</xdr:rowOff>
    </xdr:to>
    <xdr:pic>
      <xdr:nvPicPr>
        <xdr:cNvPr id="128" name="Picture 127" descr="page2image7893232">
          <a:extLst>
            <a:ext uri="{FF2B5EF4-FFF2-40B4-BE49-F238E27FC236}">
              <a16:creationId xmlns:a16="http://schemas.microsoft.com/office/drawing/2014/main" id="{01BCC3ED-4006-E34E-BF2C-3973BF45D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3900" y="14020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101600</xdr:colOff>
      <xdr:row>37</xdr:row>
      <xdr:rowOff>0</xdr:rowOff>
    </xdr:from>
    <xdr:to>
      <xdr:col>11</xdr:col>
      <xdr:colOff>63500</xdr:colOff>
      <xdr:row>37</xdr:row>
      <xdr:rowOff>0</xdr:rowOff>
    </xdr:to>
    <xdr:pic>
      <xdr:nvPicPr>
        <xdr:cNvPr id="129" name="Picture 128" descr="page2image7893024">
          <a:extLst>
            <a:ext uri="{FF2B5EF4-FFF2-40B4-BE49-F238E27FC236}">
              <a16:creationId xmlns:a16="http://schemas.microsoft.com/office/drawing/2014/main" id="{E3DB4E60-EF3A-D84D-AAAD-44D729F95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6600" y="14020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37</xdr:row>
      <xdr:rowOff>0</xdr:rowOff>
    </xdr:from>
    <xdr:to>
      <xdr:col>12</xdr:col>
      <xdr:colOff>38100</xdr:colOff>
      <xdr:row>37</xdr:row>
      <xdr:rowOff>0</xdr:rowOff>
    </xdr:to>
    <xdr:pic>
      <xdr:nvPicPr>
        <xdr:cNvPr id="130" name="Picture 129" descr="page2image7892816">
          <a:extLst>
            <a:ext uri="{FF2B5EF4-FFF2-40B4-BE49-F238E27FC236}">
              <a16:creationId xmlns:a16="http://schemas.microsoft.com/office/drawing/2014/main" id="{F9392364-A945-F045-93CA-CEAD1E6F7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6700" y="14020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50800</xdr:colOff>
      <xdr:row>37</xdr:row>
      <xdr:rowOff>0</xdr:rowOff>
    </xdr:from>
    <xdr:to>
      <xdr:col>12</xdr:col>
      <xdr:colOff>50800</xdr:colOff>
      <xdr:row>38</xdr:row>
      <xdr:rowOff>165100</xdr:rowOff>
    </xdr:to>
    <xdr:pic>
      <xdr:nvPicPr>
        <xdr:cNvPr id="131" name="Picture 130" descr="page2image7892608">
          <a:extLst>
            <a:ext uri="{FF2B5EF4-FFF2-40B4-BE49-F238E27FC236}">
              <a16:creationId xmlns:a16="http://schemas.microsoft.com/office/drawing/2014/main" id="{E3E3C98B-795B-5C4C-AC76-EF91EF365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6800" y="14020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304800</xdr:colOff>
      <xdr:row>44</xdr:row>
      <xdr:rowOff>0</xdr:rowOff>
    </xdr:from>
    <xdr:to>
      <xdr:col>7</xdr:col>
      <xdr:colOff>584200</xdr:colOff>
      <xdr:row>44</xdr:row>
      <xdr:rowOff>0</xdr:rowOff>
    </xdr:to>
    <xdr:pic>
      <xdr:nvPicPr>
        <xdr:cNvPr id="133" name="Picture 132" descr="page2image7892192">
          <a:extLst>
            <a:ext uri="{FF2B5EF4-FFF2-40B4-BE49-F238E27FC236}">
              <a16:creationId xmlns:a16="http://schemas.microsoft.com/office/drawing/2014/main" id="{4C9730B0-E132-0E42-9414-B9BA7ABFB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60528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596900</xdr:colOff>
      <xdr:row>44</xdr:row>
      <xdr:rowOff>0</xdr:rowOff>
    </xdr:from>
    <xdr:to>
      <xdr:col>9</xdr:col>
      <xdr:colOff>50800</xdr:colOff>
      <xdr:row>44</xdr:row>
      <xdr:rowOff>0</xdr:rowOff>
    </xdr:to>
    <xdr:pic>
      <xdr:nvPicPr>
        <xdr:cNvPr id="134" name="Picture 133" descr="page2image7891984">
          <a:extLst>
            <a:ext uri="{FF2B5EF4-FFF2-40B4-BE49-F238E27FC236}">
              <a16:creationId xmlns:a16="http://schemas.microsoft.com/office/drawing/2014/main" id="{DE348D5B-ADA0-424F-8DD7-9EC02575F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60528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63500</xdr:colOff>
      <xdr:row>44</xdr:row>
      <xdr:rowOff>0</xdr:rowOff>
    </xdr:from>
    <xdr:to>
      <xdr:col>9</xdr:col>
      <xdr:colOff>63500</xdr:colOff>
      <xdr:row>45</xdr:row>
      <xdr:rowOff>165100</xdr:rowOff>
    </xdr:to>
    <xdr:pic>
      <xdr:nvPicPr>
        <xdr:cNvPr id="135" name="Picture 134" descr="page2image7891776">
          <a:extLst>
            <a:ext uri="{FF2B5EF4-FFF2-40B4-BE49-F238E27FC236}">
              <a16:creationId xmlns:a16="http://schemas.microsoft.com/office/drawing/2014/main" id="{BDE6D610-53D6-9A4D-BB3A-DFE894ECC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000" y="16052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44</xdr:row>
      <xdr:rowOff>0</xdr:rowOff>
    </xdr:from>
    <xdr:to>
      <xdr:col>10</xdr:col>
      <xdr:colOff>165100</xdr:colOff>
      <xdr:row>44</xdr:row>
      <xdr:rowOff>0</xdr:rowOff>
    </xdr:to>
    <xdr:pic>
      <xdr:nvPicPr>
        <xdr:cNvPr id="136" name="Picture 135" descr="page2image7891568">
          <a:extLst>
            <a:ext uri="{FF2B5EF4-FFF2-40B4-BE49-F238E27FC236}">
              <a16:creationId xmlns:a16="http://schemas.microsoft.com/office/drawing/2014/main" id="{61B79651-74FB-7A47-B50F-A59B79C8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6052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177800</xdr:colOff>
      <xdr:row>44</xdr:row>
      <xdr:rowOff>0</xdr:rowOff>
    </xdr:from>
    <xdr:to>
      <xdr:col>11</xdr:col>
      <xdr:colOff>266700</xdr:colOff>
      <xdr:row>44</xdr:row>
      <xdr:rowOff>0</xdr:rowOff>
    </xdr:to>
    <xdr:pic>
      <xdr:nvPicPr>
        <xdr:cNvPr id="137" name="Picture 136" descr="page2image7891360">
          <a:extLst>
            <a:ext uri="{FF2B5EF4-FFF2-40B4-BE49-F238E27FC236}">
              <a16:creationId xmlns:a16="http://schemas.microsoft.com/office/drawing/2014/main" id="{94EE4DC5-4A4C-C342-A83D-B8F8F0855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6052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279400</xdr:colOff>
      <xdr:row>44</xdr:row>
      <xdr:rowOff>0</xdr:rowOff>
    </xdr:from>
    <xdr:to>
      <xdr:col>11</xdr:col>
      <xdr:colOff>279400</xdr:colOff>
      <xdr:row>45</xdr:row>
      <xdr:rowOff>165100</xdr:rowOff>
    </xdr:to>
    <xdr:pic>
      <xdr:nvPicPr>
        <xdr:cNvPr id="138" name="Picture 137" descr="page2image7891152">
          <a:extLst>
            <a:ext uri="{FF2B5EF4-FFF2-40B4-BE49-F238E27FC236}">
              <a16:creationId xmlns:a16="http://schemas.microsoft.com/office/drawing/2014/main" id="{A6593851-AC3B-EA4B-89A2-77285A2A2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9900" y="16052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292100</xdr:colOff>
      <xdr:row>44</xdr:row>
      <xdr:rowOff>0</xdr:rowOff>
    </xdr:from>
    <xdr:to>
      <xdr:col>11</xdr:col>
      <xdr:colOff>292100</xdr:colOff>
      <xdr:row>45</xdr:row>
      <xdr:rowOff>165100</xdr:rowOff>
    </xdr:to>
    <xdr:pic>
      <xdr:nvPicPr>
        <xdr:cNvPr id="139" name="Picture 138" descr="page2image7890944">
          <a:extLst>
            <a:ext uri="{FF2B5EF4-FFF2-40B4-BE49-F238E27FC236}">
              <a16:creationId xmlns:a16="http://schemas.microsoft.com/office/drawing/2014/main" id="{5B4FF0E6-17CC-F140-A8FA-7AED56DE3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0" y="16052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304800</xdr:colOff>
      <xdr:row>44</xdr:row>
      <xdr:rowOff>0</xdr:rowOff>
    </xdr:from>
    <xdr:to>
      <xdr:col>11</xdr:col>
      <xdr:colOff>304800</xdr:colOff>
      <xdr:row>45</xdr:row>
      <xdr:rowOff>165100</xdr:rowOff>
    </xdr:to>
    <xdr:pic>
      <xdr:nvPicPr>
        <xdr:cNvPr id="140" name="Picture 139" descr="page2image7890736">
          <a:extLst>
            <a:ext uri="{FF2B5EF4-FFF2-40B4-BE49-F238E27FC236}">
              <a16:creationId xmlns:a16="http://schemas.microsoft.com/office/drawing/2014/main" id="{581767E0-2261-3C4D-B892-C4D6503E9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5300" y="16052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317500</xdr:colOff>
      <xdr:row>44</xdr:row>
      <xdr:rowOff>0</xdr:rowOff>
    </xdr:from>
    <xdr:to>
      <xdr:col>11</xdr:col>
      <xdr:colOff>317500</xdr:colOff>
      <xdr:row>45</xdr:row>
      <xdr:rowOff>165100</xdr:rowOff>
    </xdr:to>
    <xdr:pic>
      <xdr:nvPicPr>
        <xdr:cNvPr id="141" name="Picture 140" descr="page2image7890528">
          <a:extLst>
            <a:ext uri="{FF2B5EF4-FFF2-40B4-BE49-F238E27FC236}">
              <a16:creationId xmlns:a16="http://schemas.microsoft.com/office/drawing/2014/main" id="{481A8841-04AF-C74E-8336-4CD5DE1FC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0" y="16052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330200</xdr:colOff>
      <xdr:row>44</xdr:row>
      <xdr:rowOff>0</xdr:rowOff>
    </xdr:from>
    <xdr:to>
      <xdr:col>12</xdr:col>
      <xdr:colOff>419100</xdr:colOff>
      <xdr:row>44</xdr:row>
      <xdr:rowOff>0</xdr:rowOff>
    </xdr:to>
    <xdr:pic>
      <xdr:nvPicPr>
        <xdr:cNvPr id="142" name="Picture 141" descr="page2image5036960">
          <a:extLst>
            <a:ext uri="{FF2B5EF4-FFF2-40B4-BE49-F238E27FC236}">
              <a16:creationId xmlns:a16="http://schemas.microsoft.com/office/drawing/2014/main" id="{C8A60AD4-B96C-9E4A-8143-10132F7C1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60528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431800</xdr:colOff>
      <xdr:row>44</xdr:row>
      <xdr:rowOff>0</xdr:rowOff>
    </xdr:from>
    <xdr:to>
      <xdr:col>13</xdr:col>
      <xdr:colOff>393700</xdr:colOff>
      <xdr:row>44</xdr:row>
      <xdr:rowOff>0</xdr:rowOff>
    </xdr:to>
    <xdr:pic>
      <xdr:nvPicPr>
        <xdr:cNvPr id="143" name="Picture 142" descr="page2image7889904">
          <a:extLst>
            <a:ext uri="{FF2B5EF4-FFF2-40B4-BE49-F238E27FC236}">
              <a16:creationId xmlns:a16="http://schemas.microsoft.com/office/drawing/2014/main" id="{2444BBEA-6967-6243-A328-9EF8FAA9F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16052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406400</xdr:colOff>
      <xdr:row>44</xdr:row>
      <xdr:rowOff>0</xdr:rowOff>
    </xdr:from>
    <xdr:to>
      <xdr:col>14</xdr:col>
      <xdr:colOff>368300</xdr:colOff>
      <xdr:row>44</xdr:row>
      <xdr:rowOff>0</xdr:rowOff>
    </xdr:to>
    <xdr:pic>
      <xdr:nvPicPr>
        <xdr:cNvPr id="144" name="Picture 143" descr="page2image7889696">
          <a:extLst>
            <a:ext uri="{FF2B5EF4-FFF2-40B4-BE49-F238E27FC236}">
              <a16:creationId xmlns:a16="http://schemas.microsoft.com/office/drawing/2014/main" id="{05B89E0B-1A59-FB43-B3FF-3634E4191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7900" y="16052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44</xdr:row>
      <xdr:rowOff>0</xdr:rowOff>
    </xdr:from>
    <xdr:to>
      <xdr:col>14</xdr:col>
      <xdr:colOff>381000</xdr:colOff>
      <xdr:row>45</xdr:row>
      <xdr:rowOff>165100</xdr:rowOff>
    </xdr:to>
    <xdr:pic>
      <xdr:nvPicPr>
        <xdr:cNvPr id="145" name="Picture 144" descr="page2image7889488">
          <a:extLst>
            <a:ext uri="{FF2B5EF4-FFF2-40B4-BE49-F238E27FC236}">
              <a16:creationId xmlns:a16="http://schemas.microsoft.com/office/drawing/2014/main" id="{3FFDBCDA-6508-1C4E-AAF8-F3DD82E3A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6052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393700</xdr:colOff>
      <xdr:row>44</xdr:row>
      <xdr:rowOff>0</xdr:rowOff>
    </xdr:from>
    <xdr:to>
      <xdr:col>14</xdr:col>
      <xdr:colOff>393700</xdr:colOff>
      <xdr:row>45</xdr:row>
      <xdr:rowOff>165100</xdr:rowOff>
    </xdr:to>
    <xdr:pic>
      <xdr:nvPicPr>
        <xdr:cNvPr id="146" name="Picture 145" descr="page2image7889280">
          <a:extLst>
            <a:ext uri="{FF2B5EF4-FFF2-40B4-BE49-F238E27FC236}">
              <a16:creationId xmlns:a16="http://schemas.microsoft.com/office/drawing/2014/main" id="{1E73C542-BED2-CE48-9BEB-44B953CAD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6052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406400</xdr:colOff>
      <xdr:row>44</xdr:row>
      <xdr:rowOff>0</xdr:rowOff>
    </xdr:from>
    <xdr:to>
      <xdr:col>15</xdr:col>
      <xdr:colOff>368300</xdr:colOff>
      <xdr:row>44</xdr:row>
      <xdr:rowOff>0</xdr:rowOff>
    </xdr:to>
    <xdr:pic>
      <xdr:nvPicPr>
        <xdr:cNvPr id="147" name="Picture 146" descr="page2image7889072">
          <a:extLst>
            <a:ext uri="{FF2B5EF4-FFF2-40B4-BE49-F238E27FC236}">
              <a16:creationId xmlns:a16="http://schemas.microsoft.com/office/drawing/2014/main" id="{7F78368F-AD60-584C-AEAC-07542ECE9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0" y="16052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44</xdr:row>
      <xdr:rowOff>0</xdr:rowOff>
    </xdr:from>
    <xdr:to>
      <xdr:col>16</xdr:col>
      <xdr:colOff>342900</xdr:colOff>
      <xdr:row>44</xdr:row>
      <xdr:rowOff>0</xdr:rowOff>
    </xdr:to>
    <xdr:pic>
      <xdr:nvPicPr>
        <xdr:cNvPr id="148" name="Picture 147" descr="page2image7888864">
          <a:extLst>
            <a:ext uri="{FF2B5EF4-FFF2-40B4-BE49-F238E27FC236}">
              <a16:creationId xmlns:a16="http://schemas.microsoft.com/office/drawing/2014/main" id="{F111A87D-1DD0-034C-BE61-B1D400932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052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355600</xdr:colOff>
      <xdr:row>44</xdr:row>
      <xdr:rowOff>0</xdr:rowOff>
    </xdr:from>
    <xdr:to>
      <xdr:col>16</xdr:col>
      <xdr:colOff>355600</xdr:colOff>
      <xdr:row>45</xdr:row>
      <xdr:rowOff>165100</xdr:rowOff>
    </xdr:to>
    <xdr:pic>
      <xdr:nvPicPr>
        <xdr:cNvPr id="149" name="Picture 148" descr="page2image7888656">
          <a:extLst>
            <a:ext uri="{FF2B5EF4-FFF2-40B4-BE49-F238E27FC236}">
              <a16:creationId xmlns:a16="http://schemas.microsoft.com/office/drawing/2014/main" id="{7F73FD5C-203A-4E40-B55A-49D487527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16052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368300</xdr:colOff>
      <xdr:row>44</xdr:row>
      <xdr:rowOff>0</xdr:rowOff>
    </xdr:from>
    <xdr:to>
      <xdr:col>16</xdr:col>
      <xdr:colOff>368300</xdr:colOff>
      <xdr:row>45</xdr:row>
      <xdr:rowOff>165100</xdr:rowOff>
    </xdr:to>
    <xdr:pic>
      <xdr:nvPicPr>
        <xdr:cNvPr id="150" name="Picture 149" descr="page2image7888448">
          <a:extLst>
            <a:ext uri="{FF2B5EF4-FFF2-40B4-BE49-F238E27FC236}">
              <a16:creationId xmlns:a16="http://schemas.microsoft.com/office/drawing/2014/main" id="{801DED3C-83FE-DB44-9A53-54CEB00F3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6300" y="16052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381000</xdr:colOff>
      <xdr:row>44</xdr:row>
      <xdr:rowOff>0</xdr:rowOff>
    </xdr:from>
    <xdr:to>
      <xdr:col>16</xdr:col>
      <xdr:colOff>381000</xdr:colOff>
      <xdr:row>45</xdr:row>
      <xdr:rowOff>165100</xdr:rowOff>
    </xdr:to>
    <xdr:pic>
      <xdr:nvPicPr>
        <xdr:cNvPr id="151" name="Picture 150" descr="page2image7888240">
          <a:extLst>
            <a:ext uri="{FF2B5EF4-FFF2-40B4-BE49-F238E27FC236}">
              <a16:creationId xmlns:a16="http://schemas.microsoft.com/office/drawing/2014/main" id="{D2896B82-3A96-0144-AAEB-4D32653E7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9000" y="16052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393700</xdr:colOff>
      <xdr:row>44</xdr:row>
      <xdr:rowOff>0</xdr:rowOff>
    </xdr:from>
    <xdr:to>
      <xdr:col>16</xdr:col>
      <xdr:colOff>393700</xdr:colOff>
      <xdr:row>45</xdr:row>
      <xdr:rowOff>165100</xdr:rowOff>
    </xdr:to>
    <xdr:pic>
      <xdr:nvPicPr>
        <xdr:cNvPr id="152" name="Picture 151" descr="page2image7888032">
          <a:extLst>
            <a:ext uri="{FF2B5EF4-FFF2-40B4-BE49-F238E27FC236}">
              <a16:creationId xmlns:a16="http://schemas.microsoft.com/office/drawing/2014/main" id="{6227BEEF-B9EA-EE4B-B20B-799C9298D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6052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406400</xdr:colOff>
      <xdr:row>44</xdr:row>
      <xdr:rowOff>0</xdr:rowOff>
    </xdr:from>
    <xdr:to>
      <xdr:col>17</xdr:col>
      <xdr:colOff>368300</xdr:colOff>
      <xdr:row>44</xdr:row>
      <xdr:rowOff>0</xdr:rowOff>
    </xdr:to>
    <xdr:pic>
      <xdr:nvPicPr>
        <xdr:cNvPr id="153" name="Picture 152" descr="page2image7887824">
          <a:extLst>
            <a:ext uri="{FF2B5EF4-FFF2-40B4-BE49-F238E27FC236}">
              <a16:creationId xmlns:a16="http://schemas.microsoft.com/office/drawing/2014/main" id="{21CB0BB1-44D7-DC4E-9BF6-E934F7291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4400" y="16052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381000</xdr:colOff>
      <xdr:row>44</xdr:row>
      <xdr:rowOff>0</xdr:rowOff>
    </xdr:from>
    <xdr:to>
      <xdr:col>18</xdr:col>
      <xdr:colOff>342900</xdr:colOff>
      <xdr:row>44</xdr:row>
      <xdr:rowOff>0</xdr:rowOff>
    </xdr:to>
    <xdr:pic>
      <xdr:nvPicPr>
        <xdr:cNvPr id="154" name="Picture 153" descr="page2image7887616">
          <a:extLst>
            <a:ext uri="{FF2B5EF4-FFF2-40B4-BE49-F238E27FC236}">
              <a16:creationId xmlns:a16="http://schemas.microsoft.com/office/drawing/2014/main" id="{E0A7752F-672E-FC48-8222-9FDEE569C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4500" y="16052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355600</xdr:colOff>
      <xdr:row>44</xdr:row>
      <xdr:rowOff>0</xdr:rowOff>
    </xdr:from>
    <xdr:to>
      <xdr:col>18</xdr:col>
      <xdr:colOff>355600</xdr:colOff>
      <xdr:row>45</xdr:row>
      <xdr:rowOff>165100</xdr:rowOff>
    </xdr:to>
    <xdr:pic>
      <xdr:nvPicPr>
        <xdr:cNvPr id="155" name="Picture 154" descr="page2image7887408">
          <a:extLst>
            <a:ext uri="{FF2B5EF4-FFF2-40B4-BE49-F238E27FC236}">
              <a16:creationId xmlns:a16="http://schemas.microsoft.com/office/drawing/2014/main" id="{B01559A9-1B71-AF42-8DAD-31FB23915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4600" y="160528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787400</xdr:colOff>
      <xdr:row>42</xdr:row>
      <xdr:rowOff>0</xdr:rowOff>
    </xdr:to>
    <xdr:pic>
      <xdr:nvPicPr>
        <xdr:cNvPr id="156" name="Picture 155" descr="page2image7887200">
          <a:extLst>
            <a:ext uri="{FF2B5EF4-FFF2-40B4-BE49-F238E27FC236}">
              <a16:creationId xmlns:a16="http://schemas.microsoft.com/office/drawing/2014/main" id="{0C52B19E-C1E7-8749-90A7-5AAB23E0F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5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800100</xdr:colOff>
      <xdr:row>42</xdr:row>
      <xdr:rowOff>0</xdr:rowOff>
    </xdr:from>
    <xdr:to>
      <xdr:col>1</xdr:col>
      <xdr:colOff>482600</xdr:colOff>
      <xdr:row>42</xdr:row>
      <xdr:rowOff>0</xdr:rowOff>
    </xdr:to>
    <xdr:pic>
      <xdr:nvPicPr>
        <xdr:cNvPr id="157" name="Picture 156" descr="page2image7886992">
          <a:extLst>
            <a:ext uri="{FF2B5EF4-FFF2-40B4-BE49-F238E27FC236}">
              <a16:creationId xmlns:a16="http://schemas.microsoft.com/office/drawing/2014/main" id="{150FAAFA-B5D0-8A46-A313-782E35AF0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6865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774700</xdr:colOff>
      <xdr:row>44</xdr:row>
      <xdr:rowOff>0</xdr:rowOff>
    </xdr:from>
    <xdr:to>
      <xdr:col>1</xdr:col>
      <xdr:colOff>774700</xdr:colOff>
      <xdr:row>45</xdr:row>
      <xdr:rowOff>165100</xdr:rowOff>
    </xdr:to>
    <xdr:pic>
      <xdr:nvPicPr>
        <xdr:cNvPr id="158" name="Picture 157" descr="page2image7886784">
          <a:extLst>
            <a:ext uri="{FF2B5EF4-FFF2-40B4-BE49-F238E27FC236}">
              <a16:creationId xmlns:a16="http://schemas.microsoft.com/office/drawing/2014/main" id="{372FBFB8-D035-F94F-BA60-F8435EAEB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6865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787400</xdr:colOff>
      <xdr:row>44</xdr:row>
      <xdr:rowOff>0</xdr:rowOff>
    </xdr:from>
    <xdr:to>
      <xdr:col>1</xdr:col>
      <xdr:colOff>787400</xdr:colOff>
      <xdr:row>45</xdr:row>
      <xdr:rowOff>165100</xdr:rowOff>
    </xdr:to>
    <xdr:pic>
      <xdr:nvPicPr>
        <xdr:cNvPr id="159" name="Picture 158" descr="page2image7886576">
          <a:extLst>
            <a:ext uri="{FF2B5EF4-FFF2-40B4-BE49-F238E27FC236}">
              <a16:creationId xmlns:a16="http://schemas.microsoft.com/office/drawing/2014/main" id="{66FE4427-DDCB-3044-9BAF-A2786DDBB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6865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800100</xdr:colOff>
      <xdr:row>44</xdr:row>
      <xdr:rowOff>0</xdr:rowOff>
    </xdr:from>
    <xdr:to>
      <xdr:col>2</xdr:col>
      <xdr:colOff>762000</xdr:colOff>
      <xdr:row>44</xdr:row>
      <xdr:rowOff>0</xdr:rowOff>
    </xdr:to>
    <xdr:pic>
      <xdr:nvPicPr>
        <xdr:cNvPr id="160" name="Picture 159" descr="page2image7886368">
          <a:extLst>
            <a:ext uri="{FF2B5EF4-FFF2-40B4-BE49-F238E27FC236}">
              <a16:creationId xmlns:a16="http://schemas.microsoft.com/office/drawing/2014/main" id="{16822E1E-243C-9648-B8C2-22235958B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600" y="16865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774700</xdr:colOff>
      <xdr:row>44</xdr:row>
      <xdr:rowOff>0</xdr:rowOff>
    </xdr:from>
    <xdr:to>
      <xdr:col>3</xdr:col>
      <xdr:colOff>736600</xdr:colOff>
      <xdr:row>44</xdr:row>
      <xdr:rowOff>0</xdr:rowOff>
    </xdr:to>
    <xdr:pic>
      <xdr:nvPicPr>
        <xdr:cNvPr id="161" name="Picture 160" descr="page2image7886160">
          <a:extLst>
            <a:ext uri="{FF2B5EF4-FFF2-40B4-BE49-F238E27FC236}">
              <a16:creationId xmlns:a16="http://schemas.microsoft.com/office/drawing/2014/main" id="{E59E17C0-BC67-1F49-866F-31B8A2352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5700" y="16865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749300</xdr:colOff>
      <xdr:row>44</xdr:row>
      <xdr:rowOff>0</xdr:rowOff>
    </xdr:from>
    <xdr:to>
      <xdr:col>3</xdr:col>
      <xdr:colOff>749300</xdr:colOff>
      <xdr:row>45</xdr:row>
      <xdr:rowOff>165100</xdr:rowOff>
    </xdr:to>
    <xdr:pic>
      <xdr:nvPicPr>
        <xdr:cNvPr id="162" name="Picture 161" descr="page2image7885952">
          <a:extLst>
            <a:ext uri="{FF2B5EF4-FFF2-40B4-BE49-F238E27FC236}">
              <a16:creationId xmlns:a16="http://schemas.microsoft.com/office/drawing/2014/main" id="{81C0360F-D7BE-8340-914A-31B941A93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5800" y="16865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762000</xdr:colOff>
      <xdr:row>44</xdr:row>
      <xdr:rowOff>0</xdr:rowOff>
    </xdr:from>
    <xdr:to>
      <xdr:col>4</xdr:col>
      <xdr:colOff>723900</xdr:colOff>
      <xdr:row>44</xdr:row>
      <xdr:rowOff>0</xdr:rowOff>
    </xdr:to>
    <xdr:pic>
      <xdr:nvPicPr>
        <xdr:cNvPr id="163" name="Picture 162" descr="page2image7885744">
          <a:extLst>
            <a:ext uri="{FF2B5EF4-FFF2-40B4-BE49-F238E27FC236}">
              <a16:creationId xmlns:a16="http://schemas.microsoft.com/office/drawing/2014/main" id="{B4FF213A-25FB-984A-85D5-22CC8CA83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6865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736600</xdr:colOff>
      <xdr:row>44</xdr:row>
      <xdr:rowOff>0</xdr:rowOff>
    </xdr:from>
    <xdr:to>
      <xdr:col>5</xdr:col>
      <xdr:colOff>698500</xdr:colOff>
      <xdr:row>44</xdr:row>
      <xdr:rowOff>0</xdr:rowOff>
    </xdr:to>
    <xdr:pic>
      <xdr:nvPicPr>
        <xdr:cNvPr id="164" name="Picture 163" descr="page2image7885536">
          <a:extLst>
            <a:ext uri="{FF2B5EF4-FFF2-40B4-BE49-F238E27FC236}">
              <a16:creationId xmlns:a16="http://schemas.microsoft.com/office/drawing/2014/main" id="{66DCB58B-214E-C94C-99D5-43FB29B50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6865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292100</xdr:colOff>
      <xdr:row>44</xdr:row>
      <xdr:rowOff>0</xdr:rowOff>
    </xdr:from>
    <xdr:to>
      <xdr:col>2</xdr:col>
      <xdr:colOff>381000</xdr:colOff>
      <xdr:row>44</xdr:row>
      <xdr:rowOff>0</xdr:rowOff>
    </xdr:to>
    <xdr:pic>
      <xdr:nvPicPr>
        <xdr:cNvPr id="166" name="Picture 165" descr="page2image7884496">
          <a:extLst>
            <a:ext uri="{FF2B5EF4-FFF2-40B4-BE49-F238E27FC236}">
              <a16:creationId xmlns:a16="http://schemas.microsoft.com/office/drawing/2014/main" id="{61D9F5AC-F191-154C-8D53-EC5312182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190373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44</xdr:row>
      <xdr:rowOff>0</xdr:rowOff>
    </xdr:from>
    <xdr:to>
      <xdr:col>4</xdr:col>
      <xdr:colOff>584200</xdr:colOff>
      <xdr:row>44</xdr:row>
      <xdr:rowOff>0</xdr:rowOff>
    </xdr:to>
    <xdr:pic>
      <xdr:nvPicPr>
        <xdr:cNvPr id="168" name="Picture 167" descr="page2image7883040">
          <a:extLst>
            <a:ext uri="{FF2B5EF4-FFF2-40B4-BE49-F238E27FC236}">
              <a16:creationId xmlns:a16="http://schemas.microsoft.com/office/drawing/2014/main" id="{B8B39A6E-5891-974B-B271-4D9F0F807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90373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596900</xdr:colOff>
      <xdr:row>44</xdr:row>
      <xdr:rowOff>0</xdr:rowOff>
    </xdr:from>
    <xdr:to>
      <xdr:col>5</xdr:col>
      <xdr:colOff>685800</xdr:colOff>
      <xdr:row>44</xdr:row>
      <xdr:rowOff>0</xdr:rowOff>
    </xdr:to>
    <xdr:pic>
      <xdr:nvPicPr>
        <xdr:cNvPr id="169" name="Picture 168" descr="page2image7882832">
          <a:extLst>
            <a:ext uri="{FF2B5EF4-FFF2-40B4-BE49-F238E27FC236}">
              <a16:creationId xmlns:a16="http://schemas.microsoft.com/office/drawing/2014/main" id="{602DC209-9FF1-A741-8238-407A6781F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8900" y="190373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698500</xdr:colOff>
      <xdr:row>44</xdr:row>
      <xdr:rowOff>0</xdr:rowOff>
    </xdr:from>
    <xdr:to>
      <xdr:col>6</xdr:col>
      <xdr:colOff>660400</xdr:colOff>
      <xdr:row>44</xdr:row>
      <xdr:rowOff>0</xdr:rowOff>
    </xdr:to>
    <xdr:pic>
      <xdr:nvPicPr>
        <xdr:cNvPr id="170" name="Picture 169" descr="page2image7882624">
          <a:extLst>
            <a:ext uri="{FF2B5EF4-FFF2-40B4-BE49-F238E27FC236}">
              <a16:creationId xmlns:a16="http://schemas.microsoft.com/office/drawing/2014/main" id="{25352521-43FC-4446-9D11-F0D440E0F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6000" y="190373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292100</xdr:colOff>
      <xdr:row>3</xdr:row>
      <xdr:rowOff>0</xdr:rowOff>
    </xdr:from>
    <xdr:to>
      <xdr:col>2</xdr:col>
      <xdr:colOff>571500</xdr:colOff>
      <xdr:row>3</xdr:row>
      <xdr:rowOff>0</xdr:rowOff>
    </xdr:to>
    <xdr:pic>
      <xdr:nvPicPr>
        <xdr:cNvPr id="193" name="Picture 192" descr="page3image3792320">
          <a:extLst>
            <a:ext uri="{FF2B5EF4-FFF2-40B4-BE49-F238E27FC236}">
              <a16:creationId xmlns:a16="http://schemas.microsoft.com/office/drawing/2014/main" id="{692DE674-5FB0-784E-B95C-C80972D0F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29210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584200</xdr:colOff>
      <xdr:row>3</xdr:row>
      <xdr:rowOff>0</xdr:rowOff>
    </xdr:from>
    <xdr:to>
      <xdr:col>2</xdr:col>
      <xdr:colOff>584200</xdr:colOff>
      <xdr:row>4</xdr:row>
      <xdr:rowOff>167153</xdr:rowOff>
    </xdr:to>
    <xdr:pic>
      <xdr:nvPicPr>
        <xdr:cNvPr id="194" name="Picture 193" descr="page3image3787536">
          <a:extLst>
            <a:ext uri="{FF2B5EF4-FFF2-40B4-BE49-F238E27FC236}">
              <a16:creationId xmlns:a16="http://schemas.microsoft.com/office/drawing/2014/main" id="{A8D01BDB-81E2-4749-9BA3-556B6DB4A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" y="29210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596900</xdr:colOff>
      <xdr:row>3</xdr:row>
      <xdr:rowOff>0</xdr:rowOff>
    </xdr:from>
    <xdr:to>
      <xdr:col>3</xdr:col>
      <xdr:colOff>685800</xdr:colOff>
      <xdr:row>3</xdr:row>
      <xdr:rowOff>0</xdr:rowOff>
    </xdr:to>
    <xdr:pic>
      <xdr:nvPicPr>
        <xdr:cNvPr id="195" name="Picture 194" descr="page3image3773184">
          <a:extLst>
            <a:ext uri="{FF2B5EF4-FFF2-40B4-BE49-F238E27FC236}">
              <a16:creationId xmlns:a16="http://schemas.microsoft.com/office/drawing/2014/main" id="{0B45135B-62A3-1D40-8938-F4AAF3A9E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29210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698500</xdr:colOff>
      <xdr:row>3</xdr:row>
      <xdr:rowOff>0</xdr:rowOff>
    </xdr:from>
    <xdr:to>
      <xdr:col>4</xdr:col>
      <xdr:colOff>787400</xdr:colOff>
      <xdr:row>3</xdr:row>
      <xdr:rowOff>0</xdr:rowOff>
    </xdr:to>
    <xdr:pic>
      <xdr:nvPicPr>
        <xdr:cNvPr id="196" name="Picture 195" descr="page3image3752592">
          <a:extLst>
            <a:ext uri="{FF2B5EF4-FFF2-40B4-BE49-F238E27FC236}">
              <a16:creationId xmlns:a16="http://schemas.microsoft.com/office/drawing/2014/main" id="{1AF89367-D873-6347-81D5-3FD63E546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0" y="29210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</xdr:colOff>
      <xdr:row>3</xdr:row>
      <xdr:rowOff>0</xdr:rowOff>
    </xdr:from>
    <xdr:to>
      <xdr:col>6</xdr:col>
      <xdr:colOff>114300</xdr:colOff>
      <xdr:row>3</xdr:row>
      <xdr:rowOff>0</xdr:rowOff>
    </xdr:to>
    <xdr:pic>
      <xdr:nvPicPr>
        <xdr:cNvPr id="201" name="Picture 200" descr="page3image2971504">
          <a:extLst>
            <a:ext uri="{FF2B5EF4-FFF2-40B4-BE49-F238E27FC236}">
              <a16:creationId xmlns:a16="http://schemas.microsoft.com/office/drawing/2014/main" id="{90333B1B-1D9E-6945-A738-F4B06E692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29210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127000</xdr:colOff>
      <xdr:row>3</xdr:row>
      <xdr:rowOff>0</xdr:rowOff>
    </xdr:from>
    <xdr:to>
      <xdr:col>7</xdr:col>
      <xdr:colOff>50800</xdr:colOff>
      <xdr:row>3</xdr:row>
      <xdr:rowOff>0</xdr:rowOff>
    </xdr:to>
    <xdr:pic>
      <xdr:nvPicPr>
        <xdr:cNvPr id="202" name="Picture 201" descr="page3image3787744">
          <a:extLst>
            <a:ext uri="{FF2B5EF4-FFF2-40B4-BE49-F238E27FC236}">
              <a16:creationId xmlns:a16="http://schemas.microsoft.com/office/drawing/2014/main" id="{1E3D0851-6B4A-1F4C-BDAC-FEBACE325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0" y="29210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63500</xdr:colOff>
      <xdr:row>3</xdr:row>
      <xdr:rowOff>0</xdr:rowOff>
    </xdr:from>
    <xdr:to>
      <xdr:col>7</xdr:col>
      <xdr:colOff>812800</xdr:colOff>
      <xdr:row>3</xdr:row>
      <xdr:rowOff>0</xdr:rowOff>
    </xdr:to>
    <xdr:pic>
      <xdr:nvPicPr>
        <xdr:cNvPr id="203" name="Picture 202" descr="page3image3792528">
          <a:extLst>
            <a:ext uri="{FF2B5EF4-FFF2-40B4-BE49-F238E27FC236}">
              <a16:creationId xmlns:a16="http://schemas.microsoft.com/office/drawing/2014/main" id="{720443AF-4C28-C742-8D8A-E57F08EC1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00" y="29210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0</xdr:colOff>
      <xdr:row>4</xdr:row>
      <xdr:rowOff>167153</xdr:rowOff>
    </xdr:to>
    <xdr:pic>
      <xdr:nvPicPr>
        <xdr:cNvPr id="204" name="Picture 203" descr="page3image7115408">
          <a:extLst>
            <a:ext uri="{FF2B5EF4-FFF2-40B4-BE49-F238E27FC236}">
              <a16:creationId xmlns:a16="http://schemas.microsoft.com/office/drawing/2014/main" id="{AFBDACE8-CF94-9641-ABB8-4D821BCA4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210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762000</xdr:colOff>
      <xdr:row>3</xdr:row>
      <xdr:rowOff>0</xdr:rowOff>
    </xdr:from>
    <xdr:to>
      <xdr:col>9</xdr:col>
      <xdr:colOff>673100</xdr:colOff>
      <xdr:row>3</xdr:row>
      <xdr:rowOff>0</xdr:rowOff>
    </xdr:to>
    <xdr:pic>
      <xdr:nvPicPr>
        <xdr:cNvPr id="206" name="Picture 205" descr="page3image3770896">
          <a:extLst>
            <a:ext uri="{FF2B5EF4-FFF2-40B4-BE49-F238E27FC236}">
              <a16:creationId xmlns:a16="http://schemas.microsoft.com/office/drawing/2014/main" id="{92BB650B-0984-8046-BBA3-54FD98ABD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29210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685800</xdr:colOff>
      <xdr:row>3</xdr:row>
      <xdr:rowOff>0</xdr:rowOff>
    </xdr:from>
    <xdr:to>
      <xdr:col>9</xdr:col>
      <xdr:colOff>685800</xdr:colOff>
      <xdr:row>4</xdr:row>
      <xdr:rowOff>167153</xdr:rowOff>
    </xdr:to>
    <xdr:pic>
      <xdr:nvPicPr>
        <xdr:cNvPr id="207" name="Picture 206" descr="page3image3770480">
          <a:extLst>
            <a:ext uri="{FF2B5EF4-FFF2-40B4-BE49-F238E27FC236}">
              <a16:creationId xmlns:a16="http://schemas.microsoft.com/office/drawing/2014/main" id="{1DF17743-F71D-AE43-B7BF-B4BD5CE59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9210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698500</xdr:colOff>
      <xdr:row>3</xdr:row>
      <xdr:rowOff>0</xdr:rowOff>
    </xdr:from>
    <xdr:to>
      <xdr:col>9</xdr:col>
      <xdr:colOff>698500</xdr:colOff>
      <xdr:row>4</xdr:row>
      <xdr:rowOff>167153</xdr:rowOff>
    </xdr:to>
    <xdr:pic>
      <xdr:nvPicPr>
        <xdr:cNvPr id="208" name="Picture 207" descr="page3image3771104">
          <a:extLst>
            <a:ext uri="{FF2B5EF4-FFF2-40B4-BE49-F238E27FC236}">
              <a16:creationId xmlns:a16="http://schemas.microsoft.com/office/drawing/2014/main" id="{34BDF502-FCC7-7840-BBDF-37CFE4C84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8000" y="29210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711200</xdr:colOff>
      <xdr:row>3</xdr:row>
      <xdr:rowOff>0</xdr:rowOff>
    </xdr:from>
    <xdr:to>
      <xdr:col>9</xdr:col>
      <xdr:colOff>711200</xdr:colOff>
      <xdr:row>4</xdr:row>
      <xdr:rowOff>167153</xdr:rowOff>
    </xdr:to>
    <xdr:pic>
      <xdr:nvPicPr>
        <xdr:cNvPr id="209" name="Picture 208" descr="page3image3770688">
          <a:extLst>
            <a:ext uri="{FF2B5EF4-FFF2-40B4-BE49-F238E27FC236}">
              <a16:creationId xmlns:a16="http://schemas.microsoft.com/office/drawing/2014/main" id="{44B28810-EC95-2645-99DC-81369752A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0700" y="29210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723900</xdr:colOff>
      <xdr:row>3</xdr:row>
      <xdr:rowOff>0</xdr:rowOff>
    </xdr:from>
    <xdr:to>
      <xdr:col>9</xdr:col>
      <xdr:colOff>723900</xdr:colOff>
      <xdr:row>4</xdr:row>
      <xdr:rowOff>167153</xdr:rowOff>
    </xdr:to>
    <xdr:pic>
      <xdr:nvPicPr>
        <xdr:cNvPr id="210" name="Picture 209" descr="page3image3770064">
          <a:extLst>
            <a:ext uri="{FF2B5EF4-FFF2-40B4-BE49-F238E27FC236}">
              <a16:creationId xmlns:a16="http://schemas.microsoft.com/office/drawing/2014/main" id="{0FA9838F-0B1C-5544-8F7E-7DC3205B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9210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736600</xdr:colOff>
      <xdr:row>3</xdr:row>
      <xdr:rowOff>0</xdr:rowOff>
    </xdr:from>
    <xdr:to>
      <xdr:col>10</xdr:col>
      <xdr:colOff>660400</xdr:colOff>
      <xdr:row>3</xdr:row>
      <xdr:rowOff>12700</xdr:rowOff>
    </xdr:to>
    <xdr:pic>
      <xdr:nvPicPr>
        <xdr:cNvPr id="211" name="Picture 210" descr="page3image3769648">
          <a:extLst>
            <a:ext uri="{FF2B5EF4-FFF2-40B4-BE49-F238E27FC236}">
              <a16:creationId xmlns:a16="http://schemas.microsoft.com/office/drawing/2014/main" id="{95354439-8A40-B340-A5B2-8FAD2DACF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6100" y="2921000"/>
          <a:ext cx="7493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673100</xdr:colOff>
      <xdr:row>3</xdr:row>
      <xdr:rowOff>0</xdr:rowOff>
    </xdr:from>
    <xdr:to>
      <xdr:col>11</xdr:col>
      <xdr:colOff>596900</xdr:colOff>
      <xdr:row>3</xdr:row>
      <xdr:rowOff>0</xdr:rowOff>
    </xdr:to>
    <xdr:pic>
      <xdr:nvPicPr>
        <xdr:cNvPr id="212" name="Picture 211" descr="page3image3770272">
          <a:extLst>
            <a:ext uri="{FF2B5EF4-FFF2-40B4-BE49-F238E27FC236}">
              <a16:creationId xmlns:a16="http://schemas.microsoft.com/office/drawing/2014/main" id="{12A9F434-B5D0-B14D-8CA4-D1A9A68B5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8100" y="29210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609600</xdr:colOff>
      <xdr:row>3</xdr:row>
      <xdr:rowOff>0</xdr:rowOff>
    </xdr:from>
    <xdr:to>
      <xdr:col>11</xdr:col>
      <xdr:colOff>609600</xdr:colOff>
      <xdr:row>4</xdr:row>
      <xdr:rowOff>167153</xdr:rowOff>
    </xdr:to>
    <xdr:pic>
      <xdr:nvPicPr>
        <xdr:cNvPr id="213" name="Picture 212" descr="page3image3769856">
          <a:extLst>
            <a:ext uri="{FF2B5EF4-FFF2-40B4-BE49-F238E27FC236}">
              <a16:creationId xmlns:a16="http://schemas.microsoft.com/office/drawing/2014/main" id="{7FBEDD4E-ADBD-D946-8998-7C894E02E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29210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279400</xdr:colOff>
      <xdr:row>3</xdr:row>
      <xdr:rowOff>0</xdr:rowOff>
    </xdr:to>
    <xdr:pic>
      <xdr:nvPicPr>
        <xdr:cNvPr id="214" name="Picture 213" descr="page3image7911120">
          <a:extLst>
            <a:ext uri="{FF2B5EF4-FFF2-40B4-BE49-F238E27FC236}">
              <a16:creationId xmlns:a16="http://schemas.microsoft.com/office/drawing/2014/main" id="{EC0B1047-F17A-624A-9037-04A079BE0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584200</xdr:colOff>
      <xdr:row>6</xdr:row>
      <xdr:rowOff>0</xdr:rowOff>
    </xdr:from>
    <xdr:to>
      <xdr:col>2</xdr:col>
      <xdr:colOff>584200</xdr:colOff>
      <xdr:row>7</xdr:row>
      <xdr:rowOff>165099</xdr:rowOff>
    </xdr:to>
    <xdr:pic>
      <xdr:nvPicPr>
        <xdr:cNvPr id="216" name="Picture 215" descr="page3image7910704">
          <a:extLst>
            <a:ext uri="{FF2B5EF4-FFF2-40B4-BE49-F238E27FC236}">
              <a16:creationId xmlns:a16="http://schemas.microsoft.com/office/drawing/2014/main" id="{D51728EC-86F9-CD49-9738-6DAB38544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" y="5689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596900</xdr:colOff>
      <xdr:row>6</xdr:row>
      <xdr:rowOff>0</xdr:rowOff>
    </xdr:from>
    <xdr:to>
      <xdr:col>3</xdr:col>
      <xdr:colOff>685800</xdr:colOff>
      <xdr:row>6</xdr:row>
      <xdr:rowOff>0</xdr:rowOff>
    </xdr:to>
    <xdr:pic>
      <xdr:nvPicPr>
        <xdr:cNvPr id="217" name="Picture 216" descr="page3image7910496">
          <a:extLst>
            <a:ext uri="{FF2B5EF4-FFF2-40B4-BE49-F238E27FC236}">
              <a16:creationId xmlns:a16="http://schemas.microsoft.com/office/drawing/2014/main" id="{23EEE53D-FE69-0641-9CAC-D8BAA3E3A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56896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698500</xdr:colOff>
      <xdr:row>6</xdr:row>
      <xdr:rowOff>0</xdr:rowOff>
    </xdr:from>
    <xdr:to>
      <xdr:col>4</xdr:col>
      <xdr:colOff>787400</xdr:colOff>
      <xdr:row>6</xdr:row>
      <xdr:rowOff>0</xdr:rowOff>
    </xdr:to>
    <xdr:pic>
      <xdr:nvPicPr>
        <xdr:cNvPr id="218" name="Picture 217" descr="page3image7910288">
          <a:extLst>
            <a:ext uri="{FF2B5EF4-FFF2-40B4-BE49-F238E27FC236}">
              <a16:creationId xmlns:a16="http://schemas.microsoft.com/office/drawing/2014/main" id="{D6BC5B13-76E6-F74C-B3DA-0F2E1A9C0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0" y="56896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800100</xdr:colOff>
      <xdr:row>6</xdr:row>
      <xdr:rowOff>0</xdr:rowOff>
    </xdr:from>
    <xdr:to>
      <xdr:col>4</xdr:col>
      <xdr:colOff>800100</xdr:colOff>
      <xdr:row>7</xdr:row>
      <xdr:rowOff>165099</xdr:rowOff>
    </xdr:to>
    <xdr:pic>
      <xdr:nvPicPr>
        <xdr:cNvPr id="219" name="Picture 218" descr="page3image7910080">
          <a:extLst>
            <a:ext uri="{FF2B5EF4-FFF2-40B4-BE49-F238E27FC236}">
              <a16:creationId xmlns:a16="http://schemas.microsoft.com/office/drawing/2014/main" id="{94DCE666-3A7A-CB47-B581-2AA877B80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2100" y="5689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812800</xdr:colOff>
      <xdr:row>6</xdr:row>
      <xdr:rowOff>0</xdr:rowOff>
    </xdr:from>
    <xdr:to>
      <xdr:col>4</xdr:col>
      <xdr:colOff>812800</xdr:colOff>
      <xdr:row>7</xdr:row>
      <xdr:rowOff>165099</xdr:rowOff>
    </xdr:to>
    <xdr:pic>
      <xdr:nvPicPr>
        <xdr:cNvPr id="220" name="Picture 219" descr="page3image7909872">
          <a:extLst>
            <a:ext uri="{FF2B5EF4-FFF2-40B4-BE49-F238E27FC236}">
              <a16:creationId xmlns:a16="http://schemas.microsoft.com/office/drawing/2014/main" id="{0F982620-699C-FA4D-B360-21E474E58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689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0</xdr:colOff>
      <xdr:row>7</xdr:row>
      <xdr:rowOff>165099</xdr:rowOff>
    </xdr:to>
    <xdr:pic>
      <xdr:nvPicPr>
        <xdr:cNvPr id="221" name="Picture 220" descr="page3image7909664">
          <a:extLst>
            <a:ext uri="{FF2B5EF4-FFF2-40B4-BE49-F238E27FC236}">
              <a16:creationId xmlns:a16="http://schemas.microsoft.com/office/drawing/2014/main" id="{C6441666-91C3-9E48-BBDC-951FC343D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689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6</xdr:row>
      <xdr:rowOff>0</xdr:rowOff>
    </xdr:from>
    <xdr:to>
      <xdr:col>5</xdr:col>
      <xdr:colOff>12700</xdr:colOff>
      <xdr:row>7</xdr:row>
      <xdr:rowOff>165099</xdr:rowOff>
    </xdr:to>
    <xdr:pic>
      <xdr:nvPicPr>
        <xdr:cNvPr id="222" name="Picture 221" descr="page3image7909456">
          <a:extLst>
            <a:ext uri="{FF2B5EF4-FFF2-40B4-BE49-F238E27FC236}">
              <a16:creationId xmlns:a16="http://schemas.microsoft.com/office/drawing/2014/main" id="{5E642CB6-A213-DB45-92BC-D8604660E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5689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</xdr:colOff>
      <xdr:row>6</xdr:row>
      <xdr:rowOff>0</xdr:rowOff>
    </xdr:from>
    <xdr:to>
      <xdr:col>6</xdr:col>
      <xdr:colOff>114300</xdr:colOff>
      <xdr:row>6</xdr:row>
      <xdr:rowOff>0</xdr:rowOff>
    </xdr:to>
    <xdr:pic>
      <xdr:nvPicPr>
        <xdr:cNvPr id="223" name="Picture 222" descr="page3image2909344">
          <a:extLst>
            <a:ext uri="{FF2B5EF4-FFF2-40B4-BE49-F238E27FC236}">
              <a16:creationId xmlns:a16="http://schemas.microsoft.com/office/drawing/2014/main" id="{3DEEBC0D-7D0F-2148-A0A4-209C68A33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56896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127000</xdr:colOff>
      <xdr:row>6</xdr:row>
      <xdr:rowOff>0</xdr:rowOff>
    </xdr:from>
    <xdr:to>
      <xdr:col>7</xdr:col>
      <xdr:colOff>50800</xdr:colOff>
      <xdr:row>6</xdr:row>
      <xdr:rowOff>0</xdr:rowOff>
    </xdr:to>
    <xdr:pic>
      <xdr:nvPicPr>
        <xdr:cNvPr id="224" name="Picture 223" descr="page3image7908832">
          <a:extLst>
            <a:ext uri="{FF2B5EF4-FFF2-40B4-BE49-F238E27FC236}">
              <a16:creationId xmlns:a16="http://schemas.microsoft.com/office/drawing/2014/main" id="{D778B952-3A9C-6246-8945-A2523E3BC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0" y="56896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63500</xdr:colOff>
      <xdr:row>6</xdr:row>
      <xdr:rowOff>0</xdr:rowOff>
    </xdr:from>
    <xdr:to>
      <xdr:col>7</xdr:col>
      <xdr:colOff>812800</xdr:colOff>
      <xdr:row>6</xdr:row>
      <xdr:rowOff>0</xdr:rowOff>
    </xdr:to>
    <xdr:pic>
      <xdr:nvPicPr>
        <xdr:cNvPr id="225" name="Picture 224" descr="page3image7908624">
          <a:extLst>
            <a:ext uri="{FF2B5EF4-FFF2-40B4-BE49-F238E27FC236}">
              <a16:creationId xmlns:a16="http://schemas.microsoft.com/office/drawing/2014/main" id="{21539D2C-1882-9F49-94A4-9BC9ECCED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00" y="56896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0</xdr:colOff>
      <xdr:row>7</xdr:row>
      <xdr:rowOff>165099</xdr:rowOff>
    </xdr:to>
    <xdr:pic>
      <xdr:nvPicPr>
        <xdr:cNvPr id="226" name="Picture 225" descr="page3image5031472">
          <a:extLst>
            <a:ext uri="{FF2B5EF4-FFF2-40B4-BE49-F238E27FC236}">
              <a16:creationId xmlns:a16="http://schemas.microsoft.com/office/drawing/2014/main" id="{3AE1A0E4-7474-7045-8859-BD47AD579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689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12700</xdr:colOff>
      <xdr:row>6</xdr:row>
      <xdr:rowOff>0</xdr:rowOff>
    </xdr:from>
    <xdr:to>
      <xdr:col>8</xdr:col>
      <xdr:colOff>749300</xdr:colOff>
      <xdr:row>6</xdr:row>
      <xdr:rowOff>0</xdr:rowOff>
    </xdr:to>
    <xdr:pic>
      <xdr:nvPicPr>
        <xdr:cNvPr id="227" name="Picture 226" descr="page3image7908000">
          <a:extLst>
            <a:ext uri="{FF2B5EF4-FFF2-40B4-BE49-F238E27FC236}">
              <a16:creationId xmlns:a16="http://schemas.microsoft.com/office/drawing/2014/main" id="{87C32225-946C-9D4E-A0CE-67FD8F1F4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6700" y="56896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762000</xdr:colOff>
      <xdr:row>6</xdr:row>
      <xdr:rowOff>0</xdr:rowOff>
    </xdr:from>
    <xdr:to>
      <xdr:col>8</xdr:col>
      <xdr:colOff>762000</xdr:colOff>
      <xdr:row>7</xdr:row>
      <xdr:rowOff>165099</xdr:rowOff>
    </xdr:to>
    <xdr:pic>
      <xdr:nvPicPr>
        <xdr:cNvPr id="228" name="Picture 227" descr="page3image7907792">
          <a:extLst>
            <a:ext uri="{FF2B5EF4-FFF2-40B4-BE49-F238E27FC236}">
              <a16:creationId xmlns:a16="http://schemas.microsoft.com/office/drawing/2014/main" id="{5DD7970B-7A08-294F-9962-CF7A3AE93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5689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774700</xdr:colOff>
      <xdr:row>6</xdr:row>
      <xdr:rowOff>0</xdr:rowOff>
    </xdr:from>
    <xdr:to>
      <xdr:col>8</xdr:col>
      <xdr:colOff>774700</xdr:colOff>
      <xdr:row>7</xdr:row>
      <xdr:rowOff>165099</xdr:rowOff>
    </xdr:to>
    <xdr:pic>
      <xdr:nvPicPr>
        <xdr:cNvPr id="229" name="Picture 228" descr="page3image7907584">
          <a:extLst>
            <a:ext uri="{FF2B5EF4-FFF2-40B4-BE49-F238E27FC236}">
              <a16:creationId xmlns:a16="http://schemas.microsoft.com/office/drawing/2014/main" id="{B3FD038A-0FEE-FB45-9D6A-6D16F0995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8700" y="5689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787400</xdr:colOff>
      <xdr:row>6</xdr:row>
      <xdr:rowOff>0</xdr:rowOff>
    </xdr:from>
    <xdr:to>
      <xdr:col>9</xdr:col>
      <xdr:colOff>698500</xdr:colOff>
      <xdr:row>6</xdr:row>
      <xdr:rowOff>0</xdr:rowOff>
    </xdr:to>
    <xdr:pic>
      <xdr:nvPicPr>
        <xdr:cNvPr id="230" name="Picture 229" descr="page3image7907376">
          <a:extLst>
            <a:ext uri="{FF2B5EF4-FFF2-40B4-BE49-F238E27FC236}">
              <a16:creationId xmlns:a16="http://schemas.microsoft.com/office/drawing/2014/main" id="{39B6EA78-C4A8-C047-823D-7B4DA4BDB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56896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711200</xdr:colOff>
      <xdr:row>6</xdr:row>
      <xdr:rowOff>0</xdr:rowOff>
    </xdr:from>
    <xdr:to>
      <xdr:col>9</xdr:col>
      <xdr:colOff>711200</xdr:colOff>
      <xdr:row>7</xdr:row>
      <xdr:rowOff>165099</xdr:rowOff>
    </xdr:to>
    <xdr:pic>
      <xdr:nvPicPr>
        <xdr:cNvPr id="231" name="Picture 230" descr="page3image7907168">
          <a:extLst>
            <a:ext uri="{FF2B5EF4-FFF2-40B4-BE49-F238E27FC236}">
              <a16:creationId xmlns:a16="http://schemas.microsoft.com/office/drawing/2014/main" id="{0F5F9B4A-04F4-8544-AB08-8F0F0F0FB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0700" y="5689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723900</xdr:colOff>
      <xdr:row>6</xdr:row>
      <xdr:rowOff>0</xdr:rowOff>
    </xdr:from>
    <xdr:to>
      <xdr:col>9</xdr:col>
      <xdr:colOff>723900</xdr:colOff>
      <xdr:row>7</xdr:row>
      <xdr:rowOff>165099</xdr:rowOff>
    </xdr:to>
    <xdr:pic>
      <xdr:nvPicPr>
        <xdr:cNvPr id="232" name="Picture 231" descr="page3image7906960">
          <a:extLst>
            <a:ext uri="{FF2B5EF4-FFF2-40B4-BE49-F238E27FC236}">
              <a16:creationId xmlns:a16="http://schemas.microsoft.com/office/drawing/2014/main" id="{E0F0E0D6-3E7B-3B4B-BC8E-B8E1329CF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5689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736600</xdr:colOff>
      <xdr:row>6</xdr:row>
      <xdr:rowOff>0</xdr:rowOff>
    </xdr:from>
    <xdr:to>
      <xdr:col>10</xdr:col>
      <xdr:colOff>660400</xdr:colOff>
      <xdr:row>6</xdr:row>
      <xdr:rowOff>0</xdr:rowOff>
    </xdr:to>
    <xdr:pic>
      <xdr:nvPicPr>
        <xdr:cNvPr id="233" name="Picture 232" descr="page3image7906752">
          <a:extLst>
            <a:ext uri="{FF2B5EF4-FFF2-40B4-BE49-F238E27FC236}">
              <a16:creationId xmlns:a16="http://schemas.microsoft.com/office/drawing/2014/main" id="{C313F0EB-9B9F-5F4A-8687-CF4E51B24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6100" y="56896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673100</xdr:colOff>
      <xdr:row>6</xdr:row>
      <xdr:rowOff>0</xdr:rowOff>
    </xdr:from>
    <xdr:to>
      <xdr:col>11</xdr:col>
      <xdr:colOff>596900</xdr:colOff>
      <xdr:row>6</xdr:row>
      <xdr:rowOff>0</xdr:rowOff>
    </xdr:to>
    <xdr:pic>
      <xdr:nvPicPr>
        <xdr:cNvPr id="234" name="Picture 233" descr="page3image7906544">
          <a:extLst>
            <a:ext uri="{FF2B5EF4-FFF2-40B4-BE49-F238E27FC236}">
              <a16:creationId xmlns:a16="http://schemas.microsoft.com/office/drawing/2014/main" id="{9AC9C8E8-1949-8644-9B79-254D5AB0B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8100" y="56896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609600</xdr:colOff>
      <xdr:row>6</xdr:row>
      <xdr:rowOff>0</xdr:rowOff>
    </xdr:from>
    <xdr:to>
      <xdr:col>11</xdr:col>
      <xdr:colOff>609600</xdr:colOff>
      <xdr:row>7</xdr:row>
      <xdr:rowOff>165099</xdr:rowOff>
    </xdr:to>
    <xdr:pic>
      <xdr:nvPicPr>
        <xdr:cNvPr id="235" name="Picture 234" descr="page3image7906336">
          <a:extLst>
            <a:ext uri="{FF2B5EF4-FFF2-40B4-BE49-F238E27FC236}">
              <a16:creationId xmlns:a16="http://schemas.microsoft.com/office/drawing/2014/main" id="{D8A47F31-D157-4740-AB02-159FB9829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5689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190500</xdr:colOff>
      <xdr:row>9</xdr:row>
      <xdr:rowOff>0</xdr:rowOff>
    </xdr:from>
    <xdr:to>
      <xdr:col>7</xdr:col>
      <xdr:colOff>469900</xdr:colOff>
      <xdr:row>9</xdr:row>
      <xdr:rowOff>0</xdr:rowOff>
    </xdr:to>
    <xdr:pic>
      <xdr:nvPicPr>
        <xdr:cNvPr id="237" name="Picture 236" descr="page3image7905920">
          <a:extLst>
            <a:ext uri="{FF2B5EF4-FFF2-40B4-BE49-F238E27FC236}">
              <a16:creationId xmlns:a16="http://schemas.microsoft.com/office/drawing/2014/main" id="{1791977E-EAA1-DE44-84C3-60DCB51DC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77216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482600</xdr:colOff>
      <xdr:row>9</xdr:row>
      <xdr:rowOff>0</xdr:rowOff>
    </xdr:from>
    <xdr:to>
      <xdr:col>8</xdr:col>
      <xdr:colOff>762000</xdr:colOff>
      <xdr:row>9</xdr:row>
      <xdr:rowOff>0</xdr:rowOff>
    </xdr:to>
    <xdr:pic>
      <xdr:nvPicPr>
        <xdr:cNvPr id="238" name="Picture 237" descr="page3image7905712">
          <a:extLst>
            <a:ext uri="{FF2B5EF4-FFF2-40B4-BE49-F238E27FC236}">
              <a16:creationId xmlns:a16="http://schemas.microsoft.com/office/drawing/2014/main" id="{9EF5E6D9-1972-9B4C-87AA-76D2157D6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100" y="77216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774700</xdr:colOff>
      <xdr:row>9</xdr:row>
      <xdr:rowOff>0</xdr:rowOff>
    </xdr:from>
    <xdr:to>
      <xdr:col>8</xdr:col>
      <xdr:colOff>774700</xdr:colOff>
      <xdr:row>10</xdr:row>
      <xdr:rowOff>165099</xdr:rowOff>
    </xdr:to>
    <xdr:pic>
      <xdr:nvPicPr>
        <xdr:cNvPr id="239" name="Picture 238" descr="page3image7905504">
          <a:extLst>
            <a:ext uri="{FF2B5EF4-FFF2-40B4-BE49-F238E27FC236}">
              <a16:creationId xmlns:a16="http://schemas.microsoft.com/office/drawing/2014/main" id="{5E4D9F8C-B15C-F44C-91BE-99F3CA80E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8700" y="7721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787400</xdr:colOff>
      <xdr:row>9</xdr:row>
      <xdr:rowOff>0</xdr:rowOff>
    </xdr:from>
    <xdr:to>
      <xdr:col>10</xdr:col>
      <xdr:colOff>50800</xdr:colOff>
      <xdr:row>9</xdr:row>
      <xdr:rowOff>0</xdr:rowOff>
    </xdr:to>
    <xdr:pic>
      <xdr:nvPicPr>
        <xdr:cNvPr id="240" name="Picture 239" descr="page3image7905296">
          <a:extLst>
            <a:ext uri="{FF2B5EF4-FFF2-40B4-BE49-F238E27FC236}">
              <a16:creationId xmlns:a16="http://schemas.microsoft.com/office/drawing/2014/main" id="{D98845D3-CC23-454C-B835-AC6AF1797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77216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63500</xdr:colOff>
      <xdr:row>9</xdr:row>
      <xdr:rowOff>0</xdr:rowOff>
    </xdr:from>
    <xdr:to>
      <xdr:col>11</xdr:col>
      <xdr:colOff>152400</xdr:colOff>
      <xdr:row>9</xdr:row>
      <xdr:rowOff>0</xdr:rowOff>
    </xdr:to>
    <xdr:pic>
      <xdr:nvPicPr>
        <xdr:cNvPr id="241" name="Picture 240" descr="page3image7905088">
          <a:extLst>
            <a:ext uri="{FF2B5EF4-FFF2-40B4-BE49-F238E27FC236}">
              <a16:creationId xmlns:a16="http://schemas.microsoft.com/office/drawing/2014/main" id="{6C59F2D8-F2F4-9D4B-88C6-B33D9877D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8500" y="77216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165100</xdr:colOff>
      <xdr:row>9</xdr:row>
      <xdr:rowOff>0</xdr:rowOff>
    </xdr:from>
    <xdr:to>
      <xdr:col>11</xdr:col>
      <xdr:colOff>165100</xdr:colOff>
      <xdr:row>10</xdr:row>
      <xdr:rowOff>165099</xdr:rowOff>
    </xdr:to>
    <xdr:pic>
      <xdr:nvPicPr>
        <xdr:cNvPr id="242" name="Picture 241" descr="page3image7904880">
          <a:extLst>
            <a:ext uri="{FF2B5EF4-FFF2-40B4-BE49-F238E27FC236}">
              <a16:creationId xmlns:a16="http://schemas.microsoft.com/office/drawing/2014/main" id="{C549003E-D7C2-6248-8A81-F92466403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5600" y="7721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177800</xdr:colOff>
      <xdr:row>9</xdr:row>
      <xdr:rowOff>0</xdr:rowOff>
    </xdr:from>
    <xdr:to>
      <xdr:col>11</xdr:col>
      <xdr:colOff>177800</xdr:colOff>
      <xdr:row>10</xdr:row>
      <xdr:rowOff>165099</xdr:rowOff>
    </xdr:to>
    <xdr:pic>
      <xdr:nvPicPr>
        <xdr:cNvPr id="243" name="Picture 242" descr="page3image7904672">
          <a:extLst>
            <a:ext uri="{FF2B5EF4-FFF2-40B4-BE49-F238E27FC236}">
              <a16:creationId xmlns:a16="http://schemas.microsoft.com/office/drawing/2014/main" id="{C89AAC25-5C8C-D64A-8489-E6E30E864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721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190500</xdr:colOff>
      <xdr:row>9</xdr:row>
      <xdr:rowOff>0</xdr:rowOff>
    </xdr:from>
    <xdr:to>
      <xdr:col>11</xdr:col>
      <xdr:colOff>190500</xdr:colOff>
      <xdr:row>10</xdr:row>
      <xdr:rowOff>165099</xdr:rowOff>
    </xdr:to>
    <xdr:pic>
      <xdr:nvPicPr>
        <xdr:cNvPr id="244" name="Picture 243" descr="page3image7904464">
          <a:extLst>
            <a:ext uri="{FF2B5EF4-FFF2-40B4-BE49-F238E27FC236}">
              <a16:creationId xmlns:a16="http://schemas.microsoft.com/office/drawing/2014/main" id="{854159CB-7D99-6646-A692-D467E485D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0" y="7721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203200</xdr:colOff>
      <xdr:row>9</xdr:row>
      <xdr:rowOff>0</xdr:rowOff>
    </xdr:from>
    <xdr:to>
      <xdr:col>11</xdr:col>
      <xdr:colOff>203200</xdr:colOff>
      <xdr:row>10</xdr:row>
      <xdr:rowOff>165099</xdr:rowOff>
    </xdr:to>
    <xdr:pic>
      <xdr:nvPicPr>
        <xdr:cNvPr id="245" name="Picture 244" descr="page3image7904256">
          <a:extLst>
            <a:ext uri="{FF2B5EF4-FFF2-40B4-BE49-F238E27FC236}">
              <a16:creationId xmlns:a16="http://schemas.microsoft.com/office/drawing/2014/main" id="{E1532E70-0B9B-864F-8B71-D135420F9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3700" y="7721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215900</xdr:colOff>
      <xdr:row>9</xdr:row>
      <xdr:rowOff>0</xdr:rowOff>
    </xdr:from>
    <xdr:to>
      <xdr:col>12</xdr:col>
      <xdr:colOff>304800</xdr:colOff>
      <xdr:row>9</xdr:row>
      <xdr:rowOff>0</xdr:rowOff>
    </xdr:to>
    <xdr:pic>
      <xdr:nvPicPr>
        <xdr:cNvPr id="246" name="Picture 245" descr="page3image7117536">
          <a:extLst>
            <a:ext uri="{FF2B5EF4-FFF2-40B4-BE49-F238E27FC236}">
              <a16:creationId xmlns:a16="http://schemas.microsoft.com/office/drawing/2014/main" id="{A8896C63-F484-BC44-A22D-6F84C77D5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7216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317500</xdr:colOff>
      <xdr:row>9</xdr:row>
      <xdr:rowOff>0</xdr:rowOff>
    </xdr:from>
    <xdr:to>
      <xdr:col>13</xdr:col>
      <xdr:colOff>241300</xdr:colOff>
      <xdr:row>9</xdr:row>
      <xdr:rowOff>0</xdr:rowOff>
    </xdr:to>
    <xdr:pic>
      <xdr:nvPicPr>
        <xdr:cNvPr id="247" name="Picture 246" descr="page3image3728048">
          <a:extLst>
            <a:ext uri="{FF2B5EF4-FFF2-40B4-BE49-F238E27FC236}">
              <a16:creationId xmlns:a16="http://schemas.microsoft.com/office/drawing/2014/main" id="{ABBC9DBF-ED64-BC40-8C8F-A04DD5CA7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3500" y="77216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254000</xdr:colOff>
      <xdr:row>9</xdr:row>
      <xdr:rowOff>0</xdr:rowOff>
    </xdr:from>
    <xdr:to>
      <xdr:col>14</xdr:col>
      <xdr:colOff>177800</xdr:colOff>
      <xdr:row>9</xdr:row>
      <xdr:rowOff>0</xdr:rowOff>
    </xdr:to>
    <xdr:pic>
      <xdr:nvPicPr>
        <xdr:cNvPr id="248" name="Picture 247" descr="page3image3726384">
          <a:extLst>
            <a:ext uri="{FF2B5EF4-FFF2-40B4-BE49-F238E27FC236}">
              <a16:creationId xmlns:a16="http://schemas.microsoft.com/office/drawing/2014/main" id="{B374A94C-3904-8640-8A66-EDC84EAD9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5500" y="77216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190500</xdr:colOff>
      <xdr:row>9</xdr:row>
      <xdr:rowOff>0</xdr:rowOff>
    </xdr:from>
    <xdr:to>
      <xdr:col>14</xdr:col>
      <xdr:colOff>190500</xdr:colOff>
      <xdr:row>10</xdr:row>
      <xdr:rowOff>165099</xdr:rowOff>
    </xdr:to>
    <xdr:pic>
      <xdr:nvPicPr>
        <xdr:cNvPr id="249" name="Picture 248" descr="page3image5001680">
          <a:extLst>
            <a:ext uri="{FF2B5EF4-FFF2-40B4-BE49-F238E27FC236}">
              <a16:creationId xmlns:a16="http://schemas.microsoft.com/office/drawing/2014/main" id="{0493F67C-5371-3946-8BA5-7AB50AE54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7721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203200</xdr:colOff>
      <xdr:row>9</xdr:row>
      <xdr:rowOff>0</xdr:rowOff>
    </xdr:from>
    <xdr:to>
      <xdr:col>15</xdr:col>
      <xdr:colOff>114300</xdr:colOff>
      <xdr:row>9</xdr:row>
      <xdr:rowOff>0</xdr:rowOff>
    </xdr:to>
    <xdr:pic>
      <xdr:nvPicPr>
        <xdr:cNvPr id="250" name="Picture 249" descr="page3image3727632">
          <a:extLst>
            <a:ext uri="{FF2B5EF4-FFF2-40B4-BE49-F238E27FC236}">
              <a16:creationId xmlns:a16="http://schemas.microsoft.com/office/drawing/2014/main" id="{FBBA9365-7491-924E-9995-45D343BAC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0200" y="77216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127000</xdr:colOff>
      <xdr:row>9</xdr:row>
      <xdr:rowOff>0</xdr:rowOff>
    </xdr:from>
    <xdr:to>
      <xdr:col>15</xdr:col>
      <xdr:colOff>127000</xdr:colOff>
      <xdr:row>10</xdr:row>
      <xdr:rowOff>165099</xdr:rowOff>
    </xdr:to>
    <xdr:pic>
      <xdr:nvPicPr>
        <xdr:cNvPr id="251" name="Picture 250" descr="page3image7978304">
          <a:extLst>
            <a:ext uri="{FF2B5EF4-FFF2-40B4-BE49-F238E27FC236}">
              <a16:creationId xmlns:a16="http://schemas.microsoft.com/office/drawing/2014/main" id="{CF09E593-29C3-364B-A6DF-39E626A6B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9500" y="7721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139700</xdr:colOff>
      <xdr:row>9</xdr:row>
      <xdr:rowOff>0</xdr:rowOff>
    </xdr:from>
    <xdr:to>
      <xdr:col>15</xdr:col>
      <xdr:colOff>139700</xdr:colOff>
      <xdr:row>10</xdr:row>
      <xdr:rowOff>165099</xdr:rowOff>
    </xdr:to>
    <xdr:pic>
      <xdr:nvPicPr>
        <xdr:cNvPr id="252" name="Picture 251" descr="page3image7973312">
          <a:extLst>
            <a:ext uri="{FF2B5EF4-FFF2-40B4-BE49-F238E27FC236}">
              <a16:creationId xmlns:a16="http://schemas.microsoft.com/office/drawing/2014/main" id="{F33688EC-0350-204F-9002-4B980FDC4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2200" y="7721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152400</xdr:colOff>
      <xdr:row>9</xdr:row>
      <xdr:rowOff>0</xdr:rowOff>
    </xdr:from>
    <xdr:to>
      <xdr:col>16</xdr:col>
      <xdr:colOff>63500</xdr:colOff>
      <xdr:row>9</xdr:row>
      <xdr:rowOff>0</xdr:rowOff>
    </xdr:to>
    <xdr:pic>
      <xdr:nvPicPr>
        <xdr:cNvPr id="253" name="Picture 252" descr="page3image7973728">
          <a:extLst>
            <a:ext uri="{FF2B5EF4-FFF2-40B4-BE49-F238E27FC236}">
              <a16:creationId xmlns:a16="http://schemas.microsoft.com/office/drawing/2014/main" id="{187C93BF-5CFD-A445-AB43-C236A79FC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34900" y="77216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76200</xdr:colOff>
      <xdr:row>9</xdr:row>
      <xdr:rowOff>0</xdr:rowOff>
    </xdr:from>
    <xdr:to>
      <xdr:col>16</xdr:col>
      <xdr:colOff>76200</xdr:colOff>
      <xdr:row>10</xdr:row>
      <xdr:rowOff>165099</xdr:rowOff>
    </xdr:to>
    <xdr:pic>
      <xdr:nvPicPr>
        <xdr:cNvPr id="254" name="Picture 253" descr="page3image3768608">
          <a:extLst>
            <a:ext uri="{FF2B5EF4-FFF2-40B4-BE49-F238E27FC236}">
              <a16:creationId xmlns:a16="http://schemas.microsoft.com/office/drawing/2014/main" id="{9DF5E856-9696-924D-B2C1-AC0B94031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4200" y="7721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88900</xdr:colOff>
      <xdr:row>9</xdr:row>
      <xdr:rowOff>0</xdr:rowOff>
    </xdr:from>
    <xdr:to>
      <xdr:col>16</xdr:col>
      <xdr:colOff>88900</xdr:colOff>
      <xdr:row>10</xdr:row>
      <xdr:rowOff>165099</xdr:rowOff>
    </xdr:to>
    <xdr:pic>
      <xdr:nvPicPr>
        <xdr:cNvPr id="255" name="Picture 254" descr="page3image3778384">
          <a:extLst>
            <a:ext uri="{FF2B5EF4-FFF2-40B4-BE49-F238E27FC236}">
              <a16:creationId xmlns:a16="http://schemas.microsoft.com/office/drawing/2014/main" id="{A5790BA6-2DE9-314A-9F5D-7B679D5AF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7721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101600</xdr:colOff>
      <xdr:row>9</xdr:row>
      <xdr:rowOff>0</xdr:rowOff>
    </xdr:from>
    <xdr:to>
      <xdr:col>17</xdr:col>
      <xdr:colOff>25400</xdr:colOff>
      <xdr:row>9</xdr:row>
      <xdr:rowOff>0</xdr:rowOff>
    </xdr:to>
    <xdr:pic>
      <xdr:nvPicPr>
        <xdr:cNvPr id="256" name="Picture 255" descr="page3image3699968">
          <a:extLst>
            <a:ext uri="{FF2B5EF4-FFF2-40B4-BE49-F238E27FC236}">
              <a16:creationId xmlns:a16="http://schemas.microsoft.com/office/drawing/2014/main" id="{DBC282B2-9100-034D-9A4A-7E0D0752F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7216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38100</xdr:colOff>
      <xdr:row>9</xdr:row>
      <xdr:rowOff>0</xdr:rowOff>
    </xdr:from>
    <xdr:to>
      <xdr:col>17</xdr:col>
      <xdr:colOff>787400</xdr:colOff>
      <xdr:row>9</xdr:row>
      <xdr:rowOff>0</xdr:rowOff>
    </xdr:to>
    <xdr:pic>
      <xdr:nvPicPr>
        <xdr:cNvPr id="257" name="Picture 256" descr="page3image3763408">
          <a:extLst>
            <a:ext uri="{FF2B5EF4-FFF2-40B4-BE49-F238E27FC236}">
              <a16:creationId xmlns:a16="http://schemas.microsoft.com/office/drawing/2014/main" id="{6EC172EC-E410-2347-9672-D9CD97595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71600" y="77216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800100</xdr:colOff>
      <xdr:row>9</xdr:row>
      <xdr:rowOff>0</xdr:rowOff>
    </xdr:from>
    <xdr:to>
      <xdr:col>17</xdr:col>
      <xdr:colOff>800100</xdr:colOff>
      <xdr:row>10</xdr:row>
      <xdr:rowOff>165099</xdr:rowOff>
    </xdr:to>
    <xdr:pic>
      <xdr:nvPicPr>
        <xdr:cNvPr id="258" name="Picture 257" descr="page3image3773392">
          <a:extLst>
            <a:ext uri="{FF2B5EF4-FFF2-40B4-BE49-F238E27FC236}">
              <a16:creationId xmlns:a16="http://schemas.microsoft.com/office/drawing/2014/main" id="{B36ECDFE-F774-2540-BD44-616BDEC6F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3600" y="7721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279400</xdr:colOff>
      <xdr:row>5</xdr:row>
      <xdr:rowOff>0</xdr:rowOff>
    </xdr:to>
    <xdr:pic>
      <xdr:nvPicPr>
        <xdr:cNvPr id="259" name="Picture 258" descr="page3image3792736">
          <a:extLst>
            <a:ext uri="{FF2B5EF4-FFF2-40B4-BE49-F238E27FC236}">
              <a16:creationId xmlns:a16="http://schemas.microsoft.com/office/drawing/2014/main" id="{16CC8629-65A3-564D-856F-ACBD26F60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292100</xdr:colOff>
      <xdr:row>17</xdr:row>
      <xdr:rowOff>0</xdr:rowOff>
    </xdr:from>
    <xdr:to>
      <xdr:col>2</xdr:col>
      <xdr:colOff>571500</xdr:colOff>
      <xdr:row>17</xdr:row>
      <xdr:rowOff>0</xdr:rowOff>
    </xdr:to>
    <xdr:pic>
      <xdr:nvPicPr>
        <xdr:cNvPr id="260" name="Picture 259" descr="page3image3769024">
          <a:extLst>
            <a:ext uri="{FF2B5EF4-FFF2-40B4-BE49-F238E27FC236}">
              <a16:creationId xmlns:a16="http://schemas.microsoft.com/office/drawing/2014/main" id="{74A326C9-756E-E24F-AB51-9F5AEB564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97536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584200</xdr:colOff>
      <xdr:row>17</xdr:row>
      <xdr:rowOff>0</xdr:rowOff>
    </xdr:from>
    <xdr:to>
      <xdr:col>2</xdr:col>
      <xdr:colOff>584200</xdr:colOff>
      <xdr:row>18</xdr:row>
      <xdr:rowOff>165100</xdr:rowOff>
    </xdr:to>
    <xdr:pic>
      <xdr:nvPicPr>
        <xdr:cNvPr id="261" name="Picture 260" descr="page3image3773600">
          <a:extLst>
            <a:ext uri="{FF2B5EF4-FFF2-40B4-BE49-F238E27FC236}">
              <a16:creationId xmlns:a16="http://schemas.microsoft.com/office/drawing/2014/main" id="{4C87F5A0-0AF2-2A4B-B79F-DB32FA804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" y="975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596900</xdr:colOff>
      <xdr:row>17</xdr:row>
      <xdr:rowOff>0</xdr:rowOff>
    </xdr:from>
    <xdr:to>
      <xdr:col>3</xdr:col>
      <xdr:colOff>685800</xdr:colOff>
      <xdr:row>17</xdr:row>
      <xdr:rowOff>0</xdr:rowOff>
    </xdr:to>
    <xdr:pic>
      <xdr:nvPicPr>
        <xdr:cNvPr id="262" name="Picture 261" descr="page3image3759040">
          <a:extLst>
            <a:ext uri="{FF2B5EF4-FFF2-40B4-BE49-F238E27FC236}">
              <a16:creationId xmlns:a16="http://schemas.microsoft.com/office/drawing/2014/main" id="{6A2FAF6F-D80B-B64E-B21D-3DBAC7570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97536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698500</xdr:colOff>
      <xdr:row>17</xdr:row>
      <xdr:rowOff>0</xdr:rowOff>
    </xdr:from>
    <xdr:to>
      <xdr:col>4</xdr:col>
      <xdr:colOff>787400</xdr:colOff>
      <xdr:row>17</xdr:row>
      <xdr:rowOff>0</xdr:rowOff>
    </xdr:to>
    <xdr:pic>
      <xdr:nvPicPr>
        <xdr:cNvPr id="263" name="Picture 262" descr="page3image3778800">
          <a:extLst>
            <a:ext uri="{FF2B5EF4-FFF2-40B4-BE49-F238E27FC236}">
              <a16:creationId xmlns:a16="http://schemas.microsoft.com/office/drawing/2014/main" id="{A8AFAE3F-B5AB-8D41-AA5D-1D929203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0" y="97536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800100</xdr:colOff>
      <xdr:row>17</xdr:row>
      <xdr:rowOff>0</xdr:rowOff>
    </xdr:from>
    <xdr:to>
      <xdr:col>4</xdr:col>
      <xdr:colOff>800100</xdr:colOff>
      <xdr:row>18</xdr:row>
      <xdr:rowOff>165100</xdr:rowOff>
    </xdr:to>
    <xdr:pic>
      <xdr:nvPicPr>
        <xdr:cNvPr id="264" name="Picture 263" descr="page3image3783584">
          <a:extLst>
            <a:ext uri="{FF2B5EF4-FFF2-40B4-BE49-F238E27FC236}">
              <a16:creationId xmlns:a16="http://schemas.microsoft.com/office/drawing/2014/main" id="{E682537A-53D0-C84F-BB1A-133B08A87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2100" y="975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812800</xdr:colOff>
      <xdr:row>17</xdr:row>
      <xdr:rowOff>0</xdr:rowOff>
    </xdr:from>
    <xdr:to>
      <xdr:col>4</xdr:col>
      <xdr:colOff>812800</xdr:colOff>
      <xdr:row>18</xdr:row>
      <xdr:rowOff>165100</xdr:rowOff>
    </xdr:to>
    <xdr:pic>
      <xdr:nvPicPr>
        <xdr:cNvPr id="265" name="Picture 264" descr="page3image3792944">
          <a:extLst>
            <a:ext uri="{FF2B5EF4-FFF2-40B4-BE49-F238E27FC236}">
              <a16:creationId xmlns:a16="http://schemas.microsoft.com/office/drawing/2014/main" id="{41526CF7-D3D4-4049-A8F8-C4637A15B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75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0</xdr:colOff>
      <xdr:row>18</xdr:row>
      <xdr:rowOff>165100</xdr:rowOff>
    </xdr:to>
    <xdr:pic>
      <xdr:nvPicPr>
        <xdr:cNvPr id="266" name="Picture 265" descr="page3image3763616">
          <a:extLst>
            <a:ext uri="{FF2B5EF4-FFF2-40B4-BE49-F238E27FC236}">
              <a16:creationId xmlns:a16="http://schemas.microsoft.com/office/drawing/2014/main" id="{856A6BFD-E539-E740-9D73-A9E49620D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975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17</xdr:row>
      <xdr:rowOff>0</xdr:rowOff>
    </xdr:from>
    <xdr:to>
      <xdr:col>5</xdr:col>
      <xdr:colOff>12700</xdr:colOff>
      <xdr:row>18</xdr:row>
      <xdr:rowOff>165100</xdr:rowOff>
    </xdr:to>
    <xdr:pic>
      <xdr:nvPicPr>
        <xdr:cNvPr id="267" name="Picture 266" descr="page3image3768816">
          <a:extLst>
            <a:ext uri="{FF2B5EF4-FFF2-40B4-BE49-F238E27FC236}">
              <a16:creationId xmlns:a16="http://schemas.microsoft.com/office/drawing/2014/main" id="{62EA881F-0B12-8B43-B5EB-3944D1652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975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</xdr:colOff>
      <xdr:row>17</xdr:row>
      <xdr:rowOff>0</xdr:rowOff>
    </xdr:from>
    <xdr:to>
      <xdr:col>6</xdr:col>
      <xdr:colOff>114300</xdr:colOff>
      <xdr:row>17</xdr:row>
      <xdr:rowOff>0</xdr:rowOff>
    </xdr:to>
    <xdr:pic>
      <xdr:nvPicPr>
        <xdr:cNvPr id="268" name="Picture 267" descr="page3image2954592">
          <a:extLst>
            <a:ext uri="{FF2B5EF4-FFF2-40B4-BE49-F238E27FC236}">
              <a16:creationId xmlns:a16="http://schemas.microsoft.com/office/drawing/2014/main" id="{ABAC9B10-F307-EC45-B471-8C57BD1BB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97536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127000</xdr:colOff>
      <xdr:row>17</xdr:row>
      <xdr:rowOff>0</xdr:rowOff>
    </xdr:from>
    <xdr:to>
      <xdr:col>7</xdr:col>
      <xdr:colOff>50800</xdr:colOff>
      <xdr:row>17</xdr:row>
      <xdr:rowOff>0</xdr:rowOff>
    </xdr:to>
    <xdr:pic>
      <xdr:nvPicPr>
        <xdr:cNvPr id="269" name="Picture 268" descr="page3image3782336">
          <a:extLst>
            <a:ext uri="{FF2B5EF4-FFF2-40B4-BE49-F238E27FC236}">
              <a16:creationId xmlns:a16="http://schemas.microsoft.com/office/drawing/2014/main" id="{30C4ADD3-0BD4-7147-BCEA-BB9FE8207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0" y="97536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63500</xdr:colOff>
      <xdr:row>17</xdr:row>
      <xdr:rowOff>0</xdr:rowOff>
    </xdr:from>
    <xdr:to>
      <xdr:col>7</xdr:col>
      <xdr:colOff>812800</xdr:colOff>
      <xdr:row>17</xdr:row>
      <xdr:rowOff>0</xdr:rowOff>
    </xdr:to>
    <xdr:pic>
      <xdr:nvPicPr>
        <xdr:cNvPr id="270" name="Picture 269" descr="page3image3793152">
          <a:extLst>
            <a:ext uri="{FF2B5EF4-FFF2-40B4-BE49-F238E27FC236}">
              <a16:creationId xmlns:a16="http://schemas.microsoft.com/office/drawing/2014/main" id="{5CF695CC-F68C-8F41-85DA-E55B6CE23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00" y="97536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18</xdr:row>
      <xdr:rowOff>165100</xdr:rowOff>
    </xdr:to>
    <xdr:pic>
      <xdr:nvPicPr>
        <xdr:cNvPr id="271" name="Picture 270" descr="page3image5101360">
          <a:extLst>
            <a:ext uri="{FF2B5EF4-FFF2-40B4-BE49-F238E27FC236}">
              <a16:creationId xmlns:a16="http://schemas.microsoft.com/office/drawing/2014/main" id="{9AC3DCC3-C9E8-7F4E-A078-C50D8403E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75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12700</xdr:colOff>
      <xdr:row>17</xdr:row>
      <xdr:rowOff>0</xdr:rowOff>
    </xdr:from>
    <xdr:to>
      <xdr:col>8</xdr:col>
      <xdr:colOff>749300</xdr:colOff>
      <xdr:row>17</xdr:row>
      <xdr:rowOff>0</xdr:rowOff>
    </xdr:to>
    <xdr:pic>
      <xdr:nvPicPr>
        <xdr:cNvPr id="272" name="Picture 271" descr="page3image3779008">
          <a:extLst>
            <a:ext uri="{FF2B5EF4-FFF2-40B4-BE49-F238E27FC236}">
              <a16:creationId xmlns:a16="http://schemas.microsoft.com/office/drawing/2014/main" id="{820EBCD4-DF18-6344-A216-750E20D11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6700" y="97536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762000</xdr:colOff>
      <xdr:row>17</xdr:row>
      <xdr:rowOff>0</xdr:rowOff>
    </xdr:from>
    <xdr:to>
      <xdr:col>9</xdr:col>
      <xdr:colOff>673100</xdr:colOff>
      <xdr:row>17</xdr:row>
      <xdr:rowOff>0</xdr:rowOff>
    </xdr:to>
    <xdr:pic>
      <xdr:nvPicPr>
        <xdr:cNvPr id="273" name="Picture 272" descr="page3image3705168">
          <a:extLst>
            <a:ext uri="{FF2B5EF4-FFF2-40B4-BE49-F238E27FC236}">
              <a16:creationId xmlns:a16="http://schemas.microsoft.com/office/drawing/2014/main" id="{EF94EEF5-35BF-3141-92B8-6825ECB31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97536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685800</xdr:colOff>
      <xdr:row>17</xdr:row>
      <xdr:rowOff>0</xdr:rowOff>
    </xdr:from>
    <xdr:to>
      <xdr:col>9</xdr:col>
      <xdr:colOff>685800</xdr:colOff>
      <xdr:row>18</xdr:row>
      <xdr:rowOff>165100</xdr:rowOff>
    </xdr:to>
    <xdr:pic>
      <xdr:nvPicPr>
        <xdr:cNvPr id="274" name="Picture 273" descr="page3image3764656">
          <a:extLst>
            <a:ext uri="{FF2B5EF4-FFF2-40B4-BE49-F238E27FC236}">
              <a16:creationId xmlns:a16="http://schemas.microsoft.com/office/drawing/2014/main" id="{DF034104-3655-7D45-A655-9B45167F5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975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698500</xdr:colOff>
      <xdr:row>17</xdr:row>
      <xdr:rowOff>0</xdr:rowOff>
    </xdr:from>
    <xdr:to>
      <xdr:col>9</xdr:col>
      <xdr:colOff>698500</xdr:colOff>
      <xdr:row>18</xdr:row>
      <xdr:rowOff>165100</xdr:rowOff>
    </xdr:to>
    <xdr:pic>
      <xdr:nvPicPr>
        <xdr:cNvPr id="275" name="Picture 274" descr="page3image3700384">
          <a:extLst>
            <a:ext uri="{FF2B5EF4-FFF2-40B4-BE49-F238E27FC236}">
              <a16:creationId xmlns:a16="http://schemas.microsoft.com/office/drawing/2014/main" id="{DBAAC9CD-C65D-5C4A-9494-5E716E82F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8000" y="975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711200</xdr:colOff>
      <xdr:row>17</xdr:row>
      <xdr:rowOff>0</xdr:rowOff>
    </xdr:from>
    <xdr:to>
      <xdr:col>9</xdr:col>
      <xdr:colOff>711200</xdr:colOff>
      <xdr:row>18</xdr:row>
      <xdr:rowOff>165100</xdr:rowOff>
    </xdr:to>
    <xdr:pic>
      <xdr:nvPicPr>
        <xdr:cNvPr id="276" name="Picture 275" descr="page3image3799808">
          <a:extLst>
            <a:ext uri="{FF2B5EF4-FFF2-40B4-BE49-F238E27FC236}">
              <a16:creationId xmlns:a16="http://schemas.microsoft.com/office/drawing/2014/main" id="{180EB934-F267-804D-8F07-F1498D0C1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0700" y="975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723900</xdr:colOff>
      <xdr:row>17</xdr:row>
      <xdr:rowOff>0</xdr:rowOff>
    </xdr:from>
    <xdr:to>
      <xdr:col>9</xdr:col>
      <xdr:colOff>723900</xdr:colOff>
      <xdr:row>18</xdr:row>
      <xdr:rowOff>165100</xdr:rowOff>
    </xdr:to>
    <xdr:pic>
      <xdr:nvPicPr>
        <xdr:cNvPr id="277" name="Picture 276" descr="page3image3766112">
          <a:extLst>
            <a:ext uri="{FF2B5EF4-FFF2-40B4-BE49-F238E27FC236}">
              <a16:creationId xmlns:a16="http://schemas.microsoft.com/office/drawing/2014/main" id="{04CD8E58-F3BD-E34D-89BC-F74AC9A93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975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736600</xdr:colOff>
      <xdr:row>17</xdr:row>
      <xdr:rowOff>0</xdr:rowOff>
    </xdr:from>
    <xdr:to>
      <xdr:col>10</xdr:col>
      <xdr:colOff>660400</xdr:colOff>
      <xdr:row>17</xdr:row>
      <xdr:rowOff>0</xdr:rowOff>
    </xdr:to>
    <xdr:pic>
      <xdr:nvPicPr>
        <xdr:cNvPr id="278" name="Picture 277" descr="page3image3782544">
          <a:extLst>
            <a:ext uri="{FF2B5EF4-FFF2-40B4-BE49-F238E27FC236}">
              <a16:creationId xmlns:a16="http://schemas.microsoft.com/office/drawing/2014/main" id="{F3176397-A7B7-D348-98A1-11B47CD83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6100" y="97536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673100</xdr:colOff>
      <xdr:row>17</xdr:row>
      <xdr:rowOff>0</xdr:rowOff>
    </xdr:from>
    <xdr:to>
      <xdr:col>11</xdr:col>
      <xdr:colOff>596900</xdr:colOff>
      <xdr:row>17</xdr:row>
      <xdr:rowOff>0</xdr:rowOff>
    </xdr:to>
    <xdr:pic>
      <xdr:nvPicPr>
        <xdr:cNvPr id="279" name="Picture 278" descr="page3image3793984">
          <a:extLst>
            <a:ext uri="{FF2B5EF4-FFF2-40B4-BE49-F238E27FC236}">
              <a16:creationId xmlns:a16="http://schemas.microsoft.com/office/drawing/2014/main" id="{401618C8-0FAB-FB4E-9D86-9F11AA7FA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8100" y="97536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609600</xdr:colOff>
      <xdr:row>17</xdr:row>
      <xdr:rowOff>0</xdr:rowOff>
    </xdr:from>
    <xdr:to>
      <xdr:col>11</xdr:col>
      <xdr:colOff>609600</xdr:colOff>
      <xdr:row>18</xdr:row>
      <xdr:rowOff>165100</xdr:rowOff>
    </xdr:to>
    <xdr:pic>
      <xdr:nvPicPr>
        <xdr:cNvPr id="280" name="Picture 279" descr="page3image3766320">
          <a:extLst>
            <a:ext uri="{FF2B5EF4-FFF2-40B4-BE49-F238E27FC236}">
              <a16:creationId xmlns:a16="http://schemas.microsoft.com/office/drawing/2014/main" id="{75162577-92E2-764C-B647-BFE2BDBEC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97536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190500</xdr:colOff>
      <xdr:row>31</xdr:row>
      <xdr:rowOff>0</xdr:rowOff>
    </xdr:from>
    <xdr:to>
      <xdr:col>7</xdr:col>
      <xdr:colOff>469900</xdr:colOff>
      <xdr:row>31</xdr:row>
      <xdr:rowOff>0</xdr:rowOff>
    </xdr:to>
    <xdr:pic>
      <xdr:nvPicPr>
        <xdr:cNvPr id="282" name="Picture 281" descr="page3image3783168">
          <a:extLst>
            <a:ext uri="{FF2B5EF4-FFF2-40B4-BE49-F238E27FC236}">
              <a16:creationId xmlns:a16="http://schemas.microsoft.com/office/drawing/2014/main" id="{906CB230-DBC4-C54E-951C-CF0421D25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25984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482600</xdr:colOff>
      <xdr:row>31</xdr:row>
      <xdr:rowOff>0</xdr:rowOff>
    </xdr:from>
    <xdr:to>
      <xdr:col>8</xdr:col>
      <xdr:colOff>762000</xdr:colOff>
      <xdr:row>31</xdr:row>
      <xdr:rowOff>0</xdr:rowOff>
    </xdr:to>
    <xdr:pic>
      <xdr:nvPicPr>
        <xdr:cNvPr id="283" name="Picture 282" descr="page3image3777136">
          <a:extLst>
            <a:ext uri="{FF2B5EF4-FFF2-40B4-BE49-F238E27FC236}">
              <a16:creationId xmlns:a16="http://schemas.microsoft.com/office/drawing/2014/main" id="{6E1AAA2C-1243-BB47-A2DD-614F3F2C0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100" y="125984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774700</xdr:colOff>
      <xdr:row>31</xdr:row>
      <xdr:rowOff>0</xdr:rowOff>
    </xdr:from>
    <xdr:to>
      <xdr:col>8</xdr:col>
      <xdr:colOff>774700</xdr:colOff>
      <xdr:row>32</xdr:row>
      <xdr:rowOff>165100</xdr:rowOff>
    </xdr:to>
    <xdr:pic>
      <xdr:nvPicPr>
        <xdr:cNvPr id="284" name="Picture 283" descr="page3image3728880">
          <a:extLst>
            <a:ext uri="{FF2B5EF4-FFF2-40B4-BE49-F238E27FC236}">
              <a16:creationId xmlns:a16="http://schemas.microsoft.com/office/drawing/2014/main" id="{5330FC13-F6B0-324F-BD55-B87BCC8A1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8700" y="12598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787400</xdr:colOff>
      <xdr:row>31</xdr:row>
      <xdr:rowOff>0</xdr:rowOff>
    </xdr:from>
    <xdr:to>
      <xdr:col>10</xdr:col>
      <xdr:colOff>50800</xdr:colOff>
      <xdr:row>31</xdr:row>
      <xdr:rowOff>0</xdr:rowOff>
    </xdr:to>
    <xdr:pic>
      <xdr:nvPicPr>
        <xdr:cNvPr id="285" name="Picture 284" descr="page3image3759248">
          <a:extLst>
            <a:ext uri="{FF2B5EF4-FFF2-40B4-BE49-F238E27FC236}">
              <a16:creationId xmlns:a16="http://schemas.microsoft.com/office/drawing/2014/main" id="{1BBBAFD7-A51B-1240-9820-6AD761636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125984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63500</xdr:colOff>
      <xdr:row>31</xdr:row>
      <xdr:rowOff>0</xdr:rowOff>
    </xdr:from>
    <xdr:to>
      <xdr:col>11</xdr:col>
      <xdr:colOff>152400</xdr:colOff>
      <xdr:row>31</xdr:row>
      <xdr:rowOff>0</xdr:rowOff>
    </xdr:to>
    <xdr:pic>
      <xdr:nvPicPr>
        <xdr:cNvPr id="286" name="Picture 285" descr="page3image3771936">
          <a:extLst>
            <a:ext uri="{FF2B5EF4-FFF2-40B4-BE49-F238E27FC236}">
              <a16:creationId xmlns:a16="http://schemas.microsoft.com/office/drawing/2014/main" id="{85352249-336C-7046-B8BB-63C09B9EA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8500" y="125984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165100</xdr:colOff>
      <xdr:row>31</xdr:row>
      <xdr:rowOff>0</xdr:rowOff>
    </xdr:from>
    <xdr:to>
      <xdr:col>11</xdr:col>
      <xdr:colOff>165100</xdr:colOff>
      <xdr:row>32</xdr:row>
      <xdr:rowOff>165100</xdr:rowOff>
    </xdr:to>
    <xdr:pic>
      <xdr:nvPicPr>
        <xdr:cNvPr id="287" name="Picture 286" descr="page3image3689152">
          <a:extLst>
            <a:ext uri="{FF2B5EF4-FFF2-40B4-BE49-F238E27FC236}">
              <a16:creationId xmlns:a16="http://schemas.microsoft.com/office/drawing/2014/main" id="{2AC97194-65E6-0842-B453-9562F4D84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5600" y="12598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177800</xdr:colOff>
      <xdr:row>31</xdr:row>
      <xdr:rowOff>0</xdr:rowOff>
    </xdr:from>
    <xdr:to>
      <xdr:col>11</xdr:col>
      <xdr:colOff>177800</xdr:colOff>
      <xdr:row>32</xdr:row>
      <xdr:rowOff>165100</xdr:rowOff>
    </xdr:to>
    <xdr:pic>
      <xdr:nvPicPr>
        <xdr:cNvPr id="288" name="Picture 287" descr="page3image3734912">
          <a:extLst>
            <a:ext uri="{FF2B5EF4-FFF2-40B4-BE49-F238E27FC236}">
              <a16:creationId xmlns:a16="http://schemas.microsoft.com/office/drawing/2014/main" id="{2B18D812-8592-A742-B9A2-A51B2B740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2598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190500</xdr:colOff>
      <xdr:row>31</xdr:row>
      <xdr:rowOff>0</xdr:rowOff>
    </xdr:from>
    <xdr:to>
      <xdr:col>11</xdr:col>
      <xdr:colOff>190500</xdr:colOff>
      <xdr:row>32</xdr:row>
      <xdr:rowOff>165100</xdr:rowOff>
    </xdr:to>
    <xdr:pic>
      <xdr:nvPicPr>
        <xdr:cNvPr id="289" name="Picture 288" descr="page3image3771520">
          <a:extLst>
            <a:ext uri="{FF2B5EF4-FFF2-40B4-BE49-F238E27FC236}">
              <a16:creationId xmlns:a16="http://schemas.microsoft.com/office/drawing/2014/main" id="{36C1713A-5843-A348-AACA-851E25DF1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0" y="12598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203200</xdr:colOff>
      <xdr:row>31</xdr:row>
      <xdr:rowOff>0</xdr:rowOff>
    </xdr:from>
    <xdr:to>
      <xdr:col>11</xdr:col>
      <xdr:colOff>203200</xdr:colOff>
      <xdr:row>32</xdr:row>
      <xdr:rowOff>165100</xdr:rowOff>
    </xdr:to>
    <xdr:pic>
      <xdr:nvPicPr>
        <xdr:cNvPr id="290" name="Picture 289" descr="page3image3788576">
          <a:extLst>
            <a:ext uri="{FF2B5EF4-FFF2-40B4-BE49-F238E27FC236}">
              <a16:creationId xmlns:a16="http://schemas.microsoft.com/office/drawing/2014/main" id="{9497C84D-DD47-0741-A8DD-F4FE182BA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3700" y="12598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215900</xdr:colOff>
      <xdr:row>31</xdr:row>
      <xdr:rowOff>0</xdr:rowOff>
    </xdr:from>
    <xdr:to>
      <xdr:col>12</xdr:col>
      <xdr:colOff>304800</xdr:colOff>
      <xdr:row>31</xdr:row>
      <xdr:rowOff>0</xdr:rowOff>
    </xdr:to>
    <xdr:pic>
      <xdr:nvPicPr>
        <xdr:cNvPr id="291" name="Picture 290" descr="page3image7124144">
          <a:extLst>
            <a:ext uri="{FF2B5EF4-FFF2-40B4-BE49-F238E27FC236}">
              <a16:creationId xmlns:a16="http://schemas.microsoft.com/office/drawing/2014/main" id="{30BC56C2-D329-F84B-A0A3-11376D906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25984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317500</xdr:colOff>
      <xdr:row>31</xdr:row>
      <xdr:rowOff>0</xdr:rowOff>
    </xdr:from>
    <xdr:to>
      <xdr:col>13</xdr:col>
      <xdr:colOff>241300</xdr:colOff>
      <xdr:row>31</xdr:row>
      <xdr:rowOff>0</xdr:rowOff>
    </xdr:to>
    <xdr:pic>
      <xdr:nvPicPr>
        <xdr:cNvPr id="292" name="Picture 291" descr="page3image3746144">
          <a:extLst>
            <a:ext uri="{FF2B5EF4-FFF2-40B4-BE49-F238E27FC236}">
              <a16:creationId xmlns:a16="http://schemas.microsoft.com/office/drawing/2014/main" id="{52D9C4CA-046A-1B45-A17F-1290BC214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3500" y="125984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254000</xdr:colOff>
      <xdr:row>31</xdr:row>
      <xdr:rowOff>0</xdr:rowOff>
    </xdr:from>
    <xdr:to>
      <xdr:col>14</xdr:col>
      <xdr:colOff>177800</xdr:colOff>
      <xdr:row>31</xdr:row>
      <xdr:rowOff>12700</xdr:rowOff>
    </xdr:to>
    <xdr:pic>
      <xdr:nvPicPr>
        <xdr:cNvPr id="293" name="Picture 292" descr="page3image3734080">
          <a:extLst>
            <a:ext uri="{FF2B5EF4-FFF2-40B4-BE49-F238E27FC236}">
              <a16:creationId xmlns:a16="http://schemas.microsoft.com/office/drawing/2014/main" id="{A0A42241-8392-0A4B-9B80-4629F0EB2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5500" y="12598400"/>
          <a:ext cx="7493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190500</xdr:colOff>
      <xdr:row>31</xdr:row>
      <xdr:rowOff>0</xdr:rowOff>
    </xdr:from>
    <xdr:to>
      <xdr:col>14</xdr:col>
      <xdr:colOff>190500</xdr:colOff>
      <xdr:row>32</xdr:row>
      <xdr:rowOff>165100</xdr:rowOff>
    </xdr:to>
    <xdr:pic>
      <xdr:nvPicPr>
        <xdr:cNvPr id="294" name="Picture 293" descr="page3image5007168">
          <a:extLst>
            <a:ext uri="{FF2B5EF4-FFF2-40B4-BE49-F238E27FC236}">
              <a16:creationId xmlns:a16="http://schemas.microsoft.com/office/drawing/2014/main" id="{835A72C2-8790-054E-B1CA-99FE7D156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2598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203200</xdr:colOff>
      <xdr:row>31</xdr:row>
      <xdr:rowOff>0</xdr:rowOff>
    </xdr:from>
    <xdr:to>
      <xdr:col>15</xdr:col>
      <xdr:colOff>114300</xdr:colOff>
      <xdr:row>31</xdr:row>
      <xdr:rowOff>0</xdr:rowOff>
    </xdr:to>
    <xdr:pic>
      <xdr:nvPicPr>
        <xdr:cNvPr id="295" name="Picture 294" descr="page3image3704752">
          <a:extLst>
            <a:ext uri="{FF2B5EF4-FFF2-40B4-BE49-F238E27FC236}">
              <a16:creationId xmlns:a16="http://schemas.microsoft.com/office/drawing/2014/main" id="{04C54EB0-6B4B-CB4C-9A7E-2D3D4B4F3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0200" y="125984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127000</xdr:colOff>
      <xdr:row>31</xdr:row>
      <xdr:rowOff>0</xdr:rowOff>
    </xdr:from>
    <xdr:to>
      <xdr:col>15</xdr:col>
      <xdr:colOff>127000</xdr:colOff>
      <xdr:row>32</xdr:row>
      <xdr:rowOff>165100</xdr:rowOff>
    </xdr:to>
    <xdr:pic>
      <xdr:nvPicPr>
        <xdr:cNvPr id="296" name="Picture 295" descr="page3image3760080">
          <a:extLst>
            <a:ext uri="{FF2B5EF4-FFF2-40B4-BE49-F238E27FC236}">
              <a16:creationId xmlns:a16="http://schemas.microsoft.com/office/drawing/2014/main" id="{7CE04249-890D-E240-B114-1BF6E7B93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9500" y="12598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139700</xdr:colOff>
      <xdr:row>31</xdr:row>
      <xdr:rowOff>0</xdr:rowOff>
    </xdr:from>
    <xdr:to>
      <xdr:col>15</xdr:col>
      <xdr:colOff>139700</xdr:colOff>
      <xdr:row>32</xdr:row>
      <xdr:rowOff>165100</xdr:rowOff>
    </xdr:to>
    <xdr:pic>
      <xdr:nvPicPr>
        <xdr:cNvPr id="297" name="Picture 296" descr="page3image3679584">
          <a:extLst>
            <a:ext uri="{FF2B5EF4-FFF2-40B4-BE49-F238E27FC236}">
              <a16:creationId xmlns:a16="http://schemas.microsoft.com/office/drawing/2014/main" id="{4D3DB6B8-5684-1B47-B19F-21CAD8A81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2200" y="12598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152400</xdr:colOff>
      <xdr:row>31</xdr:row>
      <xdr:rowOff>0</xdr:rowOff>
    </xdr:from>
    <xdr:to>
      <xdr:col>16</xdr:col>
      <xdr:colOff>63500</xdr:colOff>
      <xdr:row>31</xdr:row>
      <xdr:rowOff>0</xdr:rowOff>
    </xdr:to>
    <xdr:pic>
      <xdr:nvPicPr>
        <xdr:cNvPr id="298" name="Picture 297" descr="page3image3716816">
          <a:extLst>
            <a:ext uri="{FF2B5EF4-FFF2-40B4-BE49-F238E27FC236}">
              <a16:creationId xmlns:a16="http://schemas.microsoft.com/office/drawing/2014/main" id="{1C48281E-F230-A141-83CC-0D346988B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34900" y="125984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76200</xdr:colOff>
      <xdr:row>31</xdr:row>
      <xdr:rowOff>0</xdr:rowOff>
    </xdr:from>
    <xdr:to>
      <xdr:col>16</xdr:col>
      <xdr:colOff>76200</xdr:colOff>
      <xdr:row>32</xdr:row>
      <xdr:rowOff>165100</xdr:rowOff>
    </xdr:to>
    <xdr:pic>
      <xdr:nvPicPr>
        <xdr:cNvPr id="299" name="Picture 298" descr="page3image3688736">
          <a:extLst>
            <a:ext uri="{FF2B5EF4-FFF2-40B4-BE49-F238E27FC236}">
              <a16:creationId xmlns:a16="http://schemas.microsoft.com/office/drawing/2014/main" id="{1D646461-B1F5-3646-9E9A-4EA1FF3D6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4200" y="12598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88900</xdr:colOff>
      <xdr:row>31</xdr:row>
      <xdr:rowOff>0</xdr:rowOff>
    </xdr:from>
    <xdr:to>
      <xdr:col>16</xdr:col>
      <xdr:colOff>88900</xdr:colOff>
      <xdr:row>32</xdr:row>
      <xdr:rowOff>165100</xdr:rowOff>
    </xdr:to>
    <xdr:pic>
      <xdr:nvPicPr>
        <xdr:cNvPr id="300" name="Picture 299" descr="page3image3765280">
          <a:extLst>
            <a:ext uri="{FF2B5EF4-FFF2-40B4-BE49-F238E27FC236}">
              <a16:creationId xmlns:a16="http://schemas.microsoft.com/office/drawing/2014/main" id="{79792FA7-0A4C-9C4D-A997-2EAA9BD40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2598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101600</xdr:colOff>
      <xdr:row>31</xdr:row>
      <xdr:rowOff>0</xdr:rowOff>
    </xdr:from>
    <xdr:to>
      <xdr:col>17</xdr:col>
      <xdr:colOff>25400</xdr:colOff>
      <xdr:row>31</xdr:row>
      <xdr:rowOff>0</xdr:rowOff>
    </xdr:to>
    <xdr:pic>
      <xdr:nvPicPr>
        <xdr:cNvPr id="301" name="Picture 300" descr="page3image3711408">
          <a:extLst>
            <a:ext uri="{FF2B5EF4-FFF2-40B4-BE49-F238E27FC236}">
              <a16:creationId xmlns:a16="http://schemas.microsoft.com/office/drawing/2014/main" id="{63E1B0B7-375C-404C-9448-14AB2B65A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25984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38100</xdr:colOff>
      <xdr:row>31</xdr:row>
      <xdr:rowOff>0</xdr:rowOff>
    </xdr:from>
    <xdr:to>
      <xdr:col>17</xdr:col>
      <xdr:colOff>787400</xdr:colOff>
      <xdr:row>31</xdr:row>
      <xdr:rowOff>0</xdr:rowOff>
    </xdr:to>
    <xdr:pic>
      <xdr:nvPicPr>
        <xdr:cNvPr id="302" name="Picture 301" descr="page3image3761120">
          <a:extLst>
            <a:ext uri="{FF2B5EF4-FFF2-40B4-BE49-F238E27FC236}">
              <a16:creationId xmlns:a16="http://schemas.microsoft.com/office/drawing/2014/main" id="{D281FC07-E8E5-CE40-B73C-95DCE1FC3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71600" y="125984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800100</xdr:colOff>
      <xdr:row>31</xdr:row>
      <xdr:rowOff>0</xdr:rowOff>
    </xdr:from>
    <xdr:to>
      <xdr:col>17</xdr:col>
      <xdr:colOff>800100</xdr:colOff>
      <xdr:row>32</xdr:row>
      <xdr:rowOff>165100</xdr:rowOff>
    </xdr:to>
    <xdr:pic>
      <xdr:nvPicPr>
        <xdr:cNvPr id="303" name="Picture 302" descr="page3image3702880">
          <a:extLst>
            <a:ext uri="{FF2B5EF4-FFF2-40B4-BE49-F238E27FC236}">
              <a16:creationId xmlns:a16="http://schemas.microsoft.com/office/drawing/2014/main" id="{5328426A-1A31-B342-AC20-F6AD002BC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3600" y="12598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279400</xdr:colOff>
      <xdr:row>7</xdr:row>
      <xdr:rowOff>0</xdr:rowOff>
    </xdr:to>
    <xdr:pic>
      <xdr:nvPicPr>
        <xdr:cNvPr id="304" name="Picture 303" descr="page3image3681040">
          <a:extLst>
            <a:ext uri="{FF2B5EF4-FFF2-40B4-BE49-F238E27FC236}">
              <a16:creationId xmlns:a16="http://schemas.microsoft.com/office/drawing/2014/main" id="{E2523619-0F5A-2D4B-BBFB-10D6529EC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292100</xdr:colOff>
      <xdr:row>41</xdr:row>
      <xdr:rowOff>0</xdr:rowOff>
    </xdr:from>
    <xdr:to>
      <xdr:col>2</xdr:col>
      <xdr:colOff>571500</xdr:colOff>
      <xdr:row>41</xdr:row>
      <xdr:rowOff>0</xdr:rowOff>
    </xdr:to>
    <xdr:pic>
      <xdr:nvPicPr>
        <xdr:cNvPr id="305" name="Picture 304" descr="page3image3729920">
          <a:extLst>
            <a:ext uri="{FF2B5EF4-FFF2-40B4-BE49-F238E27FC236}">
              <a16:creationId xmlns:a16="http://schemas.microsoft.com/office/drawing/2014/main" id="{03579EC5-3184-2B4D-A69F-452265509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146304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584200</xdr:colOff>
      <xdr:row>41</xdr:row>
      <xdr:rowOff>0</xdr:rowOff>
    </xdr:from>
    <xdr:to>
      <xdr:col>2</xdr:col>
      <xdr:colOff>584200</xdr:colOff>
      <xdr:row>42</xdr:row>
      <xdr:rowOff>165100</xdr:rowOff>
    </xdr:to>
    <xdr:pic>
      <xdr:nvPicPr>
        <xdr:cNvPr id="306" name="Picture 305" descr="page3image3756960">
          <a:extLst>
            <a:ext uri="{FF2B5EF4-FFF2-40B4-BE49-F238E27FC236}">
              <a16:creationId xmlns:a16="http://schemas.microsoft.com/office/drawing/2014/main" id="{7F9D0E87-2B9E-144D-8214-670AC6180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" y="14630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596900</xdr:colOff>
      <xdr:row>41</xdr:row>
      <xdr:rowOff>0</xdr:rowOff>
    </xdr:from>
    <xdr:to>
      <xdr:col>3</xdr:col>
      <xdr:colOff>685800</xdr:colOff>
      <xdr:row>41</xdr:row>
      <xdr:rowOff>0</xdr:rowOff>
    </xdr:to>
    <xdr:pic>
      <xdr:nvPicPr>
        <xdr:cNvPr id="307" name="Picture 306" descr="page3image3715152">
          <a:extLst>
            <a:ext uri="{FF2B5EF4-FFF2-40B4-BE49-F238E27FC236}">
              <a16:creationId xmlns:a16="http://schemas.microsoft.com/office/drawing/2014/main" id="{367E044B-5A01-C444-8CB2-A535DBF7E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146304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698500</xdr:colOff>
      <xdr:row>41</xdr:row>
      <xdr:rowOff>0</xdr:rowOff>
    </xdr:from>
    <xdr:to>
      <xdr:col>4</xdr:col>
      <xdr:colOff>787400</xdr:colOff>
      <xdr:row>41</xdr:row>
      <xdr:rowOff>0</xdr:rowOff>
    </xdr:to>
    <xdr:pic>
      <xdr:nvPicPr>
        <xdr:cNvPr id="308" name="Picture 307" descr="page3image3732832">
          <a:extLst>
            <a:ext uri="{FF2B5EF4-FFF2-40B4-BE49-F238E27FC236}">
              <a16:creationId xmlns:a16="http://schemas.microsoft.com/office/drawing/2014/main" id="{1583FFE7-E32D-0941-9C37-B49E256D0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0" y="146304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800100</xdr:colOff>
      <xdr:row>41</xdr:row>
      <xdr:rowOff>0</xdr:rowOff>
    </xdr:from>
    <xdr:to>
      <xdr:col>4</xdr:col>
      <xdr:colOff>800100</xdr:colOff>
      <xdr:row>42</xdr:row>
      <xdr:rowOff>165100</xdr:rowOff>
    </xdr:to>
    <xdr:pic>
      <xdr:nvPicPr>
        <xdr:cNvPr id="309" name="Picture 308" descr="page3image3756336">
          <a:extLst>
            <a:ext uri="{FF2B5EF4-FFF2-40B4-BE49-F238E27FC236}">
              <a16:creationId xmlns:a16="http://schemas.microsoft.com/office/drawing/2014/main" id="{CD9A3EC3-AD07-E842-B34E-96C051B9F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2100" y="14630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812800</xdr:colOff>
      <xdr:row>41</xdr:row>
      <xdr:rowOff>0</xdr:rowOff>
    </xdr:from>
    <xdr:to>
      <xdr:col>4</xdr:col>
      <xdr:colOff>812800</xdr:colOff>
      <xdr:row>42</xdr:row>
      <xdr:rowOff>165100</xdr:rowOff>
    </xdr:to>
    <xdr:pic>
      <xdr:nvPicPr>
        <xdr:cNvPr id="310" name="Picture 309" descr="page3image1631728">
          <a:extLst>
            <a:ext uri="{FF2B5EF4-FFF2-40B4-BE49-F238E27FC236}">
              <a16:creationId xmlns:a16="http://schemas.microsoft.com/office/drawing/2014/main" id="{B2565D92-1928-CD4F-9EB5-E4E110831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630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0</xdr:colOff>
      <xdr:row>42</xdr:row>
      <xdr:rowOff>165100</xdr:rowOff>
    </xdr:to>
    <xdr:pic>
      <xdr:nvPicPr>
        <xdr:cNvPr id="311" name="Picture 310" descr="page3image3704128">
          <a:extLst>
            <a:ext uri="{FF2B5EF4-FFF2-40B4-BE49-F238E27FC236}">
              <a16:creationId xmlns:a16="http://schemas.microsoft.com/office/drawing/2014/main" id="{E35A46F5-7887-D342-9FD2-51D7EBC23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4630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41</xdr:row>
      <xdr:rowOff>0</xdr:rowOff>
    </xdr:from>
    <xdr:to>
      <xdr:col>5</xdr:col>
      <xdr:colOff>12700</xdr:colOff>
      <xdr:row>42</xdr:row>
      <xdr:rowOff>165100</xdr:rowOff>
    </xdr:to>
    <xdr:pic>
      <xdr:nvPicPr>
        <xdr:cNvPr id="312" name="Picture 311" descr="page3image3757376">
          <a:extLst>
            <a:ext uri="{FF2B5EF4-FFF2-40B4-BE49-F238E27FC236}">
              <a16:creationId xmlns:a16="http://schemas.microsoft.com/office/drawing/2014/main" id="{4211245D-9011-1845-8164-8E891E5A2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14630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</xdr:colOff>
      <xdr:row>41</xdr:row>
      <xdr:rowOff>0</xdr:rowOff>
    </xdr:from>
    <xdr:to>
      <xdr:col>6</xdr:col>
      <xdr:colOff>114300</xdr:colOff>
      <xdr:row>41</xdr:row>
      <xdr:rowOff>0</xdr:rowOff>
    </xdr:to>
    <xdr:pic>
      <xdr:nvPicPr>
        <xdr:cNvPr id="313" name="Picture 312" descr="page3image7143968">
          <a:extLst>
            <a:ext uri="{FF2B5EF4-FFF2-40B4-BE49-F238E27FC236}">
              <a16:creationId xmlns:a16="http://schemas.microsoft.com/office/drawing/2014/main" id="{F265798E-9F96-F749-9F13-975A2C434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46304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127000</xdr:colOff>
      <xdr:row>41</xdr:row>
      <xdr:rowOff>0</xdr:rowOff>
    </xdr:from>
    <xdr:to>
      <xdr:col>7</xdr:col>
      <xdr:colOff>50800</xdr:colOff>
      <xdr:row>41</xdr:row>
      <xdr:rowOff>0</xdr:rowOff>
    </xdr:to>
    <xdr:pic>
      <xdr:nvPicPr>
        <xdr:cNvPr id="314" name="Picture 313" descr="page3image3688944">
          <a:extLst>
            <a:ext uri="{FF2B5EF4-FFF2-40B4-BE49-F238E27FC236}">
              <a16:creationId xmlns:a16="http://schemas.microsoft.com/office/drawing/2014/main" id="{B495A7CB-514C-134A-BB83-919D6E433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0" y="146304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63500</xdr:colOff>
      <xdr:row>41</xdr:row>
      <xdr:rowOff>0</xdr:rowOff>
    </xdr:from>
    <xdr:to>
      <xdr:col>7</xdr:col>
      <xdr:colOff>812800</xdr:colOff>
      <xdr:row>41</xdr:row>
      <xdr:rowOff>0</xdr:rowOff>
    </xdr:to>
    <xdr:pic>
      <xdr:nvPicPr>
        <xdr:cNvPr id="315" name="Picture 314" descr="page3image3707664">
          <a:extLst>
            <a:ext uri="{FF2B5EF4-FFF2-40B4-BE49-F238E27FC236}">
              <a16:creationId xmlns:a16="http://schemas.microsoft.com/office/drawing/2014/main" id="{EC0EBADB-D33C-9145-B3C9-0A9B6D897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00" y="146304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0</xdr:colOff>
      <xdr:row>42</xdr:row>
      <xdr:rowOff>165100</xdr:rowOff>
    </xdr:to>
    <xdr:pic>
      <xdr:nvPicPr>
        <xdr:cNvPr id="316" name="Picture 315" descr="page3image7160656">
          <a:extLst>
            <a:ext uri="{FF2B5EF4-FFF2-40B4-BE49-F238E27FC236}">
              <a16:creationId xmlns:a16="http://schemas.microsoft.com/office/drawing/2014/main" id="{F6051D4A-CADC-D84C-9E81-8CDA4B8E2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630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12700</xdr:colOff>
      <xdr:row>41</xdr:row>
      <xdr:rowOff>0</xdr:rowOff>
    </xdr:from>
    <xdr:to>
      <xdr:col>8</xdr:col>
      <xdr:colOff>749300</xdr:colOff>
      <xdr:row>41</xdr:row>
      <xdr:rowOff>0</xdr:rowOff>
    </xdr:to>
    <xdr:pic>
      <xdr:nvPicPr>
        <xdr:cNvPr id="317" name="Picture 316" descr="page3image3734080">
          <a:extLst>
            <a:ext uri="{FF2B5EF4-FFF2-40B4-BE49-F238E27FC236}">
              <a16:creationId xmlns:a16="http://schemas.microsoft.com/office/drawing/2014/main" id="{E373EA61-ACE4-1A4E-B145-290FF7264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6700" y="146304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762000</xdr:colOff>
      <xdr:row>41</xdr:row>
      <xdr:rowOff>0</xdr:rowOff>
    </xdr:from>
    <xdr:to>
      <xdr:col>8</xdr:col>
      <xdr:colOff>762000</xdr:colOff>
      <xdr:row>42</xdr:row>
      <xdr:rowOff>165100</xdr:rowOff>
    </xdr:to>
    <xdr:pic>
      <xdr:nvPicPr>
        <xdr:cNvPr id="318" name="Picture 317" descr="page3image3726592">
          <a:extLst>
            <a:ext uri="{FF2B5EF4-FFF2-40B4-BE49-F238E27FC236}">
              <a16:creationId xmlns:a16="http://schemas.microsoft.com/office/drawing/2014/main" id="{BC8528EB-DE4F-684F-ABB7-08CA9122D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14630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774700</xdr:colOff>
      <xdr:row>41</xdr:row>
      <xdr:rowOff>0</xdr:rowOff>
    </xdr:from>
    <xdr:to>
      <xdr:col>8</xdr:col>
      <xdr:colOff>774700</xdr:colOff>
      <xdr:row>42</xdr:row>
      <xdr:rowOff>165100</xdr:rowOff>
    </xdr:to>
    <xdr:pic>
      <xdr:nvPicPr>
        <xdr:cNvPr id="319" name="Picture 318" descr="page3image5774032">
          <a:extLst>
            <a:ext uri="{FF2B5EF4-FFF2-40B4-BE49-F238E27FC236}">
              <a16:creationId xmlns:a16="http://schemas.microsoft.com/office/drawing/2014/main" id="{452B5535-D618-1B4F-85C8-884B9F05E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8700" y="14630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787400</xdr:colOff>
      <xdr:row>41</xdr:row>
      <xdr:rowOff>0</xdr:rowOff>
    </xdr:from>
    <xdr:to>
      <xdr:col>9</xdr:col>
      <xdr:colOff>698500</xdr:colOff>
      <xdr:row>41</xdr:row>
      <xdr:rowOff>0</xdr:rowOff>
    </xdr:to>
    <xdr:pic>
      <xdr:nvPicPr>
        <xdr:cNvPr id="320" name="Picture 319" descr="page3image3726800">
          <a:extLst>
            <a:ext uri="{FF2B5EF4-FFF2-40B4-BE49-F238E27FC236}">
              <a16:creationId xmlns:a16="http://schemas.microsoft.com/office/drawing/2014/main" id="{B8EC1E6B-53DF-7549-B0C3-88F5A6E0D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146304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711200</xdr:colOff>
      <xdr:row>41</xdr:row>
      <xdr:rowOff>0</xdr:rowOff>
    </xdr:from>
    <xdr:to>
      <xdr:col>9</xdr:col>
      <xdr:colOff>711200</xdr:colOff>
      <xdr:row>42</xdr:row>
      <xdr:rowOff>165100</xdr:rowOff>
    </xdr:to>
    <xdr:pic>
      <xdr:nvPicPr>
        <xdr:cNvPr id="321" name="Picture 320" descr="page3image3792112">
          <a:extLst>
            <a:ext uri="{FF2B5EF4-FFF2-40B4-BE49-F238E27FC236}">
              <a16:creationId xmlns:a16="http://schemas.microsoft.com/office/drawing/2014/main" id="{9490B1E0-BA66-F042-81D0-F09EF919B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0700" y="14630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723900</xdr:colOff>
      <xdr:row>41</xdr:row>
      <xdr:rowOff>0</xdr:rowOff>
    </xdr:from>
    <xdr:to>
      <xdr:col>9</xdr:col>
      <xdr:colOff>723900</xdr:colOff>
      <xdr:row>42</xdr:row>
      <xdr:rowOff>165100</xdr:rowOff>
    </xdr:to>
    <xdr:pic>
      <xdr:nvPicPr>
        <xdr:cNvPr id="322" name="Picture 321" descr="page3image7973104">
          <a:extLst>
            <a:ext uri="{FF2B5EF4-FFF2-40B4-BE49-F238E27FC236}">
              <a16:creationId xmlns:a16="http://schemas.microsoft.com/office/drawing/2014/main" id="{B52AE008-B502-0E4D-A944-37686804D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4630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736600</xdr:colOff>
      <xdr:row>41</xdr:row>
      <xdr:rowOff>0</xdr:rowOff>
    </xdr:from>
    <xdr:to>
      <xdr:col>10</xdr:col>
      <xdr:colOff>660400</xdr:colOff>
      <xdr:row>41</xdr:row>
      <xdr:rowOff>0</xdr:rowOff>
    </xdr:to>
    <xdr:pic>
      <xdr:nvPicPr>
        <xdr:cNvPr id="323" name="Picture 322" descr="page3image7972896">
          <a:extLst>
            <a:ext uri="{FF2B5EF4-FFF2-40B4-BE49-F238E27FC236}">
              <a16:creationId xmlns:a16="http://schemas.microsoft.com/office/drawing/2014/main" id="{EEB71033-8390-0646-8475-2DA2C9BE6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6100" y="146304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673100</xdr:colOff>
      <xdr:row>41</xdr:row>
      <xdr:rowOff>0</xdr:rowOff>
    </xdr:from>
    <xdr:to>
      <xdr:col>11</xdr:col>
      <xdr:colOff>596900</xdr:colOff>
      <xdr:row>41</xdr:row>
      <xdr:rowOff>0</xdr:rowOff>
    </xdr:to>
    <xdr:pic>
      <xdr:nvPicPr>
        <xdr:cNvPr id="324" name="Picture 323" descr="page3image7971648">
          <a:extLst>
            <a:ext uri="{FF2B5EF4-FFF2-40B4-BE49-F238E27FC236}">
              <a16:creationId xmlns:a16="http://schemas.microsoft.com/office/drawing/2014/main" id="{2394AD38-8972-EA44-8D9E-075459D98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8100" y="146304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609600</xdr:colOff>
      <xdr:row>41</xdr:row>
      <xdr:rowOff>0</xdr:rowOff>
    </xdr:from>
    <xdr:to>
      <xdr:col>11</xdr:col>
      <xdr:colOff>609600</xdr:colOff>
      <xdr:row>42</xdr:row>
      <xdr:rowOff>165100</xdr:rowOff>
    </xdr:to>
    <xdr:pic>
      <xdr:nvPicPr>
        <xdr:cNvPr id="325" name="Picture 324" descr="page3image7971440">
          <a:extLst>
            <a:ext uri="{FF2B5EF4-FFF2-40B4-BE49-F238E27FC236}">
              <a16:creationId xmlns:a16="http://schemas.microsoft.com/office/drawing/2014/main" id="{154FC82B-591A-2D4F-8EA7-041CA1034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4630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190500</xdr:colOff>
      <xdr:row>51</xdr:row>
      <xdr:rowOff>0</xdr:rowOff>
    </xdr:from>
    <xdr:to>
      <xdr:col>7</xdr:col>
      <xdr:colOff>469900</xdr:colOff>
      <xdr:row>51</xdr:row>
      <xdr:rowOff>0</xdr:rowOff>
    </xdr:to>
    <xdr:pic>
      <xdr:nvPicPr>
        <xdr:cNvPr id="327" name="Picture 326" descr="page3image3687696">
          <a:extLst>
            <a:ext uri="{FF2B5EF4-FFF2-40B4-BE49-F238E27FC236}">
              <a16:creationId xmlns:a16="http://schemas.microsoft.com/office/drawing/2014/main" id="{3B4B8C52-289A-294F-AB1C-0B84B8F5F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66624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482600</xdr:colOff>
      <xdr:row>51</xdr:row>
      <xdr:rowOff>0</xdr:rowOff>
    </xdr:from>
    <xdr:to>
      <xdr:col>8</xdr:col>
      <xdr:colOff>762000</xdr:colOff>
      <xdr:row>51</xdr:row>
      <xdr:rowOff>0</xdr:rowOff>
    </xdr:to>
    <xdr:pic>
      <xdr:nvPicPr>
        <xdr:cNvPr id="328" name="Picture 327" descr="page3image3723472">
          <a:extLst>
            <a:ext uri="{FF2B5EF4-FFF2-40B4-BE49-F238E27FC236}">
              <a16:creationId xmlns:a16="http://schemas.microsoft.com/office/drawing/2014/main" id="{C4C16CB6-080A-2C4B-877F-89D92FAE2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100" y="16662400"/>
          <a:ext cx="110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774700</xdr:colOff>
      <xdr:row>51</xdr:row>
      <xdr:rowOff>0</xdr:rowOff>
    </xdr:from>
    <xdr:to>
      <xdr:col>8</xdr:col>
      <xdr:colOff>774700</xdr:colOff>
      <xdr:row>52</xdr:row>
      <xdr:rowOff>165100</xdr:rowOff>
    </xdr:to>
    <xdr:pic>
      <xdr:nvPicPr>
        <xdr:cNvPr id="329" name="Picture 328" descr="page3image3757792">
          <a:extLst>
            <a:ext uri="{FF2B5EF4-FFF2-40B4-BE49-F238E27FC236}">
              <a16:creationId xmlns:a16="http://schemas.microsoft.com/office/drawing/2014/main" id="{790F92B6-ED67-B74A-9BD0-6DFF6785C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8700" y="16662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787400</xdr:colOff>
      <xdr:row>51</xdr:row>
      <xdr:rowOff>0</xdr:rowOff>
    </xdr:from>
    <xdr:to>
      <xdr:col>10</xdr:col>
      <xdr:colOff>50800</xdr:colOff>
      <xdr:row>51</xdr:row>
      <xdr:rowOff>0</xdr:rowOff>
    </xdr:to>
    <xdr:pic>
      <xdr:nvPicPr>
        <xdr:cNvPr id="330" name="Picture 329" descr="page3image3762576">
          <a:extLst>
            <a:ext uri="{FF2B5EF4-FFF2-40B4-BE49-F238E27FC236}">
              <a16:creationId xmlns:a16="http://schemas.microsoft.com/office/drawing/2014/main" id="{7DE02E76-5290-084F-91D0-C1B31160D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166624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63500</xdr:colOff>
      <xdr:row>51</xdr:row>
      <xdr:rowOff>0</xdr:rowOff>
    </xdr:from>
    <xdr:to>
      <xdr:col>11</xdr:col>
      <xdr:colOff>152400</xdr:colOff>
      <xdr:row>51</xdr:row>
      <xdr:rowOff>0</xdr:rowOff>
    </xdr:to>
    <xdr:pic>
      <xdr:nvPicPr>
        <xdr:cNvPr id="331" name="Picture 330" descr="page3image5768000">
          <a:extLst>
            <a:ext uri="{FF2B5EF4-FFF2-40B4-BE49-F238E27FC236}">
              <a16:creationId xmlns:a16="http://schemas.microsoft.com/office/drawing/2014/main" id="{5AAE6087-1432-9C4D-8F8D-C3D8762D6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8500" y="166624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165100</xdr:colOff>
      <xdr:row>51</xdr:row>
      <xdr:rowOff>0</xdr:rowOff>
    </xdr:from>
    <xdr:to>
      <xdr:col>11</xdr:col>
      <xdr:colOff>165100</xdr:colOff>
      <xdr:row>52</xdr:row>
      <xdr:rowOff>165100</xdr:rowOff>
    </xdr:to>
    <xdr:pic>
      <xdr:nvPicPr>
        <xdr:cNvPr id="332" name="Picture 331" descr="page3image3731168">
          <a:extLst>
            <a:ext uri="{FF2B5EF4-FFF2-40B4-BE49-F238E27FC236}">
              <a16:creationId xmlns:a16="http://schemas.microsoft.com/office/drawing/2014/main" id="{BEC2EEE9-BF3E-5E4F-AAA2-9724DCAF4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5600" y="16662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177800</xdr:colOff>
      <xdr:row>51</xdr:row>
      <xdr:rowOff>0</xdr:rowOff>
    </xdr:from>
    <xdr:to>
      <xdr:col>11</xdr:col>
      <xdr:colOff>177800</xdr:colOff>
      <xdr:row>52</xdr:row>
      <xdr:rowOff>165100</xdr:rowOff>
    </xdr:to>
    <xdr:pic>
      <xdr:nvPicPr>
        <xdr:cNvPr id="333" name="Picture 332" descr="page3image1670208">
          <a:extLst>
            <a:ext uri="{FF2B5EF4-FFF2-40B4-BE49-F238E27FC236}">
              <a16:creationId xmlns:a16="http://schemas.microsoft.com/office/drawing/2014/main" id="{41EF1116-9EC4-924F-9459-9FA7EB010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6662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190500</xdr:colOff>
      <xdr:row>51</xdr:row>
      <xdr:rowOff>0</xdr:rowOff>
    </xdr:from>
    <xdr:to>
      <xdr:col>11</xdr:col>
      <xdr:colOff>190500</xdr:colOff>
      <xdr:row>52</xdr:row>
      <xdr:rowOff>165100</xdr:rowOff>
    </xdr:to>
    <xdr:pic>
      <xdr:nvPicPr>
        <xdr:cNvPr id="334" name="Picture 333" descr="page3image3731584">
          <a:extLst>
            <a:ext uri="{FF2B5EF4-FFF2-40B4-BE49-F238E27FC236}">
              <a16:creationId xmlns:a16="http://schemas.microsoft.com/office/drawing/2014/main" id="{95913521-10AD-BA4B-884D-E81FACAA6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0" y="16662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203200</xdr:colOff>
      <xdr:row>51</xdr:row>
      <xdr:rowOff>0</xdr:rowOff>
    </xdr:from>
    <xdr:to>
      <xdr:col>11</xdr:col>
      <xdr:colOff>203200</xdr:colOff>
      <xdr:row>52</xdr:row>
      <xdr:rowOff>165100</xdr:rowOff>
    </xdr:to>
    <xdr:pic>
      <xdr:nvPicPr>
        <xdr:cNvPr id="335" name="Picture 334" descr="page3image3779424">
          <a:extLst>
            <a:ext uri="{FF2B5EF4-FFF2-40B4-BE49-F238E27FC236}">
              <a16:creationId xmlns:a16="http://schemas.microsoft.com/office/drawing/2014/main" id="{544D844F-90F7-4A4F-B95F-838D9B33D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3700" y="16662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215900</xdr:colOff>
      <xdr:row>51</xdr:row>
      <xdr:rowOff>0</xdr:rowOff>
    </xdr:from>
    <xdr:to>
      <xdr:col>12</xdr:col>
      <xdr:colOff>304800</xdr:colOff>
      <xdr:row>51</xdr:row>
      <xdr:rowOff>0</xdr:rowOff>
    </xdr:to>
    <xdr:pic>
      <xdr:nvPicPr>
        <xdr:cNvPr id="336" name="Picture 335" descr="page3image2975872">
          <a:extLst>
            <a:ext uri="{FF2B5EF4-FFF2-40B4-BE49-F238E27FC236}">
              <a16:creationId xmlns:a16="http://schemas.microsoft.com/office/drawing/2014/main" id="{5E27ECF6-1904-FE4B-9082-6AF257193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66624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317500</xdr:colOff>
      <xdr:row>51</xdr:row>
      <xdr:rowOff>0</xdr:rowOff>
    </xdr:from>
    <xdr:to>
      <xdr:col>13</xdr:col>
      <xdr:colOff>241300</xdr:colOff>
      <xdr:row>51</xdr:row>
      <xdr:rowOff>0</xdr:rowOff>
    </xdr:to>
    <xdr:pic>
      <xdr:nvPicPr>
        <xdr:cNvPr id="337" name="Picture 336" descr="page3image3674176">
          <a:extLst>
            <a:ext uri="{FF2B5EF4-FFF2-40B4-BE49-F238E27FC236}">
              <a16:creationId xmlns:a16="http://schemas.microsoft.com/office/drawing/2014/main" id="{0F4BFF39-2E23-2B4D-9FE0-4764C9FED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3500" y="166624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254000</xdr:colOff>
      <xdr:row>51</xdr:row>
      <xdr:rowOff>0</xdr:rowOff>
    </xdr:from>
    <xdr:to>
      <xdr:col>14</xdr:col>
      <xdr:colOff>177800</xdr:colOff>
      <xdr:row>51</xdr:row>
      <xdr:rowOff>0</xdr:rowOff>
    </xdr:to>
    <xdr:pic>
      <xdr:nvPicPr>
        <xdr:cNvPr id="338" name="Picture 337" descr="page3image3779632">
          <a:extLst>
            <a:ext uri="{FF2B5EF4-FFF2-40B4-BE49-F238E27FC236}">
              <a16:creationId xmlns:a16="http://schemas.microsoft.com/office/drawing/2014/main" id="{DC618B8F-6AE9-E84E-9282-402887E21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5500" y="166624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190500</xdr:colOff>
      <xdr:row>51</xdr:row>
      <xdr:rowOff>0</xdr:rowOff>
    </xdr:from>
    <xdr:to>
      <xdr:col>14</xdr:col>
      <xdr:colOff>190500</xdr:colOff>
      <xdr:row>52</xdr:row>
      <xdr:rowOff>165100</xdr:rowOff>
    </xdr:to>
    <xdr:pic>
      <xdr:nvPicPr>
        <xdr:cNvPr id="339" name="Picture 338" descr="page3image7182832">
          <a:extLst>
            <a:ext uri="{FF2B5EF4-FFF2-40B4-BE49-F238E27FC236}">
              <a16:creationId xmlns:a16="http://schemas.microsoft.com/office/drawing/2014/main" id="{6BBB63DE-2B99-234C-B10D-D46992A55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6662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203200</xdr:colOff>
      <xdr:row>51</xdr:row>
      <xdr:rowOff>0</xdr:rowOff>
    </xdr:from>
    <xdr:to>
      <xdr:col>15</xdr:col>
      <xdr:colOff>114300</xdr:colOff>
      <xdr:row>51</xdr:row>
      <xdr:rowOff>0</xdr:rowOff>
    </xdr:to>
    <xdr:pic>
      <xdr:nvPicPr>
        <xdr:cNvPr id="340" name="Picture 339" descr="page3image3774432">
          <a:extLst>
            <a:ext uri="{FF2B5EF4-FFF2-40B4-BE49-F238E27FC236}">
              <a16:creationId xmlns:a16="http://schemas.microsoft.com/office/drawing/2014/main" id="{C090EC8A-F901-5847-B702-FB6F27E4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0200" y="166624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127000</xdr:colOff>
      <xdr:row>51</xdr:row>
      <xdr:rowOff>0</xdr:rowOff>
    </xdr:from>
    <xdr:to>
      <xdr:col>15</xdr:col>
      <xdr:colOff>127000</xdr:colOff>
      <xdr:row>52</xdr:row>
      <xdr:rowOff>165100</xdr:rowOff>
    </xdr:to>
    <xdr:pic>
      <xdr:nvPicPr>
        <xdr:cNvPr id="341" name="Picture 340" descr="page3image3784000">
          <a:extLst>
            <a:ext uri="{FF2B5EF4-FFF2-40B4-BE49-F238E27FC236}">
              <a16:creationId xmlns:a16="http://schemas.microsoft.com/office/drawing/2014/main" id="{873D81D3-80B9-974C-A982-517A02C9C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9500" y="16662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139700</xdr:colOff>
      <xdr:row>51</xdr:row>
      <xdr:rowOff>0</xdr:rowOff>
    </xdr:from>
    <xdr:to>
      <xdr:col>15</xdr:col>
      <xdr:colOff>139700</xdr:colOff>
      <xdr:row>52</xdr:row>
      <xdr:rowOff>165100</xdr:rowOff>
    </xdr:to>
    <xdr:pic>
      <xdr:nvPicPr>
        <xdr:cNvPr id="342" name="Picture 341" descr="page3image3764864">
          <a:extLst>
            <a:ext uri="{FF2B5EF4-FFF2-40B4-BE49-F238E27FC236}">
              <a16:creationId xmlns:a16="http://schemas.microsoft.com/office/drawing/2014/main" id="{E3AEEA46-5063-4848-91D1-3AA462374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2200" y="16662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152400</xdr:colOff>
      <xdr:row>51</xdr:row>
      <xdr:rowOff>0</xdr:rowOff>
    </xdr:from>
    <xdr:to>
      <xdr:col>16</xdr:col>
      <xdr:colOff>63500</xdr:colOff>
      <xdr:row>51</xdr:row>
      <xdr:rowOff>0</xdr:rowOff>
    </xdr:to>
    <xdr:pic>
      <xdr:nvPicPr>
        <xdr:cNvPr id="343" name="Picture 342" descr="page3image3769648">
          <a:extLst>
            <a:ext uri="{FF2B5EF4-FFF2-40B4-BE49-F238E27FC236}">
              <a16:creationId xmlns:a16="http://schemas.microsoft.com/office/drawing/2014/main" id="{D1C45BED-15DE-B245-9366-8FD72A384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34900" y="166624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76200</xdr:colOff>
      <xdr:row>51</xdr:row>
      <xdr:rowOff>0</xdr:rowOff>
    </xdr:from>
    <xdr:to>
      <xdr:col>16</xdr:col>
      <xdr:colOff>76200</xdr:colOff>
      <xdr:row>52</xdr:row>
      <xdr:rowOff>165100</xdr:rowOff>
    </xdr:to>
    <xdr:pic>
      <xdr:nvPicPr>
        <xdr:cNvPr id="344" name="Picture 343" descr="page3image3765072">
          <a:extLst>
            <a:ext uri="{FF2B5EF4-FFF2-40B4-BE49-F238E27FC236}">
              <a16:creationId xmlns:a16="http://schemas.microsoft.com/office/drawing/2014/main" id="{0D9CAFDF-1F58-AE42-BB62-303C20F07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4200" y="16662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88900</xdr:colOff>
      <xdr:row>51</xdr:row>
      <xdr:rowOff>0</xdr:rowOff>
    </xdr:from>
    <xdr:to>
      <xdr:col>16</xdr:col>
      <xdr:colOff>88900</xdr:colOff>
      <xdr:row>52</xdr:row>
      <xdr:rowOff>165100</xdr:rowOff>
    </xdr:to>
    <xdr:pic>
      <xdr:nvPicPr>
        <xdr:cNvPr id="345" name="Picture 344" descr="page3image3774224">
          <a:extLst>
            <a:ext uri="{FF2B5EF4-FFF2-40B4-BE49-F238E27FC236}">
              <a16:creationId xmlns:a16="http://schemas.microsoft.com/office/drawing/2014/main" id="{025083BB-AED5-314E-AEB4-5715238E4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6662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101600</xdr:colOff>
      <xdr:row>51</xdr:row>
      <xdr:rowOff>0</xdr:rowOff>
    </xdr:from>
    <xdr:to>
      <xdr:col>17</xdr:col>
      <xdr:colOff>25400</xdr:colOff>
      <xdr:row>51</xdr:row>
      <xdr:rowOff>0</xdr:rowOff>
    </xdr:to>
    <xdr:pic>
      <xdr:nvPicPr>
        <xdr:cNvPr id="346" name="Picture 345" descr="page3image3769440">
          <a:extLst>
            <a:ext uri="{FF2B5EF4-FFF2-40B4-BE49-F238E27FC236}">
              <a16:creationId xmlns:a16="http://schemas.microsoft.com/office/drawing/2014/main" id="{4BA26229-7F18-164C-B11F-E5A8D9F3F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66624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38100</xdr:colOff>
      <xdr:row>51</xdr:row>
      <xdr:rowOff>0</xdr:rowOff>
    </xdr:from>
    <xdr:to>
      <xdr:col>17</xdr:col>
      <xdr:colOff>787400</xdr:colOff>
      <xdr:row>51</xdr:row>
      <xdr:rowOff>0</xdr:rowOff>
    </xdr:to>
    <xdr:pic>
      <xdr:nvPicPr>
        <xdr:cNvPr id="347" name="Picture 346" descr="page3image3730128">
          <a:extLst>
            <a:ext uri="{FF2B5EF4-FFF2-40B4-BE49-F238E27FC236}">
              <a16:creationId xmlns:a16="http://schemas.microsoft.com/office/drawing/2014/main" id="{93C47D02-15B2-3E4E-B0BF-68A160AA8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71600" y="166624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800100</xdr:colOff>
      <xdr:row>51</xdr:row>
      <xdr:rowOff>0</xdr:rowOff>
    </xdr:from>
    <xdr:to>
      <xdr:col>17</xdr:col>
      <xdr:colOff>800100</xdr:colOff>
      <xdr:row>52</xdr:row>
      <xdr:rowOff>165100</xdr:rowOff>
    </xdr:to>
    <xdr:pic>
      <xdr:nvPicPr>
        <xdr:cNvPr id="348" name="Picture 347" descr="page3image3783792">
          <a:extLst>
            <a:ext uri="{FF2B5EF4-FFF2-40B4-BE49-F238E27FC236}">
              <a16:creationId xmlns:a16="http://schemas.microsoft.com/office/drawing/2014/main" id="{3791D780-6309-CB4A-9991-CBA2A0FBB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3600" y="16662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292100</xdr:colOff>
      <xdr:row>61</xdr:row>
      <xdr:rowOff>0</xdr:rowOff>
    </xdr:from>
    <xdr:to>
      <xdr:col>2</xdr:col>
      <xdr:colOff>381000</xdr:colOff>
      <xdr:row>61</xdr:row>
      <xdr:rowOff>0</xdr:rowOff>
    </xdr:to>
    <xdr:pic>
      <xdr:nvPicPr>
        <xdr:cNvPr id="350" name="Picture 349" descr="page3image5768208">
          <a:extLst>
            <a:ext uri="{FF2B5EF4-FFF2-40B4-BE49-F238E27FC236}">
              <a16:creationId xmlns:a16="http://schemas.microsoft.com/office/drawing/2014/main" id="{52FAF97E-94E0-E749-8D52-08D478DB0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186944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61</xdr:row>
      <xdr:rowOff>0</xdr:rowOff>
    </xdr:from>
    <xdr:to>
      <xdr:col>4</xdr:col>
      <xdr:colOff>584200</xdr:colOff>
      <xdr:row>61</xdr:row>
      <xdr:rowOff>0</xdr:rowOff>
    </xdr:to>
    <xdr:pic>
      <xdr:nvPicPr>
        <xdr:cNvPr id="352" name="Picture 351" descr="page3image7969984">
          <a:extLst>
            <a:ext uri="{FF2B5EF4-FFF2-40B4-BE49-F238E27FC236}">
              <a16:creationId xmlns:a16="http://schemas.microsoft.com/office/drawing/2014/main" id="{D336CF2A-9739-5948-BBF3-A7991614D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86944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596900</xdr:colOff>
      <xdr:row>61</xdr:row>
      <xdr:rowOff>0</xdr:rowOff>
    </xdr:from>
    <xdr:to>
      <xdr:col>5</xdr:col>
      <xdr:colOff>685800</xdr:colOff>
      <xdr:row>61</xdr:row>
      <xdr:rowOff>0</xdr:rowOff>
    </xdr:to>
    <xdr:pic>
      <xdr:nvPicPr>
        <xdr:cNvPr id="353" name="Picture 352" descr="page3image7969776">
          <a:extLst>
            <a:ext uri="{FF2B5EF4-FFF2-40B4-BE49-F238E27FC236}">
              <a16:creationId xmlns:a16="http://schemas.microsoft.com/office/drawing/2014/main" id="{B8640213-17B2-9242-8DA6-0E8A767D3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8900" y="186944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698500</xdr:colOff>
      <xdr:row>61</xdr:row>
      <xdr:rowOff>0</xdr:rowOff>
    </xdr:from>
    <xdr:to>
      <xdr:col>6</xdr:col>
      <xdr:colOff>622300</xdr:colOff>
      <xdr:row>61</xdr:row>
      <xdr:rowOff>0</xdr:rowOff>
    </xdr:to>
    <xdr:pic>
      <xdr:nvPicPr>
        <xdr:cNvPr id="354" name="Picture 353" descr="page3image7972688">
          <a:extLst>
            <a:ext uri="{FF2B5EF4-FFF2-40B4-BE49-F238E27FC236}">
              <a16:creationId xmlns:a16="http://schemas.microsoft.com/office/drawing/2014/main" id="{6504963D-12EE-894F-8FE6-743E54822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6000" y="186944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61</xdr:row>
      <xdr:rowOff>0</xdr:rowOff>
    </xdr:from>
    <xdr:to>
      <xdr:col>8</xdr:col>
      <xdr:colOff>482600</xdr:colOff>
      <xdr:row>61</xdr:row>
      <xdr:rowOff>0</xdr:rowOff>
    </xdr:to>
    <xdr:pic>
      <xdr:nvPicPr>
        <xdr:cNvPr id="356" name="Picture 355" descr="page3image5834144">
          <a:extLst>
            <a:ext uri="{FF2B5EF4-FFF2-40B4-BE49-F238E27FC236}">
              <a16:creationId xmlns:a16="http://schemas.microsoft.com/office/drawing/2014/main" id="{7C6D3AE2-FCBA-C244-915D-B1C0AC9ED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186944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419100</xdr:colOff>
      <xdr:row>61</xdr:row>
      <xdr:rowOff>0</xdr:rowOff>
    </xdr:from>
    <xdr:to>
      <xdr:col>10</xdr:col>
      <xdr:colOff>342900</xdr:colOff>
      <xdr:row>61</xdr:row>
      <xdr:rowOff>0</xdr:rowOff>
    </xdr:to>
    <xdr:pic>
      <xdr:nvPicPr>
        <xdr:cNvPr id="358" name="Picture 357" descr="page3image7958960">
          <a:extLst>
            <a:ext uri="{FF2B5EF4-FFF2-40B4-BE49-F238E27FC236}">
              <a16:creationId xmlns:a16="http://schemas.microsoft.com/office/drawing/2014/main" id="{7F979B83-EC8C-2241-8414-ADB3B732F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186944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355600</xdr:colOff>
      <xdr:row>61</xdr:row>
      <xdr:rowOff>0</xdr:rowOff>
    </xdr:from>
    <xdr:to>
      <xdr:col>11</xdr:col>
      <xdr:colOff>279400</xdr:colOff>
      <xdr:row>61</xdr:row>
      <xdr:rowOff>0</xdr:rowOff>
    </xdr:to>
    <xdr:pic>
      <xdr:nvPicPr>
        <xdr:cNvPr id="359" name="Picture 358" descr="page3image7957296">
          <a:extLst>
            <a:ext uri="{FF2B5EF4-FFF2-40B4-BE49-F238E27FC236}">
              <a16:creationId xmlns:a16="http://schemas.microsoft.com/office/drawing/2014/main" id="{0ADF6285-1595-C247-920A-C6B78260D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86944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292100</xdr:colOff>
      <xdr:row>61</xdr:row>
      <xdr:rowOff>0</xdr:rowOff>
    </xdr:from>
    <xdr:to>
      <xdr:col>11</xdr:col>
      <xdr:colOff>292100</xdr:colOff>
      <xdr:row>62</xdr:row>
      <xdr:rowOff>165100</xdr:rowOff>
    </xdr:to>
    <xdr:pic>
      <xdr:nvPicPr>
        <xdr:cNvPr id="360" name="Picture 359" descr="page3image7964160">
          <a:extLst>
            <a:ext uri="{FF2B5EF4-FFF2-40B4-BE49-F238E27FC236}">
              <a16:creationId xmlns:a16="http://schemas.microsoft.com/office/drawing/2014/main" id="{CB5DB9D3-0316-EB48-895E-B1C206ECF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0" y="18694400"/>
          <a:ext cx="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88900</xdr:colOff>
      <xdr:row>17</xdr:row>
      <xdr:rowOff>0</xdr:rowOff>
    </xdr:to>
    <xdr:pic>
      <xdr:nvPicPr>
        <xdr:cNvPr id="361" name="Picture 360" descr="page3image7964368">
          <a:extLst>
            <a:ext uri="{FF2B5EF4-FFF2-40B4-BE49-F238E27FC236}">
              <a16:creationId xmlns:a16="http://schemas.microsoft.com/office/drawing/2014/main" id="{0BAF2EFB-86E5-CA41-83A1-BFED2562E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"/>
          <a:ext cx="914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101600</xdr:colOff>
      <xdr:row>71</xdr:row>
      <xdr:rowOff>0</xdr:rowOff>
    </xdr:from>
    <xdr:to>
      <xdr:col>2</xdr:col>
      <xdr:colOff>25400</xdr:colOff>
      <xdr:row>71</xdr:row>
      <xdr:rowOff>0</xdr:rowOff>
    </xdr:to>
    <xdr:pic>
      <xdr:nvPicPr>
        <xdr:cNvPr id="362" name="Picture 361" descr="page3image7917776">
          <a:extLst>
            <a:ext uri="{FF2B5EF4-FFF2-40B4-BE49-F238E27FC236}">
              <a16:creationId xmlns:a16="http://schemas.microsoft.com/office/drawing/2014/main" id="{04D5B362-8596-AC4F-B5B4-C1A401C67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" y="207264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812800</xdr:colOff>
      <xdr:row>6</xdr:row>
      <xdr:rowOff>0</xdr:rowOff>
    </xdr:from>
    <xdr:ext cx="0" cy="370352"/>
    <xdr:pic>
      <xdr:nvPicPr>
        <xdr:cNvPr id="364" name="Picture 363" descr="page3image7909872">
          <a:extLst>
            <a:ext uri="{FF2B5EF4-FFF2-40B4-BE49-F238E27FC236}">
              <a16:creationId xmlns:a16="http://schemas.microsoft.com/office/drawing/2014/main" id="{CC0F3E09-2D23-454D-B9D3-9B0EEAC2A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6840" y="1244343"/>
          <a:ext cx="0" cy="370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8" sqref="F18"/>
    </sheetView>
  </sheetViews>
  <sheetFormatPr baseColWidth="10" defaultRowHeight="16"/>
  <cols>
    <col min="1" max="1" width="11.6640625" bestFit="1" customWidth="1"/>
  </cols>
  <sheetData>
    <row r="1" spans="1:6">
      <c r="A1" s="7" t="s">
        <v>0</v>
      </c>
      <c r="B1" s="7">
        <v>640</v>
      </c>
      <c r="C1" s="7">
        <v>6520</v>
      </c>
      <c r="D1" s="7">
        <v>65536</v>
      </c>
      <c r="E1" s="7">
        <v>65536</v>
      </c>
      <c r="F1" s="7">
        <v>65536</v>
      </c>
    </row>
    <row r="2" spans="1:6">
      <c r="A2" s="7" t="s">
        <v>1</v>
      </c>
      <c r="B2" s="7">
        <v>20000</v>
      </c>
      <c r="C2" s="7">
        <v>20000</v>
      </c>
      <c r="D2" s="7">
        <v>20000</v>
      </c>
      <c r="E2" s="7">
        <v>20000</v>
      </c>
      <c r="F2" s="7">
        <v>20000</v>
      </c>
    </row>
    <row r="3" spans="1:6">
      <c r="A3" s="7" t="s">
        <v>2</v>
      </c>
      <c r="B3" s="7">
        <v>383</v>
      </c>
      <c r="C3" s="7">
        <v>2733</v>
      </c>
      <c r="D3" s="7">
        <v>11347</v>
      </c>
      <c r="E3" s="7">
        <v>9998</v>
      </c>
      <c r="F3" s="7">
        <v>9999</v>
      </c>
    </row>
    <row r="4" spans="1:6">
      <c r="A4" s="7" t="s">
        <v>3</v>
      </c>
      <c r="B4" s="7">
        <v>0.95920000000000005</v>
      </c>
      <c r="C4" s="7">
        <v>0.98570000000000002</v>
      </c>
      <c r="D4" s="7">
        <v>0.98380000000000001</v>
      </c>
      <c r="E4" s="7">
        <v>0.95920000000000005</v>
      </c>
      <c r="F4" s="7">
        <v>0.98570000000000002</v>
      </c>
    </row>
    <row r="5" spans="1:6">
      <c r="A5" s="7" t="s">
        <v>4</v>
      </c>
      <c r="B5" s="7">
        <v>3448</v>
      </c>
      <c r="C5" s="7">
        <v>24598</v>
      </c>
      <c r="D5" s="7">
        <v>102124</v>
      </c>
      <c r="E5" s="7">
        <f>B5/B3*E3</f>
        <v>90008.104438642287</v>
      </c>
      <c r="F5" s="7">
        <f>C5/C3*F3</f>
        <v>89994.658616904489</v>
      </c>
    </row>
    <row r="6" spans="1:6">
      <c r="A6" s="7" t="s">
        <v>5</v>
      </c>
      <c r="B6" s="7">
        <v>385</v>
      </c>
      <c r="C6" s="7">
        <v>4863</v>
      </c>
      <c r="D6" s="7">
        <v>48368</v>
      </c>
      <c r="E6" s="7">
        <f>B6/LOG(B3,2)*LOG(E3,2)</f>
        <v>596.14713799762956</v>
      </c>
      <c r="F6" s="7">
        <f>C6/LOG(C3,2)*LOG(F3,2)</f>
        <v>5660.118859320788</v>
      </c>
    </row>
    <row r="7" spans="1:6">
      <c r="A7" s="7" t="s">
        <v>6</v>
      </c>
      <c r="B7" s="7">
        <v>26</v>
      </c>
      <c r="C7" s="7">
        <v>91</v>
      </c>
      <c r="D7" s="7">
        <v>1064</v>
      </c>
      <c r="E7" s="7">
        <f>E1*(1-E4)</f>
        <v>2673.8687999999966</v>
      </c>
      <c r="F7" s="7">
        <f>(1-F4)*F1</f>
        <v>937.16479999999865</v>
      </c>
    </row>
    <row r="8" spans="1:6">
      <c r="A8" s="7" t="s">
        <v>7</v>
      </c>
      <c r="B8" s="7">
        <v>98</v>
      </c>
      <c r="C8" s="7">
        <v>282</v>
      </c>
      <c r="D8" s="7">
        <v>3168</v>
      </c>
      <c r="E8" s="7">
        <f>C8/C7*E7</f>
        <v>8286.0549626373522</v>
      </c>
      <c r="F8" s="7">
        <f>B8/B7*F7</f>
        <v>3532.3903999999948</v>
      </c>
    </row>
    <row r="9" spans="1:6">
      <c r="A9" s="7" t="s">
        <v>8</v>
      </c>
      <c r="B9" s="7">
        <v>2046</v>
      </c>
      <c r="C9" s="7">
        <v>16353</v>
      </c>
      <c r="D9" s="7">
        <v>93405</v>
      </c>
      <c r="E9" s="7">
        <f>E8+E6+E5</f>
        <v>98890.30653927727</v>
      </c>
      <c r="F9" s="7">
        <f>F5+F6+F8</f>
        <v>99187.16787622527</v>
      </c>
    </row>
    <row r="10" spans="1:6">
      <c r="A10" s="7" t="s">
        <v>9</v>
      </c>
      <c r="B10" s="7">
        <v>2.5</v>
      </c>
      <c r="C10" s="7">
        <v>3.19</v>
      </c>
      <c r="D10" s="7">
        <v>5.61</v>
      </c>
      <c r="E10" s="7">
        <v>5.3</v>
      </c>
      <c r="F10" s="7">
        <v>5.29</v>
      </c>
    </row>
    <row r="11" spans="1:6">
      <c r="A11" s="7" t="s">
        <v>10</v>
      </c>
      <c r="B11" s="8">
        <v>0.5544</v>
      </c>
      <c r="C11" s="8">
        <v>0.43140000000000001</v>
      </c>
      <c r="D11" s="7">
        <v>0</v>
      </c>
      <c r="E11" s="8">
        <v>5.5300000000000002E-2</v>
      </c>
      <c r="F11" s="14">
        <v>5.7000000000000002E-2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F14" sqref="F14"/>
    </sheetView>
  </sheetViews>
  <sheetFormatPr baseColWidth="10" defaultRowHeight="16"/>
  <cols>
    <col min="1" max="1" width="14.5" bestFit="1" customWidth="1"/>
  </cols>
  <sheetData>
    <row r="1" spans="1:6" ht="16" customHeight="1">
      <c r="A1" s="9" t="s">
        <v>11</v>
      </c>
      <c r="B1" s="9">
        <v>5760</v>
      </c>
      <c r="C1" s="9">
        <v>57880</v>
      </c>
      <c r="D1" s="9">
        <v>578880</v>
      </c>
      <c r="E1" s="9">
        <v>578880</v>
      </c>
      <c r="F1" s="9">
        <v>578880</v>
      </c>
    </row>
    <row r="2" spans="1:6" ht="16" customHeight="1">
      <c r="A2" s="9" t="s">
        <v>12</v>
      </c>
      <c r="B2" s="9">
        <v>65536</v>
      </c>
      <c r="C2" s="9">
        <v>65536</v>
      </c>
      <c r="D2" s="9">
        <v>65536</v>
      </c>
      <c r="E2" s="9">
        <v>65536</v>
      </c>
      <c r="F2" s="9">
        <v>65536</v>
      </c>
    </row>
    <row r="3" spans="1:6" ht="16" customHeight="1">
      <c r="A3" s="10" t="s">
        <v>13</v>
      </c>
      <c r="B3" s="9">
        <v>15</v>
      </c>
      <c r="C3" s="9">
        <v>27</v>
      </c>
      <c r="D3" s="9">
        <v>11</v>
      </c>
      <c r="E3" s="9">
        <v>5</v>
      </c>
      <c r="F3" s="9">
        <v>8</v>
      </c>
    </row>
    <row r="4" spans="1:6" ht="16" customHeight="1">
      <c r="A4" s="9" t="s">
        <v>14</v>
      </c>
      <c r="B4" s="9">
        <v>0.89439999999999997</v>
      </c>
      <c r="C4" s="9">
        <v>0.87760000000000005</v>
      </c>
      <c r="D4" s="9">
        <v>0.89970000000000006</v>
      </c>
      <c r="E4" s="9">
        <v>0.89439999999999997</v>
      </c>
      <c r="F4" s="9">
        <v>0.87760000000000005</v>
      </c>
    </row>
    <row r="5" spans="1:6">
      <c r="A5" s="10" t="s">
        <v>15</v>
      </c>
      <c r="B5" s="10">
        <v>106</v>
      </c>
      <c r="C5" s="10">
        <v>190</v>
      </c>
      <c r="D5" s="10">
        <v>78</v>
      </c>
      <c r="E5" s="10">
        <f>B5/B3*E3</f>
        <v>35.333333333333329</v>
      </c>
      <c r="F5" s="11">
        <f>C5/C3*F3</f>
        <v>56.296296296296298</v>
      </c>
    </row>
    <row r="6" spans="1:6">
      <c r="A6" s="10" t="s">
        <v>16</v>
      </c>
      <c r="B6" s="10">
        <v>1567</v>
      </c>
      <c r="C6" s="10">
        <v>15391</v>
      </c>
      <c r="D6" s="10">
        <v>154682</v>
      </c>
      <c r="E6" s="10">
        <f>B6/LOG(B3,2)*LOG(E3,2)</f>
        <v>931.29337401417229</v>
      </c>
      <c r="F6" s="11">
        <f>C6/LOG(C3,2)*LOG(F3,2)</f>
        <v>9710.6398372182994</v>
      </c>
    </row>
    <row r="7" spans="1:6">
      <c r="A7" s="10" t="s">
        <v>17</v>
      </c>
      <c r="B7" s="10">
        <v>606</v>
      </c>
      <c r="C7" s="10">
        <v>7081</v>
      </c>
      <c r="D7" s="10">
        <v>63874</v>
      </c>
      <c r="E7" s="10">
        <v>61129</v>
      </c>
      <c r="F7" s="10">
        <v>70854</v>
      </c>
    </row>
    <row r="8" spans="1:6">
      <c r="A8" s="10" t="s">
        <v>18</v>
      </c>
      <c r="B8" s="10">
        <v>1523</v>
      </c>
      <c r="C8" s="10">
        <v>21256</v>
      </c>
      <c r="D8" s="10">
        <v>204396</v>
      </c>
      <c r="E8" s="11">
        <f>B8/B7*E7</f>
        <v>153629.48349834984</v>
      </c>
      <c r="F8" s="11">
        <f>C8/C7*F7</f>
        <v>212692.08077955092</v>
      </c>
    </row>
    <row r="9" spans="1:6">
      <c r="A9" s="10" t="s">
        <v>19</v>
      </c>
      <c r="B9" s="10">
        <v>915</v>
      </c>
      <c r="C9" s="10">
        <v>6272</v>
      </c>
      <c r="D9" s="10">
        <v>11751</v>
      </c>
      <c r="E9" s="11">
        <f>E8+E6+E5</f>
        <v>154596.11020569736</v>
      </c>
      <c r="F9" s="11">
        <f>F8+F6+F5</f>
        <v>222459.01691306551</v>
      </c>
    </row>
    <row r="10" spans="1:6">
      <c r="A10" s="12" t="s">
        <v>9</v>
      </c>
      <c r="B10" s="11"/>
      <c r="C10" s="11"/>
      <c r="D10" s="11">
        <f>4631040/D9</f>
        <v>394.09752361501148</v>
      </c>
      <c r="E10" s="11">
        <f>4631040/E9</f>
        <v>29.955734292655777</v>
      </c>
      <c r="F10" s="11">
        <f>4631040/F9</f>
        <v>20.817497372155334</v>
      </c>
    </row>
    <row r="11" spans="1:6">
      <c r="A11" s="12" t="s">
        <v>10</v>
      </c>
      <c r="B11" s="11"/>
      <c r="C11" s="11"/>
      <c r="D11" s="11"/>
      <c r="E11" s="11"/>
      <c r="F11" s="11"/>
    </row>
    <row r="41" spans="1:1">
      <c r="A41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4" sqref="E14"/>
    </sheetView>
  </sheetViews>
  <sheetFormatPr baseColWidth="10" defaultRowHeight="16"/>
  <sheetData>
    <row r="1" spans="1:6">
      <c r="A1" s="4" t="s">
        <v>11</v>
      </c>
      <c r="B1" s="4">
        <v>520</v>
      </c>
      <c r="C1" s="4">
        <v>5560</v>
      </c>
      <c r="D1" s="4">
        <v>55692</v>
      </c>
      <c r="E1" s="4">
        <v>55692</v>
      </c>
      <c r="F1" s="4">
        <v>55692</v>
      </c>
    </row>
    <row r="2" spans="1:6">
      <c r="A2" s="4" t="s">
        <v>12</v>
      </c>
      <c r="B2" s="4">
        <v>20000</v>
      </c>
      <c r="C2" s="4">
        <v>20000</v>
      </c>
      <c r="D2" s="4">
        <v>20000</v>
      </c>
      <c r="E2" s="4">
        <v>20000</v>
      </c>
      <c r="F2" s="4">
        <v>20000</v>
      </c>
    </row>
    <row r="3" spans="1:6">
      <c r="A3" s="4" t="s">
        <v>13</v>
      </c>
      <c r="B3" s="4">
        <v>517</v>
      </c>
      <c r="C3" s="4">
        <v>2931</v>
      </c>
      <c r="D3" s="4">
        <v>7639</v>
      </c>
      <c r="E3" s="4">
        <v>9998</v>
      </c>
      <c r="F3" s="4">
        <v>9999</v>
      </c>
    </row>
    <row r="4" spans="1:6">
      <c r="A4" s="4" t="s">
        <v>14</v>
      </c>
      <c r="B4" s="4">
        <v>0.96919999999999995</v>
      </c>
      <c r="C4" s="4">
        <v>0.98719999999999997</v>
      </c>
      <c r="D4" s="4">
        <v>0.99590000000000001</v>
      </c>
      <c r="E4" s="4">
        <v>0.96919999999999995</v>
      </c>
      <c r="F4" s="4">
        <v>0.98719999999999997</v>
      </c>
    </row>
    <row r="5" spans="1:6">
      <c r="A5" s="4" t="s">
        <v>15</v>
      </c>
      <c r="B5" s="4">
        <v>4654</v>
      </c>
      <c r="C5" s="4">
        <v>26380</v>
      </c>
      <c r="D5" s="4">
        <v>68752</v>
      </c>
      <c r="E5" s="13">
        <f>B5/B3*E3</f>
        <v>90001.33849129593</v>
      </c>
      <c r="F5" s="13">
        <f>C5/C3*F3</f>
        <v>89994.411463664277</v>
      </c>
    </row>
    <row r="6" spans="1:6">
      <c r="A6" s="4" t="s">
        <v>16</v>
      </c>
      <c r="B6" s="4">
        <v>448</v>
      </c>
      <c r="C6" s="4">
        <v>5579</v>
      </c>
      <c r="D6" s="4">
        <v>56445</v>
      </c>
      <c r="E6" s="13">
        <f>B6/LOG(B3,2)*LOG(E3,2)</f>
        <v>660.38965489793702</v>
      </c>
      <c r="F6" s="13">
        <f>C6/LOG(C3,2)*LOG(F3,2)</f>
        <v>6436.5895235644584</v>
      </c>
    </row>
    <row r="7" spans="1:6">
      <c r="A7" s="4" t="s">
        <v>17</v>
      </c>
      <c r="B7" s="4">
        <v>14</v>
      </c>
      <c r="C7" s="4">
        <v>69</v>
      </c>
      <c r="D7" s="4">
        <v>229</v>
      </c>
      <c r="E7" s="4">
        <v>1715</v>
      </c>
      <c r="F7" s="4">
        <v>712</v>
      </c>
    </row>
    <row r="8" spans="1:6">
      <c r="A8" s="4" t="s">
        <v>18</v>
      </c>
      <c r="B8" s="4">
        <v>58</v>
      </c>
      <c r="C8" s="4">
        <v>207</v>
      </c>
      <c r="D8" s="4">
        <v>793</v>
      </c>
      <c r="E8" s="13">
        <f>B8/B7*E7</f>
        <v>7105.0000000000009</v>
      </c>
      <c r="F8" s="13">
        <f>C8/C7*F7</f>
        <v>2136</v>
      </c>
    </row>
    <row r="9" spans="1:6">
      <c r="A9" s="4" t="s">
        <v>19</v>
      </c>
      <c r="B9" s="4">
        <v>2857</v>
      </c>
      <c r="C9" s="4">
        <v>18143</v>
      </c>
      <c r="D9" s="4">
        <v>87220</v>
      </c>
      <c r="E9" s="13">
        <f>E8+E6+E5</f>
        <v>97766.728146193869</v>
      </c>
      <c r="F9" s="13">
        <f>F8+F6+F5</f>
        <v>98567.000987228734</v>
      </c>
    </row>
    <row r="10" spans="1:6">
      <c r="A10" s="4" t="s">
        <v>20</v>
      </c>
      <c r="B10" s="4">
        <v>1.46</v>
      </c>
      <c r="C10" s="4">
        <v>2.4500000000000002</v>
      </c>
      <c r="D10" s="4">
        <v>5.1100000000000003</v>
      </c>
      <c r="E10" s="13">
        <f>445536/E9</f>
        <v>4.5571331724814916</v>
      </c>
      <c r="F10" s="13">
        <f>445536/F9</f>
        <v>4.5201334679719825</v>
      </c>
    </row>
    <row r="11" spans="1:6">
      <c r="A11" s="4" t="s">
        <v>21</v>
      </c>
      <c r="B11" s="5">
        <v>0.71430000000000005</v>
      </c>
      <c r="C11" s="5">
        <v>0.52049999999999996</v>
      </c>
      <c r="D11" s="4">
        <v>0</v>
      </c>
      <c r="E11" s="13">
        <f>(D10-E10)/D10</f>
        <v>0.108193116931215</v>
      </c>
      <c r="F11" s="13">
        <f>(D10-F10)/D10</f>
        <v>0.11543376360626571</v>
      </c>
    </row>
    <row r="12" spans="1:6">
      <c r="A12" s="4"/>
      <c r="B12" s="5"/>
      <c r="C12" s="5"/>
      <c r="D12" s="4"/>
      <c r="E12" s="6"/>
      <c r="F1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99" workbookViewId="0">
      <selection activeCell="F9" sqref="F9"/>
    </sheetView>
  </sheetViews>
  <sheetFormatPr baseColWidth="10" defaultRowHeight="16"/>
  <sheetData>
    <row r="1" spans="1:6">
      <c r="A1" s="4" t="s">
        <v>11</v>
      </c>
      <c r="B1" s="4">
        <v>200</v>
      </c>
      <c r="C1" s="4">
        <v>2040</v>
      </c>
      <c r="D1" s="4">
        <v>20694</v>
      </c>
      <c r="E1" s="4">
        <v>20694</v>
      </c>
      <c r="F1" s="4">
        <v>20694</v>
      </c>
    </row>
    <row r="2" spans="1:6" ht="17" customHeight="1">
      <c r="A2" s="2" t="s">
        <v>13</v>
      </c>
      <c r="B2" s="1">
        <v>3</v>
      </c>
      <c r="C2" s="1">
        <v>79</v>
      </c>
      <c r="D2" s="1">
        <v>771</v>
      </c>
      <c r="E2" s="1">
        <v>10347</v>
      </c>
      <c r="F2" s="1">
        <v>21356</v>
      </c>
    </row>
    <row r="3" spans="1:6">
      <c r="A3" s="2" t="s">
        <v>14</v>
      </c>
      <c r="B3" s="1">
        <v>0.39</v>
      </c>
      <c r="C3" s="1">
        <v>0.1353</v>
      </c>
      <c r="D3" s="1">
        <v>0.21940000000000001</v>
      </c>
      <c r="E3" s="1">
        <v>0.39</v>
      </c>
      <c r="F3" s="1">
        <v>0.1353</v>
      </c>
    </row>
    <row r="4" spans="1:6">
      <c r="A4" s="2" t="s">
        <v>15</v>
      </c>
      <c r="B4" s="1">
        <v>22</v>
      </c>
      <c r="C4" s="1">
        <v>554</v>
      </c>
      <c r="D4" s="1">
        <v>6940</v>
      </c>
      <c r="E4" s="1">
        <f>B4/B2*E2</f>
        <v>75878</v>
      </c>
      <c r="F4" s="1">
        <f>C4/C2*F2</f>
        <v>149762.32911392406</v>
      </c>
    </row>
    <row r="5" spans="1:6">
      <c r="A5" s="2" t="s">
        <v>16</v>
      </c>
      <c r="B5" s="1">
        <v>25</v>
      </c>
      <c r="C5" s="1">
        <v>315</v>
      </c>
      <c r="D5" s="1">
        <v>3574</v>
      </c>
      <c r="E5" s="1">
        <f>B5/LOG(B2,2)*LOG(E2,2)</f>
        <v>210.36656873764716</v>
      </c>
      <c r="F5" s="1">
        <f>C5/LOG(C2,2)*LOG(F2,2)</f>
        <v>718.68639449657451</v>
      </c>
    </row>
    <row r="6" spans="1:6">
      <c r="A6" s="2" t="s">
        <v>17</v>
      </c>
      <c r="B6" s="1">
        <v>120</v>
      </c>
      <c r="C6" s="1">
        <v>1762</v>
      </c>
      <c r="D6" s="1">
        <v>16151</v>
      </c>
      <c r="E6" s="1">
        <v>12623</v>
      </c>
      <c r="F6" s="1">
        <v>17894</v>
      </c>
    </row>
    <row r="7" spans="1:6">
      <c r="A7" s="2" t="s">
        <v>18</v>
      </c>
      <c r="B7" s="1">
        <v>341</v>
      </c>
      <c r="C7" s="1">
        <v>6164</v>
      </c>
      <c r="D7" s="1">
        <v>51684</v>
      </c>
      <c r="E7" s="1">
        <f>B7/B6*E6</f>
        <v>35870.358333333337</v>
      </c>
      <c r="F7" s="1">
        <f>C7/C6*F6</f>
        <v>62598.533484676504</v>
      </c>
    </row>
    <row r="8" spans="1:6">
      <c r="A8" s="2" t="s">
        <v>19</v>
      </c>
      <c r="B8" s="1">
        <v>588</v>
      </c>
      <c r="C8" s="1">
        <v>7552</v>
      </c>
      <c r="D8" s="1">
        <v>68968</v>
      </c>
      <c r="E8" s="1">
        <f>E7+E5+E4</f>
        <v>111958.72490207099</v>
      </c>
      <c r="F8" s="1">
        <f>F7+F5+F4</f>
        <v>213079.54899309715</v>
      </c>
    </row>
    <row r="9" spans="1:6">
      <c r="A9" s="2" t="s">
        <v>20</v>
      </c>
      <c r="B9" s="1">
        <v>2.72</v>
      </c>
      <c r="C9" s="1">
        <v>2.16</v>
      </c>
      <c r="D9" s="1">
        <v>2.4</v>
      </c>
      <c r="E9" s="1">
        <f>165552/E8</f>
        <v>1.4786877944957522</v>
      </c>
      <c r="F9" s="1">
        <f>165552/F8</f>
        <v>0.7769492698023458</v>
      </c>
    </row>
    <row r="10" spans="1:6">
      <c r="A10" s="2" t="s">
        <v>21</v>
      </c>
      <c r="B10" s="3">
        <v>-0.1333</v>
      </c>
      <c r="C10" s="3">
        <v>9.9900000000000003E-2</v>
      </c>
      <c r="D10" s="2">
        <v>0</v>
      </c>
      <c r="E10" s="1">
        <f>(D9-E9)/D9</f>
        <v>0.3838800856267699</v>
      </c>
      <c r="F10" s="1">
        <f>(D9-F9)/D9</f>
        <v>0.67627113758235591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0" sqref="F10:F11"/>
    </sheetView>
  </sheetViews>
  <sheetFormatPr baseColWidth="10" defaultRowHeight="16"/>
  <sheetData>
    <row r="1" spans="1:6">
      <c r="A1" s="4" t="s">
        <v>11</v>
      </c>
      <c r="B1" s="4">
        <v>2800</v>
      </c>
      <c r="C1" s="4">
        <v>28240</v>
      </c>
      <c r="D1" s="4">
        <v>282616</v>
      </c>
      <c r="E1" s="4">
        <v>282616</v>
      </c>
      <c r="F1" s="4">
        <v>282616</v>
      </c>
    </row>
    <row r="2" spans="1:6">
      <c r="A2" s="4" t="s">
        <v>12</v>
      </c>
      <c r="B2" s="4">
        <v>65536</v>
      </c>
      <c r="C2" s="4">
        <v>65536</v>
      </c>
      <c r="D2" s="4">
        <v>65536</v>
      </c>
      <c r="E2" s="4">
        <v>65536</v>
      </c>
      <c r="F2" s="4">
        <v>65536</v>
      </c>
    </row>
    <row r="3" spans="1:6">
      <c r="A3" s="4" t="s">
        <v>13</v>
      </c>
      <c r="B3" s="4">
        <v>539</v>
      </c>
      <c r="C3" s="4">
        <v>5185</v>
      </c>
      <c r="D3" s="4">
        <v>30875</v>
      </c>
      <c r="E3" s="4">
        <v>14968</v>
      </c>
      <c r="F3" s="4">
        <v>25346</v>
      </c>
    </row>
    <row r="4" spans="1:6">
      <c r="A4" s="4" t="s">
        <v>14</v>
      </c>
      <c r="B4" s="4">
        <v>9.6799999999999997E-2</v>
      </c>
      <c r="C4" s="4">
        <v>9.8199999999999996E-2</v>
      </c>
      <c r="D4" s="4">
        <v>0.1042</v>
      </c>
      <c r="E4" s="4">
        <v>9.6799999999999997E-2</v>
      </c>
      <c r="F4" s="4">
        <v>9.8199999999999996E-2</v>
      </c>
    </row>
    <row r="5" spans="1:6">
      <c r="A5" s="4" t="s">
        <v>15</v>
      </c>
      <c r="B5" s="4">
        <v>4852</v>
      </c>
      <c r="C5" s="4">
        <v>46666</v>
      </c>
      <c r="D5" s="4">
        <v>277876</v>
      </c>
      <c r="E5" s="6">
        <f>B5/B3*E3</f>
        <v>134739.76994434136</v>
      </c>
      <c r="F5" s="6">
        <f>C5/C3*F3</f>
        <v>228118.88833172611</v>
      </c>
    </row>
    <row r="6" spans="1:6">
      <c r="A6" s="4" t="s">
        <v>16</v>
      </c>
      <c r="B6" s="4">
        <v>924</v>
      </c>
      <c r="C6" s="4">
        <v>10462</v>
      </c>
      <c r="D6" s="4">
        <v>115735</v>
      </c>
      <c r="E6" s="6">
        <f>B6/LOG(B3,2)*LOG(E3,2)</f>
        <v>1412.3104388177669</v>
      </c>
      <c r="F6" s="6">
        <f>C6/LOG(C3,2)*LOG(F3,2)</f>
        <v>12402.911591051223</v>
      </c>
    </row>
    <row r="7" spans="1:6">
      <c r="A7" s="4" t="s">
        <v>17</v>
      </c>
      <c r="B7" s="4">
        <v>2527</v>
      </c>
      <c r="C7" s="4">
        <v>25464</v>
      </c>
      <c r="D7" s="4">
        <v>253164</v>
      </c>
      <c r="E7" s="4">
        <v>255258</v>
      </c>
      <c r="F7" s="4">
        <v>254863</v>
      </c>
    </row>
    <row r="8" spans="1:6">
      <c r="A8" s="4" t="s">
        <v>18</v>
      </c>
      <c r="B8" s="4">
        <v>8083</v>
      </c>
      <c r="C8" s="4">
        <v>84285</v>
      </c>
      <c r="D8" s="4">
        <v>860716</v>
      </c>
      <c r="E8" s="6">
        <f>B8/B7*E7</f>
        <v>816482.15829046303</v>
      </c>
      <c r="F8" s="6">
        <f>C8/C7*F7</f>
        <v>843588.12264373223</v>
      </c>
    </row>
    <row r="9" spans="1:6">
      <c r="A9" s="4" t="s">
        <v>19</v>
      </c>
      <c r="B9" s="4">
        <v>14294</v>
      </c>
      <c r="C9" s="4">
        <v>136770</v>
      </c>
      <c r="D9" s="4">
        <v>1233226</v>
      </c>
      <c r="E9" s="6">
        <f>E8+E5+E6</f>
        <v>952634.23867362214</v>
      </c>
      <c r="F9" s="6">
        <f>F8+F5+F6</f>
        <v>1084109.9225665096</v>
      </c>
    </row>
    <row r="10" spans="1:6">
      <c r="A10" s="4" t="s">
        <v>20</v>
      </c>
      <c r="B10" s="4">
        <v>1.57</v>
      </c>
      <c r="C10" s="4">
        <v>1.65</v>
      </c>
      <c r="D10" s="4">
        <v>1.83</v>
      </c>
      <c r="E10" s="6">
        <f>2260928/E9</f>
        <v>2.3733432079325114</v>
      </c>
      <c r="F10" s="6">
        <f>2260928/F9</f>
        <v>2.0855154564469851</v>
      </c>
    </row>
    <row r="11" spans="1:6">
      <c r="A11" s="4" t="s">
        <v>21</v>
      </c>
      <c r="B11" s="5">
        <v>0.1421</v>
      </c>
      <c r="C11" s="5">
        <v>9.8400000000000001E-2</v>
      </c>
      <c r="D11" s="4">
        <v>0</v>
      </c>
      <c r="E11" s="6">
        <f>(D10-E10)/D10</f>
        <v>-0.29690885679372203</v>
      </c>
      <c r="F11" s="6">
        <f>(D10-F10)/D10</f>
        <v>-0.13962593248469127</v>
      </c>
    </row>
    <row r="12" spans="1:6">
      <c r="A12" s="4"/>
      <c r="B12" s="5"/>
      <c r="C12" s="5"/>
      <c r="D12" s="4"/>
      <c r="E12" s="6"/>
      <c r="F1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1" activeCellId="1" sqref="F10 F11"/>
    </sheetView>
  </sheetViews>
  <sheetFormatPr baseColWidth="10" defaultRowHeight="16"/>
  <sheetData>
    <row r="1" spans="1:6">
      <c r="A1" s="4" t="s">
        <v>11</v>
      </c>
      <c r="B1" s="4">
        <v>640</v>
      </c>
      <c r="C1" s="4">
        <v>6520</v>
      </c>
      <c r="D1" s="4">
        <v>65536</v>
      </c>
      <c r="E1" s="4">
        <v>65536</v>
      </c>
      <c r="F1" s="4">
        <v>65536</v>
      </c>
    </row>
    <row r="2" spans="1:6">
      <c r="A2" s="4" t="s">
        <v>12</v>
      </c>
      <c r="B2" s="4">
        <v>10000</v>
      </c>
      <c r="C2" s="4">
        <v>10000</v>
      </c>
      <c r="D2" s="4">
        <v>10000</v>
      </c>
      <c r="E2" s="4">
        <v>10000</v>
      </c>
      <c r="F2" s="4">
        <v>10000</v>
      </c>
    </row>
    <row r="3" spans="1:6">
      <c r="A3" s="4" t="s">
        <v>13</v>
      </c>
      <c r="B3" s="4">
        <v>79</v>
      </c>
      <c r="C3" s="4">
        <v>763</v>
      </c>
      <c r="D3" s="4">
        <v>9485</v>
      </c>
      <c r="E3" s="4">
        <v>4547</v>
      </c>
      <c r="F3" s="4">
        <v>5231</v>
      </c>
    </row>
    <row r="4" spans="1:6">
      <c r="A4" s="4" t="s">
        <v>14</v>
      </c>
      <c r="B4" s="4">
        <v>0.94379999999999997</v>
      </c>
      <c r="C4" s="4">
        <v>0.93330000000000002</v>
      </c>
      <c r="D4" s="4">
        <v>0.93330000000000002</v>
      </c>
      <c r="E4" s="4">
        <v>0.94379999999999997</v>
      </c>
      <c r="F4" s="4">
        <v>0.93330000000000002</v>
      </c>
    </row>
    <row r="5" spans="1:6">
      <c r="A5" s="4" t="s">
        <v>15</v>
      </c>
      <c r="B5" s="4">
        <v>554</v>
      </c>
      <c r="C5" s="4">
        <v>6868</v>
      </c>
      <c r="D5" s="4">
        <v>85366</v>
      </c>
      <c r="E5" s="6">
        <f>B5/B3*E3</f>
        <v>31886.556962025315</v>
      </c>
      <c r="F5" s="6">
        <f>C5/C3*F3</f>
        <v>47085.855832241155</v>
      </c>
    </row>
    <row r="6" spans="1:6">
      <c r="A6" s="4" t="s">
        <v>16</v>
      </c>
      <c r="B6" s="4">
        <v>182</v>
      </c>
      <c r="C6" s="4">
        <v>2009</v>
      </c>
      <c r="D6" s="4">
        <v>25864</v>
      </c>
      <c r="E6" s="6">
        <f>B6/LOG(B3,2)*LOG(E3,2)</f>
        <v>350.80967420876681</v>
      </c>
      <c r="F6" s="6">
        <f>C6/LOG(C3,2)*LOG(F3,2)</f>
        <v>2591.6992567339789</v>
      </c>
    </row>
    <row r="7" spans="1:6">
      <c r="A7" s="4" t="s">
        <v>17</v>
      </c>
      <c r="B7" s="4">
        <v>34</v>
      </c>
      <c r="C7" s="4">
        <v>433</v>
      </c>
      <c r="D7" s="4">
        <v>4372</v>
      </c>
      <c r="E7" s="4">
        <v>3863</v>
      </c>
      <c r="F7" s="4">
        <v>4371</v>
      </c>
    </row>
    <row r="8" spans="1:6">
      <c r="A8" s="4" t="s">
        <v>18</v>
      </c>
      <c r="B8" s="4">
        <v>104</v>
      </c>
      <c r="C8" s="4">
        <v>1312</v>
      </c>
      <c r="D8" s="4">
        <v>13122</v>
      </c>
      <c r="E8" s="6">
        <f>B8/B7*E7</f>
        <v>11816.235294117647</v>
      </c>
      <c r="F8" s="6">
        <f>C8/C7*F7</f>
        <v>13244.230946882217</v>
      </c>
    </row>
    <row r="9" spans="1:6">
      <c r="A9" s="4" t="s">
        <v>19</v>
      </c>
      <c r="B9" s="4">
        <v>540</v>
      </c>
      <c r="C9" s="4">
        <v>5367</v>
      </c>
      <c r="D9" s="4">
        <v>64632</v>
      </c>
      <c r="E9" s="6">
        <f>E8+E6+E5</f>
        <v>44053.601930351731</v>
      </c>
      <c r="F9" s="6">
        <f>F8+F6+F5</f>
        <v>62921.786035857353</v>
      </c>
    </row>
    <row r="10" spans="1:6">
      <c r="A10" s="4" t="s">
        <v>20</v>
      </c>
      <c r="B10" s="4">
        <v>9.48</v>
      </c>
      <c r="C10" s="4">
        <v>9.7200000000000006</v>
      </c>
      <c r="D10" s="4">
        <v>8.11</v>
      </c>
      <c r="E10" s="6">
        <f>524288/E9</f>
        <v>11.901138091475328</v>
      </c>
      <c r="F10" s="6">
        <f>524288/F9</f>
        <v>8.3323763203610124</v>
      </c>
    </row>
    <row r="11" spans="1:6">
      <c r="A11" s="4" t="s">
        <v>21</v>
      </c>
      <c r="B11" s="5">
        <v>-0.16889999999999999</v>
      </c>
      <c r="C11" s="5">
        <v>-0.19850000000000001</v>
      </c>
      <c r="D11" s="4">
        <v>0</v>
      </c>
      <c r="E11" s="6">
        <f>(D10-E10)/D10</f>
        <v>-0.46746462286995427</v>
      </c>
      <c r="F11" s="6">
        <f>(D10-F10)/D10</f>
        <v>-2.7420014841062018E-2</v>
      </c>
    </row>
    <row r="12" spans="1:6">
      <c r="A12" s="4"/>
      <c r="B12" s="5"/>
      <c r="C12" s="5"/>
      <c r="D12" s="4"/>
      <c r="E12" s="6"/>
      <c r="F1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B2" workbookViewId="0">
      <selection activeCell="F11" sqref="F11"/>
    </sheetView>
  </sheetViews>
  <sheetFormatPr baseColWidth="10" defaultRowHeight="16"/>
  <sheetData>
    <row r="1" spans="1:6">
      <c r="A1" s="4" t="s">
        <v>11</v>
      </c>
      <c r="B1" s="4">
        <v>760</v>
      </c>
      <c r="C1" s="4">
        <v>7800</v>
      </c>
      <c r="D1" s="4">
        <v>78144</v>
      </c>
      <c r="E1" s="4">
        <v>78144</v>
      </c>
      <c r="F1" s="4">
        <v>78144</v>
      </c>
    </row>
    <row r="2" spans="1:6">
      <c r="A2" s="4" t="s">
        <v>12</v>
      </c>
      <c r="B2" s="4">
        <v>320</v>
      </c>
      <c r="C2" s="4">
        <v>320</v>
      </c>
      <c r="D2" s="4">
        <v>320</v>
      </c>
      <c r="E2" s="4">
        <v>320</v>
      </c>
      <c r="F2" s="4">
        <v>320</v>
      </c>
    </row>
    <row r="3" spans="1:6">
      <c r="A3" s="4" t="s">
        <v>13</v>
      </c>
      <c r="B3" s="4">
        <v>87</v>
      </c>
      <c r="C3" s="4">
        <v>237</v>
      </c>
      <c r="D3" s="4">
        <v>347</v>
      </c>
      <c r="E3" s="4">
        <v>160</v>
      </c>
      <c r="F3" s="4">
        <v>289</v>
      </c>
    </row>
    <row r="4" spans="1:6">
      <c r="A4" s="4" t="s">
        <v>14</v>
      </c>
      <c r="B4" s="4">
        <v>0.99739999999999995</v>
      </c>
      <c r="C4" s="4">
        <v>0.99970000000000003</v>
      </c>
      <c r="D4" s="4">
        <v>0.99990000000000001</v>
      </c>
      <c r="E4" s="4">
        <v>0.99739999999999995</v>
      </c>
      <c r="F4" s="4">
        <v>0.99970000000000003</v>
      </c>
    </row>
    <row r="5" spans="1:6">
      <c r="A5" s="4" t="s">
        <v>15</v>
      </c>
      <c r="B5" s="4">
        <v>610</v>
      </c>
      <c r="C5" s="4">
        <v>1660</v>
      </c>
      <c r="D5" s="4">
        <v>3124</v>
      </c>
      <c r="E5" s="6">
        <f>B5/B3*E3</f>
        <v>1121.83908045977</v>
      </c>
      <c r="F5" s="6">
        <f>C5/C3*F3</f>
        <v>2024.2194092827003</v>
      </c>
    </row>
    <row r="6" spans="1:6">
      <c r="A6" s="4" t="s">
        <v>16</v>
      </c>
      <c r="B6" s="4">
        <v>288</v>
      </c>
      <c r="C6" s="4">
        <v>2805</v>
      </c>
      <c r="D6" s="4">
        <v>28013</v>
      </c>
      <c r="E6" s="6">
        <f>B6/LOG(B3,2)*LOG(E3,2)</f>
        <v>327.29066965839957</v>
      </c>
      <c r="F6" s="6">
        <f>C6/LOG(C3,2)*LOG(F3,2)</f>
        <v>2906.7578720624347</v>
      </c>
    </row>
    <row r="7" spans="1:6">
      <c r="A7" s="4" t="s">
        <v>17</v>
      </c>
      <c r="B7" s="4">
        <v>2</v>
      </c>
      <c r="C7" s="4">
        <v>2</v>
      </c>
      <c r="D7" s="4">
        <v>2</v>
      </c>
      <c r="E7" s="4">
        <v>203</v>
      </c>
      <c r="F7" s="4">
        <v>23</v>
      </c>
    </row>
    <row r="8" spans="1:6">
      <c r="A8" s="4" t="s">
        <v>18</v>
      </c>
      <c r="B8" s="4">
        <v>6</v>
      </c>
      <c r="C8" s="4">
        <v>6</v>
      </c>
      <c r="D8" s="4">
        <v>6</v>
      </c>
      <c r="E8" s="6">
        <f>B8/B7*E7</f>
        <v>609</v>
      </c>
      <c r="F8" s="6">
        <f>C8/C7*F7</f>
        <v>69</v>
      </c>
    </row>
    <row r="9" spans="1:6">
      <c r="A9" s="4" t="s">
        <v>19</v>
      </c>
      <c r="B9" s="4">
        <v>655</v>
      </c>
      <c r="C9" s="4">
        <v>3379</v>
      </c>
      <c r="D9" s="4">
        <v>24164</v>
      </c>
      <c r="E9" s="6">
        <f>E8+E6+E5</f>
        <v>2058.1297501181698</v>
      </c>
      <c r="F9" s="6">
        <f>F8+F6+F5</f>
        <v>4999.9772813451345</v>
      </c>
    </row>
    <row r="10" spans="1:6">
      <c r="A10" s="4" t="s">
        <v>20</v>
      </c>
      <c r="B10" s="4">
        <v>9.2799999999999994</v>
      </c>
      <c r="C10" s="4">
        <v>18.47</v>
      </c>
      <c r="D10" s="4">
        <v>25.87</v>
      </c>
      <c r="E10" s="6">
        <v>33.75</v>
      </c>
      <c r="F10" s="6">
        <v>18.23</v>
      </c>
    </row>
    <row r="11" spans="1:6">
      <c r="A11" s="4" t="s">
        <v>21</v>
      </c>
      <c r="B11" s="5">
        <v>0.64129999999999998</v>
      </c>
      <c r="C11" s="5">
        <v>0.28599999999999998</v>
      </c>
      <c r="D11" s="4">
        <v>0</v>
      </c>
      <c r="E11" s="6">
        <f>(D10-E10)/D10</f>
        <v>-0.30459992269037489</v>
      </c>
      <c r="F11" s="6">
        <f>(D10-F10)/D10</f>
        <v>0.29532276768457671</v>
      </c>
    </row>
    <row r="12" spans="1:6">
      <c r="A12" s="4"/>
      <c r="B12" s="5"/>
      <c r="C12" s="5"/>
      <c r="D12" s="4"/>
      <c r="E12" s="6"/>
      <c r="F12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4" sqref="E4"/>
    </sheetView>
  </sheetViews>
  <sheetFormatPr baseColWidth="10" defaultRowHeight="16"/>
  <sheetData>
    <row r="1" spans="1:6">
      <c r="A1" s="4" t="s">
        <v>11</v>
      </c>
      <c r="B1" s="4">
        <v>960</v>
      </c>
      <c r="C1" s="4">
        <v>9680</v>
      </c>
      <c r="D1" s="4">
        <v>97104</v>
      </c>
      <c r="E1" s="4">
        <v>97104</v>
      </c>
      <c r="F1" s="4">
        <v>97104</v>
      </c>
    </row>
    <row r="2" spans="1:6">
      <c r="A2" s="4" t="s">
        <v>12</v>
      </c>
      <c r="B2" s="4">
        <v>20000</v>
      </c>
      <c r="C2" s="4">
        <v>20000</v>
      </c>
      <c r="D2" s="4">
        <v>20000</v>
      </c>
      <c r="E2" s="4">
        <v>20000</v>
      </c>
      <c r="F2" s="4">
        <v>20000</v>
      </c>
    </row>
    <row r="3" spans="1:6">
      <c r="A3" s="4" t="s">
        <v>13</v>
      </c>
      <c r="B3" s="4">
        <v>1091</v>
      </c>
      <c r="C3" s="4">
        <v>7725</v>
      </c>
      <c r="D3" s="4">
        <v>27229</v>
      </c>
      <c r="E3" s="4">
        <v>18119</v>
      </c>
      <c r="F3" s="4">
        <v>21758</v>
      </c>
    </row>
    <row r="4" spans="1:6">
      <c r="A4" s="4" t="s">
        <v>14</v>
      </c>
      <c r="B4" s="4">
        <v>0.96040000000000003</v>
      </c>
      <c r="C4" s="4">
        <v>0.95840000000000003</v>
      </c>
      <c r="D4" s="4">
        <v>0.9526</v>
      </c>
      <c r="E4" s="4">
        <v>0.96040000000000003</v>
      </c>
      <c r="F4" s="4">
        <v>0.95840000000000003</v>
      </c>
    </row>
    <row r="5" spans="1:6">
      <c r="A5" s="4" t="s">
        <v>15</v>
      </c>
      <c r="B5" s="4">
        <v>9820</v>
      </c>
      <c r="C5" s="4">
        <v>69526</v>
      </c>
      <c r="D5" s="4">
        <v>245062</v>
      </c>
      <c r="E5" s="6">
        <f>B5/B3*E3</f>
        <v>163087.6076993584</v>
      </c>
      <c r="F5" s="6">
        <f>C5/C3*F3</f>
        <v>195824.81656957927</v>
      </c>
    </row>
    <row r="6" spans="1:6">
      <c r="A6" s="4" t="s">
        <v>16</v>
      </c>
      <c r="B6" s="4">
        <v>950</v>
      </c>
      <c r="C6" s="4">
        <v>12005</v>
      </c>
      <c r="D6" s="4">
        <v>131907</v>
      </c>
      <c r="E6" s="6">
        <f>B6/LOG(B3,2)*LOG(E3,2)</f>
        <v>1331.6197759464844</v>
      </c>
      <c r="F6" s="6">
        <f>C6/LOG(C3,2)*LOG(F3,2)</f>
        <v>13393.640786486823</v>
      </c>
    </row>
    <row r="7" spans="1:6">
      <c r="A7" s="4" t="s">
        <v>17</v>
      </c>
      <c r="B7" s="4">
        <v>36</v>
      </c>
      <c r="C7" s="4">
        <v>401</v>
      </c>
      <c r="D7" s="4">
        <v>4597</v>
      </c>
      <c r="E7" s="4">
        <v>3845</v>
      </c>
      <c r="F7" s="4">
        <v>4039</v>
      </c>
    </row>
    <row r="8" spans="1:6">
      <c r="A8" s="4" t="s">
        <v>18</v>
      </c>
      <c r="B8" s="4">
        <v>112</v>
      </c>
      <c r="C8" s="4">
        <v>1213</v>
      </c>
      <c r="D8" s="4">
        <v>13842</v>
      </c>
      <c r="E8" s="6">
        <f>B8/B7*E7</f>
        <v>11962.222222222223</v>
      </c>
      <c r="F8" s="6">
        <f>C8/C7*F7</f>
        <v>12217.72319201995</v>
      </c>
    </row>
    <row r="9" spans="1:6">
      <c r="A9" s="4" t="s">
        <v>19</v>
      </c>
      <c r="B9" s="4">
        <v>3462</v>
      </c>
      <c r="C9" s="4">
        <v>34859</v>
      </c>
      <c r="D9" s="4">
        <v>257349</v>
      </c>
      <c r="E9" s="6">
        <f>E8+E6+E5</f>
        <v>176381.4496975271</v>
      </c>
      <c r="F9" s="6">
        <f>F8+F6+F5</f>
        <v>221436.18054808603</v>
      </c>
    </row>
    <row r="10" spans="1:6">
      <c r="A10" s="4" t="s">
        <v>20</v>
      </c>
      <c r="B10" s="4">
        <v>2.2200000000000002</v>
      </c>
      <c r="C10" s="4">
        <v>2.2200000000000002</v>
      </c>
      <c r="D10" s="4">
        <v>3.02</v>
      </c>
      <c r="E10" s="6">
        <f>776832/E9</f>
        <v>4.4042726790837312</v>
      </c>
      <c r="F10" s="6">
        <f>776832/F9</f>
        <v>3.5081529950400623</v>
      </c>
    </row>
    <row r="11" spans="1:6">
      <c r="A11" s="4" t="s">
        <v>21</v>
      </c>
      <c r="B11" s="5">
        <v>0.26490000000000002</v>
      </c>
      <c r="C11" s="5">
        <v>0.26490000000000002</v>
      </c>
      <c r="D11" s="4">
        <v>0</v>
      </c>
      <c r="E11" s="6">
        <f>(D10-E10)/D10</f>
        <v>-0.45836843678269246</v>
      </c>
      <c r="F11" s="6">
        <f>(D10-F10)/D10</f>
        <v>-0.16164006458280208</v>
      </c>
    </row>
    <row r="12" spans="1:6">
      <c r="A12" s="4"/>
      <c r="B12" s="5"/>
      <c r="C12" s="5"/>
      <c r="D12" s="4"/>
      <c r="E12" s="6"/>
      <c r="F1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0" sqref="F10:F11"/>
    </sheetView>
  </sheetViews>
  <sheetFormatPr baseColWidth="10" defaultRowHeight="16"/>
  <sheetData>
    <row r="1" spans="1:6">
      <c r="A1" s="4" t="s">
        <v>11</v>
      </c>
      <c r="B1" s="4">
        <v>960</v>
      </c>
      <c r="C1" s="4">
        <v>9680</v>
      </c>
      <c r="D1" s="4">
        <v>97104</v>
      </c>
      <c r="E1" s="4">
        <v>97104</v>
      </c>
      <c r="F1" s="4">
        <v>97104</v>
      </c>
    </row>
    <row r="2" spans="1:6">
      <c r="A2" s="4" t="s">
        <v>12</v>
      </c>
      <c r="B2" s="4">
        <v>20000</v>
      </c>
      <c r="C2" s="4">
        <v>20000</v>
      </c>
      <c r="D2" s="4">
        <v>20000</v>
      </c>
      <c r="E2" s="4">
        <v>20000</v>
      </c>
      <c r="F2" s="4">
        <v>20000</v>
      </c>
    </row>
    <row r="3" spans="1:6">
      <c r="A3" s="4" t="s">
        <v>13</v>
      </c>
      <c r="B3" s="4">
        <v>1049</v>
      </c>
      <c r="C3" s="4">
        <v>5273</v>
      </c>
      <c r="D3" s="4">
        <v>13321</v>
      </c>
      <c r="E3" s="4">
        <v>9998</v>
      </c>
      <c r="F3" s="4">
        <v>9999</v>
      </c>
    </row>
    <row r="4" spans="1:6">
      <c r="A4" s="4" t="s">
        <v>14</v>
      </c>
      <c r="B4" s="4">
        <v>0.99790000000000001</v>
      </c>
      <c r="C4" s="4">
        <v>0.99909999999999999</v>
      </c>
      <c r="D4" s="4">
        <v>0.99929999999999997</v>
      </c>
      <c r="E4" s="4">
        <v>0.99790000000000001</v>
      </c>
      <c r="F4" s="4">
        <v>0.99909999999999999</v>
      </c>
    </row>
    <row r="5" spans="1:6">
      <c r="A5" s="4" t="s">
        <v>15</v>
      </c>
      <c r="B5" s="4">
        <v>9442</v>
      </c>
      <c r="C5" s="4">
        <v>47458</v>
      </c>
      <c r="D5" s="4">
        <v>119890</v>
      </c>
      <c r="E5" s="6">
        <f>B5/B3*E3</f>
        <v>89991.53098188751</v>
      </c>
      <c r="F5" s="6">
        <f>C5/C3*F3</f>
        <v>89992.896263986346</v>
      </c>
    </row>
    <row r="6" spans="1:6">
      <c r="A6" s="4" t="s">
        <v>16</v>
      </c>
      <c r="B6" s="4">
        <v>941</v>
      </c>
      <c r="C6" s="4">
        <v>11143</v>
      </c>
      <c r="D6" s="4">
        <v>116802</v>
      </c>
      <c r="E6" s="6">
        <f>B6/LOG(B3,2)*LOG(E3,2)</f>
        <v>1246.0105930794746</v>
      </c>
      <c r="F6" s="6">
        <f>C6/LOG(C3,2)*LOG(F3,2)</f>
        <v>11974.96620948907</v>
      </c>
    </row>
    <row r="7" spans="1:6">
      <c r="A7" s="4" t="s">
        <v>17</v>
      </c>
      <c r="B7" s="4">
        <v>2</v>
      </c>
      <c r="C7" s="4">
        <v>7</v>
      </c>
      <c r="D7" s="4">
        <v>65</v>
      </c>
      <c r="E7" s="4">
        <v>203</v>
      </c>
      <c r="F7" s="4">
        <v>87</v>
      </c>
    </row>
    <row r="8" spans="1:6">
      <c r="A8" s="4" t="s">
        <v>18</v>
      </c>
      <c r="B8" s="4">
        <v>6</v>
      </c>
      <c r="C8" s="4">
        <v>24</v>
      </c>
      <c r="D8" s="4">
        <v>214</v>
      </c>
      <c r="E8" s="6">
        <f>B8/B7*E7</f>
        <v>609</v>
      </c>
      <c r="F8" s="6">
        <f>C8/C7*F7</f>
        <v>298.28571428571428</v>
      </c>
    </row>
    <row r="9" spans="1:6">
      <c r="A9" s="4" t="s">
        <v>19</v>
      </c>
      <c r="B9" s="4">
        <v>3297</v>
      </c>
      <c r="C9" s="4">
        <v>32743</v>
      </c>
      <c r="D9" s="4">
        <v>169505</v>
      </c>
      <c r="E9" s="6">
        <f>E8+E6+E5</f>
        <v>91846.541574966992</v>
      </c>
      <c r="F9" s="6">
        <f>F8+F6+F5</f>
        <v>102266.14818776114</v>
      </c>
    </row>
    <row r="10" spans="1:6">
      <c r="A10" s="4" t="s">
        <v>20</v>
      </c>
      <c r="B10" s="4">
        <v>2.33</v>
      </c>
      <c r="C10" s="4">
        <v>2.37</v>
      </c>
      <c r="D10" s="4">
        <v>4.58</v>
      </c>
      <c r="E10" s="6">
        <f>776832/E9</f>
        <v>8.4579341440519471</v>
      </c>
      <c r="F10" s="6">
        <f>776832/F9</f>
        <v>7.5961793200007177</v>
      </c>
    </row>
    <row r="11" spans="1:6">
      <c r="A11" s="4"/>
      <c r="B11" s="4"/>
      <c r="C11" s="4"/>
      <c r="D11" s="4"/>
      <c r="E11" s="6">
        <f>(D10-E10)/D10</f>
        <v>-0.84671051180173518</v>
      </c>
      <c r="F11" s="6">
        <f>(D10-F10)/D10</f>
        <v>-0.65855443668137936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eddy</vt:lpstr>
      <vt:lpstr>fish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Jinzhen</dc:creator>
  <cp:lastModifiedBy>Wang Jinzhen</cp:lastModifiedBy>
  <dcterms:created xsi:type="dcterms:W3CDTF">2018-02-20T05:04:22Z</dcterms:created>
  <dcterms:modified xsi:type="dcterms:W3CDTF">2018-02-20T18:49:58Z</dcterms:modified>
</cp:coreProperties>
</file>