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Funciones Excel\"/>
    </mc:Choice>
  </mc:AlternateContent>
  <xr:revisionPtr revIDLastSave="0" documentId="13_ncr:1_{969BE799-98FE-4154-A0D5-4B88DB70588C}" xr6:coauthVersionLast="47" xr6:coauthVersionMax="47" xr10:uidLastSave="{00000000-0000-0000-0000-000000000000}"/>
  <bookViews>
    <workbookView xWindow="-108" yWindow="-108" windowWidth="23256" windowHeight="13176" xr2:uid="{DF5B65E9-7937-4137-885B-81D81B0FCF40}"/>
  </bookViews>
  <sheets>
    <sheet name="Portada" sheetId="2" r:id="rId1"/>
    <sheet name="Texto" sheetId="3" r:id="rId2"/>
    <sheet name="Formatos Texto" sheetId="5" r:id="rId3"/>
    <sheet name="Ejemplo Practic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6" l="1"/>
  <c r="B8" i="6" s="1"/>
  <c r="B9" i="6" s="1"/>
  <c r="B10" i="6" s="1"/>
  <c r="B11" i="6" s="1"/>
  <c r="B12" i="6" s="1"/>
  <c r="B13" i="6" s="1"/>
  <c r="B14" i="6" s="1"/>
  <c r="C7" i="6"/>
  <c r="C8" i="6"/>
  <c r="C14" i="6"/>
  <c r="C13" i="6"/>
  <c r="C12" i="6"/>
  <c r="C11" i="6"/>
  <c r="C10" i="6"/>
  <c r="C9" i="6"/>
  <c r="F16" i="3"/>
  <c r="F15" i="3"/>
  <c r="F14" i="3"/>
  <c r="F13" i="3"/>
  <c r="F12" i="3"/>
  <c r="C16" i="3"/>
  <c r="C15" i="3"/>
  <c r="C14" i="3"/>
  <c r="C13" i="3"/>
  <c r="C12" i="3"/>
  <c r="D16" i="3"/>
  <c r="D15" i="3"/>
  <c r="D14" i="3"/>
  <c r="D13" i="3"/>
  <c r="D12" i="3"/>
  <c r="E16" i="3"/>
  <c r="E15" i="3"/>
  <c r="E14" i="3"/>
  <c r="E13" i="3"/>
  <c r="E12" i="3"/>
  <c r="D31" i="3"/>
  <c r="C31" i="3"/>
  <c r="D30" i="3"/>
  <c r="C30" i="3"/>
  <c r="D29" i="3"/>
  <c r="C29" i="3"/>
  <c r="D28" i="3"/>
  <c r="C28" i="3"/>
  <c r="E24" i="3"/>
  <c r="E23" i="3"/>
  <c r="E22" i="3"/>
  <c r="E21" i="3"/>
  <c r="E20" i="3"/>
  <c r="D24" i="3"/>
  <c r="D23" i="3"/>
  <c r="D22" i="3"/>
  <c r="D21" i="3"/>
  <c r="D20" i="3"/>
  <c r="C24" i="3"/>
  <c r="F24" i="3" s="1"/>
  <c r="C23" i="3"/>
  <c r="F23" i="3" s="1"/>
  <c r="C22" i="3"/>
  <c r="F22" i="3" s="1"/>
  <c r="C21" i="3"/>
  <c r="F21" i="3" s="1"/>
  <c r="C20" i="3"/>
  <c r="F20" i="3" s="1"/>
  <c r="F28" i="5"/>
  <c r="F34" i="5"/>
  <c r="F35" i="5"/>
  <c r="F36" i="5"/>
  <c r="F27" i="5"/>
  <c r="F26" i="5"/>
  <c r="F25" i="5"/>
  <c r="F24" i="5"/>
  <c r="F17" i="5"/>
  <c r="F16" i="5"/>
  <c r="F15" i="5"/>
  <c r="F14" i="5"/>
  <c r="F13" i="5"/>
  <c r="F12" i="5"/>
  <c r="F11" i="5"/>
  <c r="F10" i="5"/>
  <c r="F9" i="5"/>
  <c r="F8" i="5"/>
  <c r="F7" i="5"/>
  <c r="E34" i="5"/>
  <c r="E8" i="5"/>
  <c r="E7" i="5"/>
  <c r="E28" i="5"/>
  <c r="E16" i="5"/>
  <c r="E27" i="5"/>
  <c r="E15" i="5"/>
  <c r="E25" i="5"/>
  <c r="E13" i="5"/>
  <c r="E35" i="5"/>
  <c r="E9" i="5"/>
  <c r="E26" i="5"/>
  <c r="E12" i="5"/>
  <c r="E24" i="5"/>
  <c r="E11" i="5"/>
  <c r="E36" i="5"/>
  <c r="E14" i="5"/>
  <c r="E10" i="5"/>
  <c r="E17" i="5"/>
  <c r="B4" i="6" l="1"/>
</calcChain>
</file>

<file path=xl/sharedStrings.xml><?xml version="1.0" encoding="utf-8"?>
<sst xmlns="http://schemas.openxmlformats.org/spreadsheetml/2006/main" count="84" uniqueCount="66">
  <si>
    <t>FUNCIONES EN EXCEL</t>
  </si>
  <si>
    <t>Contenido del Video</t>
  </si>
  <si>
    <t>Asperos Geek</t>
  </si>
  <si>
    <t>Microsoft Excel</t>
  </si>
  <si>
    <t>Presentación del Curso</t>
  </si>
  <si>
    <r>
      <t xml:space="preserve">
Aprende los fundamentos de excel para convertirte en </t>
    </r>
    <r>
      <rPr>
        <b/>
        <sz val="24"/>
        <color theme="9"/>
        <rFont val="Calibri"/>
        <family val="2"/>
        <scheme val="minor"/>
      </rPr>
      <t xml:space="preserve">él/la mas pro </t>
    </r>
    <r>
      <rPr>
        <sz val="18"/>
        <color theme="1"/>
        <rFont val="Calibri"/>
        <family val="2"/>
        <scheme val="minor"/>
      </rPr>
      <t>de la oficina !!!!</t>
    </r>
  </si>
  <si>
    <t>Conoceremos el uso de las siguientes funciones:</t>
  </si>
  <si>
    <t>Tipo Texto Video 6</t>
  </si>
  <si>
    <t>Fecha</t>
  </si>
  <si>
    <t>Día</t>
  </si>
  <si>
    <t>Mes</t>
  </si>
  <si>
    <t>Año</t>
  </si>
  <si>
    <t>Formato</t>
  </si>
  <si>
    <t>Valor</t>
  </si>
  <si>
    <t>Fórmula</t>
  </si>
  <si>
    <t>Resultado</t>
  </si>
  <si>
    <t>Número de día, con un dígito</t>
  </si>
  <si>
    <t>Descripción</t>
  </si>
  <si>
    <t>Número de día, con dos dígitos</t>
  </si>
  <si>
    <t>D</t>
  </si>
  <si>
    <t>DD</t>
  </si>
  <si>
    <t>DDD</t>
  </si>
  <si>
    <t>DDDD</t>
  </si>
  <si>
    <t>M</t>
  </si>
  <si>
    <t>MM</t>
  </si>
  <si>
    <t>MMMMM</t>
  </si>
  <si>
    <t>YY</t>
  </si>
  <si>
    <t>YYYY</t>
  </si>
  <si>
    <t>Nombre completo del día</t>
  </si>
  <si>
    <t>Número del mes, con un dígito</t>
  </si>
  <si>
    <t>Número del mes, con dos dígitos</t>
  </si>
  <si>
    <t>Formato para Valores de Fecha</t>
  </si>
  <si>
    <t>Nombre completo del mes</t>
  </si>
  <si>
    <t>Primera letra del nombre del mes</t>
  </si>
  <si>
    <t>MMM</t>
  </si>
  <si>
    <t>Abreviación del nombre del mes</t>
  </si>
  <si>
    <t>Abreviación del nombre del día</t>
  </si>
  <si>
    <t>Dos dígitos del año</t>
  </si>
  <si>
    <t>Cuatro dígitos del año</t>
  </si>
  <si>
    <t>Formato para Números</t>
  </si>
  <si>
    <t>#</t>
  </si>
  <si>
    <t>Número con un decimal</t>
  </si>
  <si>
    <t>Número con dos decimales</t>
  </si>
  <si>
    <t>Número sin formato y sin decimales</t>
  </si>
  <si>
    <t>Número con delimitador de miles</t>
  </si>
  <si>
    <t>#.0</t>
  </si>
  <si>
    <t>#.#,0</t>
  </si>
  <si>
    <t>#.#,00</t>
  </si>
  <si>
    <t>$ #.#,00</t>
  </si>
  <si>
    <t>Número con formato moneda</t>
  </si>
  <si>
    <t>#%</t>
  </si>
  <si>
    <t>Formato para Porcentaje</t>
  </si>
  <si>
    <t>#,0%</t>
  </si>
  <si>
    <t>Formato porcentaje con un decimal</t>
  </si>
  <si>
    <t>Formato porcentaje</t>
  </si>
  <si>
    <t>Formato porcentaje con dos decimales</t>
  </si>
  <si>
    <t>#,00%</t>
  </si>
  <si>
    <t>Fecha Descriptiva</t>
  </si>
  <si>
    <t>Número sin Formato</t>
  </si>
  <si>
    <t>Número Separador Miles</t>
  </si>
  <si>
    <t>Número con Decimales</t>
  </si>
  <si>
    <t>Formato Moneda</t>
  </si>
  <si>
    <t>Porcentaje Sin Decimal</t>
  </si>
  <si>
    <t>Porcentaje Con Decimales</t>
  </si>
  <si>
    <t>Unidades Vendidas</t>
  </si>
  <si>
    <r>
      <rPr>
        <b/>
        <sz val="16"/>
        <color theme="1"/>
        <rFont val="Lucida Sans"/>
        <family val="2"/>
      </rPr>
      <t>=texto</t>
    </r>
    <r>
      <rPr>
        <i/>
        <sz val="16"/>
        <color theme="1"/>
        <rFont val="Lucida Sans"/>
        <family val="2"/>
      </rPr>
      <t>(</t>
    </r>
    <r>
      <rPr>
        <i/>
        <sz val="16"/>
        <color theme="4"/>
        <rFont val="Lucida Sans"/>
        <family val="2"/>
      </rPr>
      <t>valor</t>
    </r>
    <r>
      <rPr>
        <i/>
        <sz val="16"/>
        <color theme="1"/>
        <rFont val="Lucida Sans"/>
        <family val="2"/>
      </rPr>
      <t>,</t>
    </r>
    <r>
      <rPr>
        <i/>
        <sz val="16"/>
        <color theme="4"/>
        <rFont val="Lucida Sans"/>
        <family val="2"/>
      </rPr>
      <t>formato</t>
    </r>
    <r>
      <rPr>
        <i/>
        <sz val="16"/>
        <color theme="1"/>
        <rFont val="Lucida Sans"/>
        <family val="2"/>
      </rPr>
      <t>)</t>
    </r>
    <r>
      <rPr>
        <sz val="16"/>
        <color theme="1"/>
        <rFont val="Lucida Sans"/>
        <family val="2"/>
      </rPr>
      <t xml:space="preserve">: </t>
    </r>
    <r>
      <rPr>
        <sz val="11"/>
        <color theme="1"/>
        <rFont val="Lucida Sans"/>
        <family val="2"/>
      </rPr>
      <t>Convierte un valor en texto, con un formato de número específico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</si>
</sst>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theme="1"/>
      <name val="Lucida Sans"/>
      <family val="2"/>
    </font>
    <font>
      <b/>
      <sz val="28"/>
      <color theme="0"/>
      <name val="Lucida Sans"/>
      <family val="2"/>
    </font>
    <font>
      <b/>
      <sz val="36"/>
      <color theme="0"/>
      <name val="Lucida Sans"/>
      <family val="2"/>
    </font>
    <font>
      <b/>
      <sz val="48"/>
      <color theme="0"/>
      <name val="Lucida Sans"/>
      <family val="2"/>
    </font>
    <font>
      <sz val="18"/>
      <color theme="1"/>
      <name val="Calibri"/>
      <family val="2"/>
      <scheme val="minor"/>
    </font>
    <font>
      <b/>
      <sz val="24"/>
      <color theme="9"/>
      <name val="Calibri"/>
      <family val="2"/>
      <scheme val="minor"/>
    </font>
    <font>
      <sz val="16"/>
      <color theme="1"/>
      <name val="Lucida Sans"/>
      <family val="2"/>
    </font>
    <font>
      <b/>
      <sz val="16"/>
      <color theme="1"/>
      <name val="Lucida Sans"/>
      <family val="2"/>
    </font>
    <font>
      <i/>
      <sz val="16"/>
      <color theme="1"/>
      <name val="Lucida Sans"/>
      <family val="2"/>
    </font>
    <font>
      <i/>
      <sz val="16"/>
      <color theme="4"/>
      <name val="Lucida Sans"/>
      <family val="2"/>
    </font>
    <font>
      <b/>
      <sz val="11"/>
      <color theme="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left" indent="1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8" fillId="0" borderId="2" xfId="0" quotePrefix="1" applyFont="1" applyBorder="1" applyAlignment="1">
      <alignment horizontal="left" indent="1"/>
    </xf>
    <xf numFmtId="0" fontId="12" fillId="5" borderId="0" xfId="0" applyFont="1" applyFill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NumberFormat="1" applyBorder="1"/>
    <xf numFmtId="0" fontId="12" fillId="2" borderId="0" xfId="0" applyFont="1" applyFill="1" applyAlignment="1">
      <alignment horizontal="center"/>
    </xf>
    <xf numFmtId="0" fontId="13" fillId="0" borderId="0" xfId="0" applyFont="1"/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indent="1"/>
    </xf>
    <xf numFmtId="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12" fillId="2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4" fillId="0" borderId="0" xfId="0" applyFont="1"/>
    <xf numFmtId="0" fontId="6" fillId="0" borderId="2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indent="1"/>
    </xf>
    <xf numFmtId="0" fontId="6" fillId="0" borderId="3" xfId="0" applyFont="1" applyBorder="1" applyAlignment="1">
      <alignment horizontal="left" vertical="top" indent="1"/>
    </xf>
    <xf numFmtId="0" fontId="6" fillId="0" borderId="2" xfId="0" applyFont="1" applyBorder="1" applyAlignment="1">
      <alignment horizontal="left" vertical="top" indent="1"/>
    </xf>
    <xf numFmtId="0" fontId="6" fillId="0" borderId="4" xfId="0" applyFont="1" applyBorder="1" applyAlignment="1">
      <alignment horizontal="left" vertical="top" indent="1"/>
    </xf>
    <xf numFmtId="0" fontId="6" fillId="0" borderId="5" xfId="0" applyFont="1" applyBorder="1" applyAlignment="1">
      <alignment horizontal="left" vertical="top" indent="1"/>
    </xf>
    <xf numFmtId="0" fontId="6" fillId="0" borderId="6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'Ejemplo Practico'!$C$6</c:f>
              <c:strCache>
                <c:ptCount val="1"/>
                <c:pt idx="0">
                  <c:v>Unidades Vendidas</c:v>
                </c:pt>
              </c:strCache>
            </c:strRef>
          </c:tx>
          <c:spPr>
            <a:solidFill>
              <a:srgbClr val="00B050">
                <a:alpha val="71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'Ejemplo Practico'!$B$7:$B$14</c:f>
              <c:numCache>
                <c:formatCode>m/d/yyyy</c:formatCode>
                <c:ptCount val="8"/>
                <c:pt idx="0">
                  <c:v>44345</c:v>
                </c:pt>
                <c:pt idx="1">
                  <c:v>44346</c:v>
                </c:pt>
                <c:pt idx="2">
                  <c:v>44347</c:v>
                </c:pt>
                <c:pt idx="3">
                  <c:v>44348</c:v>
                </c:pt>
                <c:pt idx="4">
                  <c:v>44349</c:v>
                </c:pt>
                <c:pt idx="5">
                  <c:v>44350</c:v>
                </c:pt>
                <c:pt idx="6">
                  <c:v>44351</c:v>
                </c:pt>
                <c:pt idx="7">
                  <c:v>44352</c:v>
                </c:pt>
              </c:numCache>
            </c:numRef>
          </c:cat>
          <c:val>
            <c:numRef>
              <c:f>'Ejemplo Practico'!$C$7:$C$14</c:f>
              <c:numCache>
                <c:formatCode>General</c:formatCode>
                <c:ptCount val="8"/>
                <c:pt idx="0">
                  <c:v>76</c:v>
                </c:pt>
                <c:pt idx="1">
                  <c:v>85</c:v>
                </c:pt>
                <c:pt idx="2">
                  <c:v>91</c:v>
                </c:pt>
                <c:pt idx="3">
                  <c:v>73</c:v>
                </c:pt>
                <c:pt idx="4">
                  <c:v>72</c:v>
                </c:pt>
                <c:pt idx="5">
                  <c:v>65</c:v>
                </c:pt>
                <c:pt idx="6">
                  <c:v>86</c:v>
                </c:pt>
                <c:pt idx="7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C-4493-BACE-D6829FF18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27"/>
        <c:axId val="376868879"/>
        <c:axId val="376869295"/>
      </c:barChart>
      <c:dateAx>
        <c:axId val="376868879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6869295"/>
        <c:crosses val="autoZero"/>
        <c:auto val="1"/>
        <c:lblOffset val="100"/>
        <c:baseTimeUnit val="days"/>
      </c:dateAx>
      <c:valAx>
        <c:axId val="376869295"/>
        <c:scaling>
          <c:orientation val="minMax"/>
          <c:max val="10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686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256540</xdr:colOff>
      <xdr:row>6</xdr:row>
      <xdr:rowOff>92529</xdr:rowOff>
    </xdr:from>
    <xdr:to>
      <xdr:col>6</xdr:col>
      <xdr:colOff>337820</xdr:colOff>
      <xdr:row>15</xdr:row>
      <xdr:rowOff>119743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0455A-E743-43C0-A46E-4635D2C56A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255815</xdr:colOff>
      <xdr:row>5</xdr:row>
      <xdr:rowOff>5443</xdr:rowOff>
    </xdr:from>
    <xdr:to>
      <xdr:col>6</xdr:col>
      <xdr:colOff>342901</xdr:colOff>
      <xdr:row>6</xdr:row>
      <xdr:rowOff>119743</xdr:rowOff>
    </xdr:to>
    <xdr:sp macro="" textlink="$B$4">
      <xdr:nvSpPr>
        <xdr:cNvPr id="3" name="Rectángulo 2">
          <a:extLst>
            <a:ext uri="{FF2B5EF4-FFF2-40B4-BE49-F238E27FC236}">
              <a16:creationId xmlns:a16="http://schemas.microsoft.com/office/drawing/2014/main" id="{4B97E821-C3C0-484F-AC0D-D3F1B7AC54AE}"/>
            </a:ext>
          </a:extLst>
        </xdr:cNvPr>
        <xdr:cNvSpPr/>
      </xdr:nvSpPr>
      <xdr:spPr>
        <a:xfrm>
          <a:off x="3200401" y="1186543"/>
          <a:ext cx="4572000" cy="2993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137058-5737-49CC-A369-AADAE274BDE5}" type="TxLink">
            <a:rPr lang="en-US" sz="1400" b="0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RESUMEN DARIO DE VENTAS AL SÁBADO 05 JUNIO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BB4-2EDC-4E5C-834F-3589F472F3E3}">
  <dimension ref="B2:L11"/>
  <sheetViews>
    <sheetView showGridLines="0" showRowColHeaders="0" tabSelected="1" zoomScale="140" zoomScaleNormal="140" workbookViewId="0">
      <selection activeCell="B5" sqref="B5:L11"/>
    </sheetView>
  </sheetViews>
  <sheetFormatPr baseColWidth="10" defaultRowHeight="14.4" x14ac:dyDescent="0.3"/>
  <cols>
    <col min="1" max="1" width="3.6640625" customWidth="1"/>
  </cols>
  <sheetData>
    <row r="2" spans="2:12" ht="59.4" x14ac:dyDescent="0.3">
      <c r="B2" s="8" t="s">
        <v>2</v>
      </c>
      <c r="C2" s="7"/>
      <c r="D2" s="7"/>
      <c r="E2" s="7"/>
      <c r="F2" s="7"/>
      <c r="G2" s="7"/>
      <c r="H2" s="9" t="s">
        <v>3</v>
      </c>
      <c r="I2" s="6"/>
      <c r="J2" s="6"/>
      <c r="K2" s="6"/>
      <c r="L2" s="6"/>
    </row>
    <row r="4" spans="2:12" ht="19.95" customHeight="1" x14ac:dyDescent="0.3">
      <c r="B4" s="12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2" x14ac:dyDescent="0.3">
      <c r="B5" s="38" t="s">
        <v>5</v>
      </c>
      <c r="C5" s="39"/>
      <c r="D5" s="39"/>
      <c r="E5" s="39"/>
      <c r="F5" s="39"/>
      <c r="G5" s="39"/>
      <c r="H5" s="39"/>
      <c r="I5" s="39"/>
      <c r="J5" s="39"/>
      <c r="K5" s="39"/>
      <c r="L5" s="40"/>
    </row>
    <row r="6" spans="2:12" x14ac:dyDescent="0.3">
      <c r="B6" s="41"/>
      <c r="C6" s="39"/>
      <c r="D6" s="39"/>
      <c r="E6" s="39"/>
      <c r="F6" s="39"/>
      <c r="G6" s="39"/>
      <c r="H6" s="39"/>
      <c r="I6" s="39"/>
      <c r="J6" s="39"/>
      <c r="K6" s="39"/>
      <c r="L6" s="40"/>
    </row>
    <row r="7" spans="2:12" x14ac:dyDescent="0.3">
      <c r="B7" s="41"/>
      <c r="C7" s="39"/>
      <c r="D7" s="39"/>
      <c r="E7" s="39"/>
      <c r="F7" s="39"/>
      <c r="G7" s="39"/>
      <c r="H7" s="39"/>
      <c r="I7" s="39"/>
      <c r="J7" s="39"/>
      <c r="K7" s="39"/>
      <c r="L7" s="40"/>
    </row>
    <row r="8" spans="2:12" x14ac:dyDescent="0.3">
      <c r="B8" s="41"/>
      <c r="C8" s="39"/>
      <c r="D8" s="39"/>
      <c r="E8" s="39"/>
      <c r="F8" s="39"/>
      <c r="G8" s="39"/>
      <c r="H8" s="39"/>
      <c r="I8" s="39"/>
      <c r="J8" s="39"/>
      <c r="K8" s="39"/>
      <c r="L8" s="40"/>
    </row>
    <row r="9" spans="2:12" x14ac:dyDescent="0.3">
      <c r="B9" s="41"/>
      <c r="C9" s="39"/>
      <c r="D9" s="39"/>
      <c r="E9" s="39"/>
      <c r="F9" s="39"/>
      <c r="G9" s="39"/>
      <c r="H9" s="39"/>
      <c r="I9" s="39"/>
      <c r="J9" s="39"/>
      <c r="K9" s="39"/>
      <c r="L9" s="40"/>
    </row>
    <row r="10" spans="2:12" x14ac:dyDescent="0.3">
      <c r="B10" s="41"/>
      <c r="C10" s="39"/>
      <c r="D10" s="39"/>
      <c r="E10" s="39"/>
      <c r="F10" s="39"/>
      <c r="G10" s="39"/>
      <c r="H10" s="39"/>
      <c r="I10" s="39"/>
      <c r="J10" s="39"/>
      <c r="K10" s="39"/>
      <c r="L10" s="40"/>
    </row>
    <row r="11" spans="2:12" x14ac:dyDescent="0.3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4"/>
    </row>
  </sheetData>
  <mergeCells count="1">
    <mergeCell ref="B5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331B-CDA0-46A5-A294-B1F5453B64BD}">
  <dimension ref="B2:G31"/>
  <sheetViews>
    <sheetView showGridLines="0" zoomScale="115" zoomScaleNormal="115" workbookViewId="0">
      <selection activeCell="B11" sqref="B11"/>
    </sheetView>
  </sheetViews>
  <sheetFormatPr baseColWidth="10" defaultRowHeight="14.4" x14ac:dyDescent="0.3"/>
  <cols>
    <col min="1" max="1" width="3.109375" customWidth="1"/>
    <col min="2" max="2" width="22.33203125" customWidth="1"/>
    <col min="3" max="3" width="17" customWidth="1"/>
    <col min="4" max="4" width="21.44140625" customWidth="1"/>
    <col min="5" max="5" width="16.44140625" customWidth="1"/>
    <col min="6" max="6" width="27.5546875" customWidth="1"/>
    <col min="7" max="7" width="18" customWidth="1"/>
  </cols>
  <sheetData>
    <row r="2" spans="2:7" ht="34.799999999999997" x14ac:dyDescent="0.3">
      <c r="B2" s="6" t="s">
        <v>0</v>
      </c>
      <c r="C2" s="6"/>
      <c r="D2" s="6"/>
      <c r="E2" s="7" t="s">
        <v>7</v>
      </c>
      <c r="F2" s="7"/>
      <c r="G2" s="7"/>
    </row>
    <row r="4" spans="2:7" ht="20.399999999999999" customHeight="1" x14ac:dyDescent="0.3">
      <c r="B4" s="13" t="s">
        <v>1</v>
      </c>
      <c r="C4" s="14"/>
      <c r="D4" s="14"/>
      <c r="E4" s="14"/>
      <c r="F4" s="14"/>
      <c r="G4" s="15"/>
    </row>
    <row r="5" spans="2:7" x14ac:dyDescent="0.3">
      <c r="B5" s="16"/>
      <c r="C5" s="17"/>
      <c r="D5" s="17"/>
      <c r="E5" s="17"/>
      <c r="F5" s="17"/>
      <c r="G5" s="18"/>
    </row>
    <row r="6" spans="2:7" x14ac:dyDescent="0.3">
      <c r="B6" s="1" t="s">
        <v>6</v>
      </c>
      <c r="C6" s="2"/>
      <c r="D6" s="2"/>
      <c r="E6" s="2"/>
      <c r="F6" s="2"/>
      <c r="G6" s="19"/>
    </row>
    <row r="7" spans="2:7" x14ac:dyDescent="0.3">
      <c r="B7" s="5"/>
      <c r="C7" s="2"/>
      <c r="D7" s="2"/>
      <c r="E7" s="2"/>
      <c r="F7" s="2"/>
      <c r="G7" s="19"/>
    </row>
    <row r="8" spans="2:7" ht="20.399999999999999" x14ac:dyDescent="0.35">
      <c r="B8" s="21" t="s">
        <v>65</v>
      </c>
      <c r="C8" s="2"/>
      <c r="D8" s="2"/>
      <c r="E8" s="2"/>
      <c r="F8" s="2"/>
      <c r="G8" s="19"/>
    </row>
    <row r="9" spans="2:7" x14ac:dyDescent="0.3">
      <c r="B9" s="3"/>
      <c r="C9" s="4"/>
      <c r="D9" s="4"/>
      <c r="E9" s="4"/>
      <c r="F9" s="4"/>
      <c r="G9" s="20"/>
    </row>
    <row r="11" spans="2:7" x14ac:dyDescent="0.3">
      <c r="B11" s="22" t="s">
        <v>8</v>
      </c>
      <c r="C11" s="26" t="s">
        <v>9</v>
      </c>
      <c r="D11" s="26" t="s">
        <v>10</v>
      </c>
      <c r="E11" s="26" t="s">
        <v>11</v>
      </c>
      <c r="F11" s="26" t="s">
        <v>57</v>
      </c>
    </row>
    <row r="12" spans="2:7" x14ac:dyDescent="0.3">
      <c r="B12" s="23">
        <v>36656</v>
      </c>
      <c r="C12" s="25" t="str">
        <f>TEXT(B12,"DDDD")</f>
        <v>miércoles</v>
      </c>
      <c r="D12" s="25" t="str">
        <f>TEXT(B12,"MMMM")</f>
        <v>mayo</v>
      </c>
      <c r="E12" s="25" t="str">
        <f>TEXT(B12,"YYYY")</f>
        <v>2000</v>
      </c>
      <c r="F12" s="25" t="str">
        <f>TEXT(B12,"DDD dd \d\e MMMM \d\e\l YYYY")</f>
        <v>mié 10 de mayo del 2000</v>
      </c>
    </row>
    <row r="13" spans="2:7" x14ac:dyDescent="0.3">
      <c r="B13" s="23">
        <v>25102</v>
      </c>
      <c r="C13" s="25" t="str">
        <f t="shared" ref="C13:C16" si="0">TEXT(B13,"DDDD")</f>
        <v>sábado</v>
      </c>
      <c r="D13" s="25" t="str">
        <f t="shared" ref="D13:D16" si="1">TEXT(B13,"MMMM")</f>
        <v>septiembre</v>
      </c>
      <c r="E13" s="25" t="str">
        <f t="shared" ref="E13:E16" si="2">TEXT(B13,"YYYY")</f>
        <v>1968</v>
      </c>
      <c r="F13" s="25" t="str">
        <f t="shared" ref="F13:F16" si="3">TEXT(B13,"DDD dd \d\e MMMM \d\e\l YYYY")</f>
        <v>sáb 21 de septiembre del 1968</v>
      </c>
    </row>
    <row r="14" spans="2:7" x14ac:dyDescent="0.3">
      <c r="B14" s="24">
        <v>33024</v>
      </c>
      <c r="C14" s="25" t="str">
        <f t="shared" si="0"/>
        <v>jueves</v>
      </c>
      <c r="D14" s="25" t="str">
        <f t="shared" si="1"/>
        <v>mayo</v>
      </c>
      <c r="E14" s="25" t="str">
        <f t="shared" si="2"/>
        <v>1990</v>
      </c>
      <c r="F14" s="25" t="str">
        <f t="shared" si="3"/>
        <v>jue 31 de mayo del 1990</v>
      </c>
    </row>
    <row r="15" spans="2:7" x14ac:dyDescent="0.3">
      <c r="B15" s="23">
        <v>43051</v>
      </c>
      <c r="C15" s="25" t="str">
        <f t="shared" si="0"/>
        <v>domingo</v>
      </c>
      <c r="D15" s="25" t="str">
        <f t="shared" si="1"/>
        <v>noviembre</v>
      </c>
      <c r="E15" s="25" t="str">
        <f t="shared" si="2"/>
        <v>2017</v>
      </c>
      <c r="F15" s="25" t="str">
        <f t="shared" si="3"/>
        <v>dom 12 de noviembre del 2017</v>
      </c>
    </row>
    <row r="16" spans="2:7" x14ac:dyDescent="0.3">
      <c r="B16" s="23">
        <v>34824</v>
      </c>
      <c r="C16" s="25" t="str">
        <f t="shared" si="0"/>
        <v>viernes</v>
      </c>
      <c r="D16" s="25" t="str">
        <f t="shared" si="1"/>
        <v>mayo</v>
      </c>
      <c r="E16" s="25" t="str">
        <f t="shared" si="2"/>
        <v>1995</v>
      </c>
      <c r="F16" s="25" t="str">
        <f t="shared" si="3"/>
        <v>vie 05 de mayo del 1995</v>
      </c>
    </row>
    <row r="19" spans="2:6" ht="28.8" x14ac:dyDescent="0.3">
      <c r="B19" s="35" t="s">
        <v>13</v>
      </c>
      <c r="C19" s="33" t="s">
        <v>58</v>
      </c>
      <c r="D19" s="33" t="s">
        <v>59</v>
      </c>
      <c r="E19" s="33" t="s">
        <v>60</v>
      </c>
      <c r="F19" s="34" t="s">
        <v>61</v>
      </c>
    </row>
    <row r="20" spans="2:6" x14ac:dyDescent="0.3">
      <c r="B20" s="32">
        <v>985</v>
      </c>
      <c r="C20" s="25" t="str">
        <f>TEXT(B20,"#")</f>
        <v>985</v>
      </c>
      <c r="D20" s="25" t="str">
        <f>TEXT(B20,"#.#")</f>
        <v>985</v>
      </c>
      <c r="E20" s="25" t="str">
        <f>TEXT(B20,"#.#,00")</f>
        <v>985,00</v>
      </c>
      <c r="F20" s="25" t="str">
        <f>TEXT(C20,"$ #.#,00")</f>
        <v>$ 985,00</v>
      </c>
    </row>
    <row r="21" spans="2:6" x14ac:dyDescent="0.3">
      <c r="B21" s="32">
        <v>1456.4</v>
      </c>
      <c r="C21" s="25" t="str">
        <f t="shared" ref="C21:C24" si="4">TEXT(B21,"#")</f>
        <v>1456</v>
      </c>
      <c r="D21" s="25" t="str">
        <f t="shared" ref="D21:D24" si="5">TEXT(B21,"#.#")</f>
        <v>1.456</v>
      </c>
      <c r="E21" s="25" t="str">
        <f t="shared" ref="E21:E24" si="6">TEXT(B21,"#.#,00")</f>
        <v>1.456,40</v>
      </c>
      <c r="F21" s="25" t="str">
        <f t="shared" ref="F21:F24" si="7">TEXT(C21,"$ #.#,00")</f>
        <v>$ 1.456,00</v>
      </c>
    </row>
    <row r="22" spans="2:6" x14ac:dyDescent="0.3">
      <c r="B22" s="32">
        <v>33222.654000000002</v>
      </c>
      <c r="C22" s="25" t="str">
        <f t="shared" si="4"/>
        <v>33223</v>
      </c>
      <c r="D22" s="25" t="str">
        <f t="shared" si="5"/>
        <v>33.223</v>
      </c>
      <c r="E22" s="25" t="str">
        <f t="shared" si="6"/>
        <v>33.222,65</v>
      </c>
      <c r="F22" s="25" t="str">
        <f t="shared" si="7"/>
        <v>$ 33.223,00</v>
      </c>
    </row>
    <row r="23" spans="2:6" x14ac:dyDescent="0.3">
      <c r="B23" s="32">
        <v>999999.87</v>
      </c>
      <c r="C23" s="25" t="str">
        <f t="shared" si="4"/>
        <v>1000000</v>
      </c>
      <c r="D23" s="25" t="str">
        <f t="shared" si="5"/>
        <v>1.000.000</v>
      </c>
      <c r="E23" s="25" t="str">
        <f t="shared" si="6"/>
        <v>999.999,87</v>
      </c>
      <c r="F23" s="25" t="str">
        <f t="shared" si="7"/>
        <v>$ 1.000.000,00</v>
      </c>
    </row>
    <row r="24" spans="2:6" x14ac:dyDescent="0.3">
      <c r="B24" s="32">
        <v>1978684.65</v>
      </c>
      <c r="C24" s="25" t="str">
        <f t="shared" si="4"/>
        <v>1978685</v>
      </c>
      <c r="D24" s="25" t="str">
        <f t="shared" si="5"/>
        <v>1.978.685</v>
      </c>
      <c r="E24" s="25" t="str">
        <f t="shared" si="6"/>
        <v>1.978.684,65</v>
      </c>
      <c r="F24" s="25" t="str">
        <f t="shared" si="7"/>
        <v>$ 1.978.685,00</v>
      </c>
    </row>
    <row r="27" spans="2:6" ht="28.8" x14ac:dyDescent="0.3">
      <c r="B27" s="35" t="s">
        <v>13</v>
      </c>
      <c r="C27" s="34" t="s">
        <v>62</v>
      </c>
      <c r="D27" s="34" t="s">
        <v>63</v>
      </c>
    </row>
    <row r="28" spans="2:6" x14ac:dyDescent="0.3">
      <c r="B28" s="32">
        <v>0.15759999999999999</v>
      </c>
      <c r="C28" s="25" t="str">
        <f>TEXT(B28,"#%")</f>
        <v>16%</v>
      </c>
      <c r="D28" s="25" t="str">
        <f>TEXT(B28,"#,00%")</f>
        <v>15,76%</v>
      </c>
    </row>
    <row r="29" spans="2:6" x14ac:dyDescent="0.3">
      <c r="B29" s="32">
        <v>0.2</v>
      </c>
      <c r="C29" s="25" t="str">
        <f>TEXT(B29,"#%")</f>
        <v>20%</v>
      </c>
      <c r="D29" s="25" t="str">
        <f>TEXT(B29,"#,00%")</f>
        <v>20,00%</v>
      </c>
    </row>
    <row r="30" spans="2:6" x14ac:dyDescent="0.3">
      <c r="B30" s="32">
        <v>0.99</v>
      </c>
      <c r="C30" s="25" t="str">
        <f>TEXT(B30,"#%")</f>
        <v>99%</v>
      </c>
      <c r="D30" s="25" t="str">
        <f>TEXT(B30,"#,00%")</f>
        <v>99,00%</v>
      </c>
    </row>
    <row r="31" spans="2:6" x14ac:dyDescent="0.3">
      <c r="B31" s="32">
        <v>1</v>
      </c>
      <c r="C31" s="25" t="str">
        <f>TEXT(B31,"#%")</f>
        <v>100%</v>
      </c>
      <c r="D31" s="25" t="str">
        <f>TEXT(B31,"#,00%")</f>
        <v>100,00%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2271-F32C-48B0-AA44-DE09D992ECDD}">
  <dimension ref="B2:G36"/>
  <sheetViews>
    <sheetView showGridLines="0" zoomScale="115" zoomScaleNormal="115" workbookViewId="0">
      <selection activeCell="B6" sqref="B6"/>
    </sheetView>
  </sheetViews>
  <sheetFormatPr baseColWidth="10" defaultRowHeight="14.4" x14ac:dyDescent="0.3"/>
  <cols>
    <col min="1" max="1" width="3.109375" customWidth="1"/>
    <col min="2" max="2" width="22.33203125" customWidth="1"/>
    <col min="3" max="3" width="12.109375" customWidth="1"/>
    <col min="4" max="4" width="35.33203125" customWidth="1"/>
    <col min="5" max="5" width="24" customWidth="1"/>
    <col min="6" max="6" width="20.44140625" customWidth="1"/>
    <col min="7" max="7" width="18" customWidth="1"/>
  </cols>
  <sheetData>
    <row r="2" spans="2:7" ht="34.799999999999997" x14ac:dyDescent="0.3">
      <c r="B2" s="6" t="s">
        <v>0</v>
      </c>
      <c r="C2" s="6"/>
      <c r="D2" s="6"/>
      <c r="E2" s="7" t="s">
        <v>7</v>
      </c>
      <c r="F2" s="7"/>
      <c r="G2" s="7"/>
    </row>
    <row r="4" spans="2:7" ht="25.8" x14ac:dyDescent="0.5">
      <c r="B4" s="27" t="s">
        <v>31</v>
      </c>
    </row>
    <row r="6" spans="2:7" x14ac:dyDescent="0.3">
      <c r="B6" s="22" t="s">
        <v>13</v>
      </c>
      <c r="C6" s="22" t="s">
        <v>12</v>
      </c>
      <c r="D6" s="22" t="s">
        <v>17</v>
      </c>
      <c r="E6" s="22" t="s">
        <v>14</v>
      </c>
      <c r="F6" s="22" t="s">
        <v>15</v>
      </c>
    </row>
    <row r="7" spans="2:7" x14ac:dyDescent="0.3">
      <c r="B7" s="28">
        <v>25086</v>
      </c>
      <c r="C7" s="29" t="s">
        <v>19</v>
      </c>
      <c r="D7" s="29" t="s">
        <v>16</v>
      </c>
      <c r="E7" s="29" t="str">
        <f ca="1">_xlfn.FORMULATEXT(F7)</f>
        <v>=TEXTO(B7;"D")</v>
      </c>
      <c r="F7" s="29" t="str">
        <f>TEXT(B7,"D")</f>
        <v>5</v>
      </c>
    </row>
    <row r="8" spans="2:7" x14ac:dyDescent="0.3">
      <c r="B8" s="28">
        <v>25086</v>
      </c>
      <c r="C8" s="29" t="s">
        <v>20</v>
      </c>
      <c r="D8" s="29" t="s">
        <v>18</v>
      </c>
      <c r="E8" s="29" t="str">
        <f t="shared" ref="E8:E17" ca="1" si="0">_xlfn.FORMULATEXT(F8)</f>
        <v>=TEXTO(B8;"DD")</v>
      </c>
      <c r="F8" s="29" t="str">
        <f>TEXT(B8,"DD")</f>
        <v>05</v>
      </c>
    </row>
    <row r="9" spans="2:7" x14ac:dyDescent="0.3">
      <c r="B9" s="28">
        <v>25086</v>
      </c>
      <c r="C9" s="29" t="s">
        <v>21</v>
      </c>
      <c r="D9" s="29" t="s">
        <v>36</v>
      </c>
      <c r="E9" s="29" t="str">
        <f t="shared" ca="1" si="0"/>
        <v>=TEXTO(B9;"DDD")</v>
      </c>
      <c r="F9" s="29" t="str">
        <f>TEXT(B9,"DDD")</f>
        <v>jue</v>
      </c>
    </row>
    <row r="10" spans="2:7" x14ac:dyDescent="0.3">
      <c r="B10" s="28">
        <v>25086</v>
      </c>
      <c r="C10" s="29" t="s">
        <v>22</v>
      </c>
      <c r="D10" s="29" t="s">
        <v>28</v>
      </c>
      <c r="E10" s="29" t="str">
        <f t="shared" ca="1" si="0"/>
        <v>=TEXTO(B10;"DDDD")</v>
      </c>
      <c r="F10" s="29" t="str">
        <f>TEXT(B10,"DDDD")</f>
        <v>jueves</v>
      </c>
    </row>
    <row r="11" spans="2:7" x14ac:dyDescent="0.3">
      <c r="B11" s="28">
        <v>25086</v>
      </c>
      <c r="C11" s="29" t="s">
        <v>23</v>
      </c>
      <c r="D11" s="29" t="s">
        <v>29</v>
      </c>
      <c r="E11" s="29" t="str">
        <f t="shared" ca="1" si="0"/>
        <v>=TEXTO(B11;"M")</v>
      </c>
      <c r="F11" s="29" t="str">
        <f>TEXT(B11,"M")</f>
        <v>9</v>
      </c>
    </row>
    <row r="12" spans="2:7" x14ac:dyDescent="0.3">
      <c r="B12" s="28">
        <v>25086</v>
      </c>
      <c r="C12" s="29" t="s">
        <v>24</v>
      </c>
      <c r="D12" s="29" t="s">
        <v>30</v>
      </c>
      <c r="E12" s="29" t="str">
        <f t="shared" ca="1" si="0"/>
        <v>=TEXTO(B12;"MM")</v>
      </c>
      <c r="F12" s="29" t="str">
        <f>TEXT(B12,"MM")</f>
        <v>09</v>
      </c>
    </row>
    <row r="13" spans="2:7" x14ac:dyDescent="0.3">
      <c r="B13" s="28">
        <v>25086</v>
      </c>
      <c r="C13" s="29" t="s">
        <v>34</v>
      </c>
      <c r="D13" s="29" t="s">
        <v>35</v>
      </c>
      <c r="E13" s="29" t="str">
        <f t="shared" ca="1" si="0"/>
        <v>=TEXTO(B13;"MMM")</v>
      </c>
      <c r="F13" s="29" t="str">
        <f>TEXT(B13,"MMM")</f>
        <v>sep</v>
      </c>
    </row>
    <row r="14" spans="2:7" x14ac:dyDescent="0.3">
      <c r="B14" s="28">
        <v>25086</v>
      </c>
      <c r="C14" s="29" t="s">
        <v>25</v>
      </c>
      <c r="D14" s="29" t="s">
        <v>32</v>
      </c>
      <c r="E14" s="29" t="str">
        <f t="shared" ca="1" si="0"/>
        <v>=TEXTO(B14;"MMMM")</v>
      </c>
      <c r="F14" s="29" t="str">
        <f>TEXT(B14,"MMMM")</f>
        <v>septiembre</v>
      </c>
    </row>
    <row r="15" spans="2:7" x14ac:dyDescent="0.3">
      <c r="B15" s="28">
        <v>25086</v>
      </c>
      <c r="C15" s="29" t="s">
        <v>25</v>
      </c>
      <c r="D15" s="29" t="s">
        <v>33</v>
      </c>
      <c r="E15" s="29" t="str">
        <f t="shared" ca="1" si="0"/>
        <v>=TEXTO(B15;"MMMMM")</v>
      </c>
      <c r="F15" s="29" t="str">
        <f>TEXT(B15,"MMMMM")</f>
        <v>s</v>
      </c>
    </row>
    <row r="16" spans="2:7" x14ac:dyDescent="0.3">
      <c r="B16" s="28">
        <v>25086</v>
      </c>
      <c r="C16" s="29" t="s">
        <v>26</v>
      </c>
      <c r="D16" s="29" t="s">
        <v>37</v>
      </c>
      <c r="E16" s="29" t="str">
        <f t="shared" ca="1" si="0"/>
        <v>=TEXTO(B16;"YY")</v>
      </c>
      <c r="F16" s="29" t="str">
        <f>TEXT(B16,"YY")</f>
        <v>68</v>
      </c>
    </row>
    <row r="17" spans="2:6" x14ac:dyDescent="0.3">
      <c r="B17" s="28">
        <v>25086</v>
      </c>
      <c r="C17" s="29" t="s">
        <v>27</v>
      </c>
      <c r="D17" s="29" t="s">
        <v>38</v>
      </c>
      <c r="E17" s="29" t="str">
        <f t="shared" ca="1" si="0"/>
        <v>=TEXTO(B17;"YYYY")</v>
      </c>
      <c r="F17" s="29" t="str">
        <f>TEXT(B17,"YYYY")</f>
        <v>1968</v>
      </c>
    </row>
    <row r="21" spans="2:6" ht="25.8" x14ac:dyDescent="0.5">
      <c r="B21" s="27" t="s">
        <v>39</v>
      </c>
    </row>
    <row r="23" spans="2:6" x14ac:dyDescent="0.3">
      <c r="B23" s="22" t="s">
        <v>13</v>
      </c>
      <c r="C23" s="22" t="s">
        <v>12</v>
      </c>
      <c r="D23" s="22" t="s">
        <v>17</v>
      </c>
      <c r="E23" s="22" t="s">
        <v>14</v>
      </c>
      <c r="F23" s="22" t="s">
        <v>15</v>
      </c>
    </row>
    <row r="24" spans="2:6" x14ac:dyDescent="0.3">
      <c r="B24" s="30">
        <v>1978684.65</v>
      </c>
      <c r="C24" s="29" t="s">
        <v>40</v>
      </c>
      <c r="D24" s="29" t="s">
        <v>43</v>
      </c>
      <c r="E24" s="29" t="str">
        <f ca="1">_xlfn.FORMULATEXT(F24)</f>
        <v>=TEXTO(B24;"#")</v>
      </c>
      <c r="F24" s="29" t="str">
        <f>TEXT(B24,"#")</f>
        <v>1978685</v>
      </c>
    </row>
    <row r="25" spans="2:6" x14ac:dyDescent="0.3">
      <c r="B25" s="30">
        <v>1978684.65</v>
      </c>
      <c r="C25" s="29" t="s">
        <v>45</v>
      </c>
      <c r="D25" s="29" t="s">
        <v>44</v>
      </c>
      <c r="E25" s="29" t="str">
        <f ca="1">_xlfn.FORMULATEXT(F25)</f>
        <v>=TEXTO(B25;"#.0")</v>
      </c>
      <c r="F25" s="29" t="str">
        <f>TEXT(B25,"#.0")</f>
        <v>1.978.685</v>
      </c>
    </row>
    <row r="26" spans="2:6" x14ac:dyDescent="0.3">
      <c r="B26" s="30">
        <v>1978684.65</v>
      </c>
      <c r="C26" s="29" t="s">
        <v>46</v>
      </c>
      <c r="D26" s="29" t="s">
        <v>41</v>
      </c>
      <c r="E26" s="29" t="str">
        <f t="shared" ref="E26:E36" ca="1" si="1">_xlfn.FORMULATEXT(F26)</f>
        <v>=TEXTO(B26;"#.#,0")</v>
      </c>
      <c r="F26" s="29" t="str">
        <f>TEXT(B26,"#.#,0")</f>
        <v>1.978.684,7</v>
      </c>
    </row>
    <row r="27" spans="2:6" x14ac:dyDescent="0.3">
      <c r="B27" s="30">
        <v>1978684.65</v>
      </c>
      <c r="C27" s="29" t="s">
        <v>47</v>
      </c>
      <c r="D27" s="29" t="s">
        <v>42</v>
      </c>
      <c r="E27" s="29" t="str">
        <f t="shared" ca="1" si="1"/>
        <v>=TEXTO(B27;"#.#,00")</v>
      </c>
      <c r="F27" s="29" t="str">
        <f>TEXT(B27,"#.#,00")</f>
        <v>1.978.684,65</v>
      </c>
    </row>
    <row r="28" spans="2:6" x14ac:dyDescent="0.3">
      <c r="B28" s="30">
        <v>1978684.65</v>
      </c>
      <c r="C28" s="29" t="s">
        <v>48</v>
      </c>
      <c r="D28" s="29" t="s">
        <v>49</v>
      </c>
      <c r="E28" s="29" t="str">
        <f t="shared" ca="1" si="1"/>
        <v>=TEXTO(B28;"$ #.#,00")</v>
      </c>
      <c r="F28" s="29" t="str">
        <f>TEXT(B28,"$ #.#,00")</f>
        <v>$ 1.978.684,65</v>
      </c>
    </row>
    <row r="31" spans="2:6" ht="25.8" x14ac:dyDescent="0.5">
      <c r="B31" s="27" t="s">
        <v>51</v>
      </c>
    </row>
    <row r="32" spans="2:6" ht="15" customHeight="1" x14ac:dyDescent="0.5">
      <c r="B32" s="27"/>
    </row>
    <row r="33" spans="2:6" x14ac:dyDescent="0.3">
      <c r="B33" s="22" t="s">
        <v>13</v>
      </c>
      <c r="C33" s="22" t="s">
        <v>12</v>
      </c>
      <c r="D33" s="22" t="s">
        <v>17</v>
      </c>
      <c r="E33" s="22" t="s">
        <v>14</v>
      </c>
      <c r="F33" s="22" t="s">
        <v>15</v>
      </c>
    </row>
    <row r="34" spans="2:6" x14ac:dyDescent="0.3">
      <c r="B34" s="31">
        <v>0.15759999999999999</v>
      </c>
      <c r="C34" s="29" t="s">
        <v>50</v>
      </c>
      <c r="D34" s="29" t="s">
        <v>54</v>
      </c>
      <c r="E34" s="29" t="str">
        <f t="shared" ca="1" si="1"/>
        <v>=TEXTO(B34;"#%")</v>
      </c>
      <c r="F34" s="29" t="str">
        <f>TEXT(B34,"#%")</f>
        <v>16%</v>
      </c>
    </row>
    <row r="35" spans="2:6" x14ac:dyDescent="0.3">
      <c r="B35" s="31">
        <v>0.15759999999999999</v>
      </c>
      <c r="C35" s="29" t="s">
        <v>52</v>
      </c>
      <c r="D35" s="29" t="s">
        <v>53</v>
      </c>
      <c r="E35" s="29" t="str">
        <f t="shared" ca="1" si="1"/>
        <v>=TEXTO(B35;"#,0%")</v>
      </c>
      <c r="F35" s="29" t="str">
        <f>TEXT(B35,"#,0%")</f>
        <v>15,8%</v>
      </c>
    </row>
    <row r="36" spans="2:6" x14ac:dyDescent="0.3">
      <c r="B36" s="31">
        <v>0.15759999999999999</v>
      </c>
      <c r="C36" s="29" t="s">
        <v>56</v>
      </c>
      <c r="D36" s="29" t="s">
        <v>55</v>
      </c>
      <c r="E36" s="29" t="str">
        <f t="shared" ca="1" si="1"/>
        <v>=TEXTO(B36;"#,00%")</v>
      </c>
      <c r="F36" s="29" t="str">
        <f>TEXT(B36,"#,00%")</f>
        <v>15,76%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BF74-6A2B-4CA8-BE2E-B3F7C72FB089}">
  <dimension ref="B2:G14"/>
  <sheetViews>
    <sheetView showGridLines="0" zoomScale="130" zoomScaleNormal="130" workbookViewId="0">
      <selection activeCell="B6" sqref="B6"/>
    </sheetView>
  </sheetViews>
  <sheetFormatPr baseColWidth="10" defaultRowHeight="14.4" x14ac:dyDescent="0.3"/>
  <cols>
    <col min="1" max="1" width="3.109375" customWidth="1"/>
    <col min="2" max="2" width="22.33203125" customWidth="1"/>
    <col min="3" max="3" width="17.5546875" customWidth="1"/>
    <col min="4" max="4" width="21.44140625" customWidth="1"/>
    <col min="5" max="5" width="16.44140625" customWidth="1"/>
    <col min="6" max="6" width="27.5546875" customWidth="1"/>
    <col min="7" max="7" width="18" customWidth="1"/>
  </cols>
  <sheetData>
    <row r="2" spans="2:7" ht="34.799999999999997" x14ac:dyDescent="0.3">
      <c r="B2" s="6" t="s">
        <v>0</v>
      </c>
      <c r="C2" s="6"/>
      <c r="D2" s="6"/>
      <c r="E2" s="7" t="s">
        <v>7</v>
      </c>
      <c r="F2" s="7"/>
      <c r="G2" s="7"/>
    </row>
    <row r="4" spans="2:7" ht="15.6" x14ac:dyDescent="0.3">
      <c r="B4" s="37" t="str">
        <f ca="1">UPPER("Resumen Dario de Ventas al "&amp;TEXT(MAX($B$7:$B$14),"dddd dd mmmm"))</f>
        <v>RESUMEN DARIO DE VENTAS AL SÁBADO 05 JUNIO</v>
      </c>
    </row>
    <row r="6" spans="2:7" x14ac:dyDescent="0.3">
      <c r="B6" s="22" t="s">
        <v>8</v>
      </c>
      <c r="C6" s="26" t="s">
        <v>64</v>
      </c>
    </row>
    <row r="7" spans="2:7" x14ac:dyDescent="0.3">
      <c r="B7" s="28">
        <f ca="1">RANDBETWEEN("10/05/2021","31/05/2021")</f>
        <v>44345</v>
      </c>
      <c r="C7" s="36">
        <f ca="1">RANDBETWEEN(50,100)</f>
        <v>76</v>
      </c>
    </row>
    <row r="8" spans="2:7" x14ac:dyDescent="0.3">
      <c r="B8" s="28">
        <f ca="1">+B7+1</f>
        <v>44346</v>
      </c>
      <c r="C8" s="36">
        <f ca="1">RANDBETWEEN(50,100)</f>
        <v>85</v>
      </c>
    </row>
    <row r="9" spans="2:7" x14ac:dyDescent="0.3">
      <c r="B9" s="28">
        <f t="shared" ref="B9:B11" ca="1" si="0">+B8+1</f>
        <v>44347</v>
      </c>
      <c r="C9" s="36">
        <f t="shared" ref="C9:C14" ca="1" si="1">RANDBETWEEN(50,100)</f>
        <v>91</v>
      </c>
    </row>
    <row r="10" spans="2:7" x14ac:dyDescent="0.3">
      <c r="B10" s="28">
        <f t="shared" ca="1" si="0"/>
        <v>44348</v>
      </c>
      <c r="C10" s="36">
        <f t="shared" ca="1" si="1"/>
        <v>73</v>
      </c>
    </row>
    <row r="11" spans="2:7" x14ac:dyDescent="0.3">
      <c r="B11" s="28">
        <f t="shared" ca="1" si="0"/>
        <v>44349</v>
      </c>
      <c r="C11" s="36">
        <f t="shared" ca="1" si="1"/>
        <v>72</v>
      </c>
    </row>
    <row r="12" spans="2:7" x14ac:dyDescent="0.3">
      <c r="B12" s="28">
        <f t="shared" ref="B12" ca="1" si="2">+B11+1</f>
        <v>44350</v>
      </c>
      <c r="C12" s="36">
        <f t="shared" ca="1" si="1"/>
        <v>65</v>
      </c>
    </row>
    <row r="13" spans="2:7" x14ac:dyDescent="0.3">
      <c r="B13" s="28">
        <f t="shared" ref="B13:B14" ca="1" si="3">+B12+1</f>
        <v>44351</v>
      </c>
      <c r="C13" s="36">
        <f t="shared" ca="1" si="1"/>
        <v>86</v>
      </c>
    </row>
    <row r="14" spans="2:7" x14ac:dyDescent="0.3">
      <c r="B14" s="28">
        <f t="shared" ca="1" si="3"/>
        <v>44352</v>
      </c>
      <c r="C14" s="36">
        <f t="shared" ca="1" si="1"/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Texto</vt:lpstr>
      <vt:lpstr>Formatos Texto</vt:lpstr>
      <vt:lpstr>Ejemplo Practico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2020-12-05T22:12:15Z</dcterms:created>
  <dcterms:modified xsi:type="dcterms:W3CDTF">2021-07-11T04:58:47Z</dcterms:modified>
</cp:coreProperties>
</file>