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ersonal\Asperos Geek\Graficas\"/>
    </mc:Choice>
  </mc:AlternateContent>
  <xr:revisionPtr revIDLastSave="0" documentId="8_{B43905E5-E45F-48EC-A213-F27E6930ED05}" xr6:coauthVersionLast="47" xr6:coauthVersionMax="47" xr10:uidLastSave="{00000000-0000-0000-0000-000000000000}"/>
  <bookViews>
    <workbookView xWindow="-23148" yWindow="-432" windowWidth="23256" windowHeight="13176" xr2:uid="{C27C3670-64F0-4B25-BAFD-EC68E66D6FB2}"/>
  </bookViews>
  <sheets>
    <sheet name="Informe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B6" i="1"/>
  <c r="B7" i="1" s="1"/>
  <c r="D7" i="1" s="1"/>
  <c r="C6" i="1" l="1"/>
  <c r="C7" i="1"/>
  <c r="D6" i="1"/>
  <c r="B8" i="1"/>
  <c r="C8" i="1" s="1"/>
  <c r="D8" i="1" l="1"/>
  <c r="B9" i="1"/>
  <c r="C9" i="1" s="1"/>
  <c r="D9" i="1" l="1"/>
  <c r="B10" i="1"/>
  <c r="C10" i="1" s="1"/>
  <c r="D10" i="1" l="1"/>
  <c r="B11" i="1"/>
  <c r="C11" i="1" s="1"/>
  <c r="D11" i="1" l="1"/>
  <c r="B12" i="1"/>
  <c r="C12" i="1" s="1"/>
  <c r="D12" i="1" l="1"/>
  <c r="B13" i="1"/>
  <c r="C13" i="1" s="1"/>
  <c r="D13" i="1" l="1"/>
  <c r="B14" i="1"/>
  <c r="C14" i="1" s="1"/>
  <c r="D14" i="1" l="1"/>
  <c r="B15" i="1"/>
  <c r="C15" i="1" s="1"/>
  <c r="D15" i="1" l="1"/>
  <c r="B16" i="1"/>
  <c r="C16" i="1" s="1"/>
  <c r="D16" i="1" l="1"/>
  <c r="B17" i="1"/>
  <c r="C17" i="1" s="1"/>
  <c r="D17" i="1" l="1"/>
  <c r="B18" i="1"/>
  <c r="C18" i="1" s="1"/>
  <c r="D18" i="1" l="1"/>
  <c r="B19" i="1"/>
  <c r="C19" i="1" s="1"/>
  <c r="D19" i="1" l="1"/>
  <c r="B20" i="1"/>
  <c r="C20" i="1" s="1"/>
  <c r="D20" i="1" l="1"/>
  <c r="B21" i="1"/>
  <c r="C21" i="1" s="1"/>
  <c r="D21" i="1" l="1"/>
  <c r="B22" i="1"/>
  <c r="C22" i="1" s="1"/>
  <c r="D22" i="1" l="1"/>
  <c r="B23" i="1"/>
  <c r="C23" i="1" s="1"/>
  <c r="D23" i="1" l="1"/>
  <c r="B24" i="1"/>
  <c r="C24" i="1" s="1"/>
  <c r="D24" i="1" l="1"/>
  <c r="B25" i="1"/>
  <c r="C25" i="1" s="1"/>
  <c r="D25" i="1" l="1"/>
  <c r="B26" i="1"/>
  <c r="C26" i="1" s="1"/>
  <c r="D26" i="1" l="1"/>
  <c r="B27" i="1"/>
  <c r="C27" i="1" s="1"/>
  <c r="D27" i="1" l="1"/>
  <c r="B28" i="1"/>
  <c r="C28" i="1" s="1"/>
  <c r="D28" i="1" l="1"/>
  <c r="B29" i="1"/>
  <c r="C29" i="1" s="1"/>
  <c r="D29" i="1" l="1"/>
  <c r="B30" i="1"/>
  <c r="C30" i="1" s="1"/>
  <c r="D30" i="1" l="1"/>
  <c r="B31" i="1"/>
  <c r="C31" i="1" s="1"/>
  <c r="D31" i="1" l="1"/>
  <c r="B32" i="1"/>
  <c r="C32" i="1" s="1"/>
  <c r="D32" i="1" l="1"/>
  <c r="B33" i="1"/>
  <c r="C33" i="1" s="1"/>
  <c r="D33" i="1" l="1"/>
  <c r="B34" i="1"/>
  <c r="C34" i="1" s="1"/>
  <c r="D34" i="1" l="1"/>
  <c r="B35" i="1"/>
  <c r="C35" i="1" s="1"/>
  <c r="D35" i="1" l="1"/>
  <c r="B36" i="1"/>
  <c r="C36" i="1" s="1"/>
  <c r="D36" i="1" l="1"/>
  <c r="B37" i="1"/>
  <c r="C37" i="1" s="1"/>
  <c r="D37" i="1" l="1"/>
  <c r="B38" i="1"/>
  <c r="C38" i="1" s="1"/>
  <c r="D38" i="1" l="1"/>
  <c r="B39" i="1"/>
  <c r="C39" i="1" s="1"/>
  <c r="D39" i="1" l="1"/>
  <c r="B40" i="1"/>
  <c r="C40" i="1" s="1"/>
  <c r="D40" i="1" l="1"/>
  <c r="B41" i="1"/>
  <c r="C41" i="1" s="1"/>
  <c r="D41" i="1" l="1"/>
  <c r="B42" i="1"/>
  <c r="C42" i="1" s="1"/>
  <c r="D42" i="1" l="1"/>
  <c r="B43" i="1"/>
  <c r="C43" i="1" s="1"/>
  <c r="D43" i="1" l="1"/>
  <c r="B44" i="1"/>
  <c r="C44" i="1" s="1"/>
  <c r="D44" i="1" l="1"/>
  <c r="B45" i="1"/>
  <c r="C45" i="1" s="1"/>
  <c r="D45" i="1" l="1"/>
  <c r="B46" i="1"/>
  <c r="C46" i="1" s="1"/>
  <c r="D46" i="1" l="1"/>
  <c r="B47" i="1"/>
  <c r="C47" i="1" s="1"/>
  <c r="D47" i="1" l="1"/>
  <c r="B48" i="1"/>
  <c r="C48" i="1" s="1"/>
  <c r="D48" i="1" l="1"/>
  <c r="B49" i="1"/>
  <c r="C49" i="1" s="1"/>
  <c r="H21" i="1" l="1"/>
  <c r="H20" i="1"/>
  <c r="D49" i="1"/>
  <c r="E49" i="1" l="1"/>
  <c r="E7" i="1"/>
  <c r="E6" i="1"/>
  <c r="E5" i="1"/>
  <c r="E8" i="1"/>
  <c r="E10" i="1"/>
  <c r="E9" i="1"/>
  <c r="E12" i="1"/>
  <c r="E11" i="1"/>
  <c r="E13" i="1"/>
  <c r="E14" i="1"/>
  <c r="E15" i="1"/>
  <c r="E17" i="1"/>
  <c r="E16" i="1"/>
  <c r="E18" i="1"/>
  <c r="E19" i="1"/>
  <c r="E20" i="1"/>
  <c r="E21" i="1"/>
  <c r="E22" i="1"/>
  <c r="E23" i="1"/>
  <c r="E24" i="1"/>
  <c r="E25" i="1"/>
  <c r="E26" i="1"/>
  <c r="E27" i="1"/>
  <c r="E28" i="1"/>
  <c r="E30" i="1"/>
  <c r="E29" i="1"/>
  <c r="E32" i="1"/>
  <c r="E31" i="1"/>
  <c r="E33" i="1"/>
  <c r="E34" i="1"/>
  <c r="E35" i="1"/>
  <c r="E36" i="1"/>
  <c r="E37" i="1"/>
  <c r="E39" i="1"/>
  <c r="E38" i="1"/>
  <c r="E40" i="1"/>
  <c r="E41" i="1"/>
  <c r="E42" i="1"/>
  <c r="E44" i="1"/>
  <c r="E43" i="1"/>
  <c r="E47" i="1"/>
  <c r="E45" i="1"/>
  <c r="E46" i="1"/>
  <c r="E48" i="1"/>
  <c r="F48" i="1"/>
  <c r="F45" i="1"/>
  <c r="F49" i="1"/>
  <c r="F7" i="1"/>
  <c r="F5" i="1"/>
  <c r="F6" i="1"/>
  <c r="F8" i="1"/>
  <c r="F9" i="1"/>
  <c r="F11" i="1"/>
  <c r="F13" i="1"/>
  <c r="F12" i="1"/>
  <c r="F10" i="1"/>
  <c r="F15" i="1"/>
  <c r="F14" i="1"/>
  <c r="F16" i="1"/>
  <c r="F19" i="1"/>
  <c r="F17" i="1"/>
  <c r="F18" i="1"/>
  <c r="F22" i="1"/>
  <c r="F21" i="1"/>
  <c r="F20" i="1"/>
  <c r="F23" i="1"/>
  <c r="F24" i="1"/>
  <c r="F27" i="1"/>
  <c r="F25" i="1"/>
  <c r="F26" i="1"/>
  <c r="F28" i="1"/>
  <c r="F29" i="1"/>
  <c r="F30" i="1"/>
  <c r="F31" i="1"/>
  <c r="F32" i="1"/>
  <c r="F34" i="1"/>
  <c r="F33" i="1"/>
  <c r="F35" i="1"/>
  <c r="F36" i="1"/>
  <c r="F38" i="1"/>
  <c r="F40" i="1"/>
  <c r="F37" i="1"/>
  <c r="F41" i="1"/>
  <c r="F39" i="1"/>
  <c r="F43" i="1"/>
  <c r="F42" i="1"/>
  <c r="F44" i="1"/>
  <c r="F46" i="1"/>
  <c r="F47" i="1"/>
  <c r="G22" i="1"/>
</calcChain>
</file>

<file path=xl/sharedStrings.xml><?xml version="1.0" encoding="utf-8"?>
<sst xmlns="http://schemas.openxmlformats.org/spreadsheetml/2006/main" count="11" uniqueCount="9">
  <si>
    <t>Fecha</t>
  </si>
  <si>
    <t>Orden</t>
  </si>
  <si>
    <t>Inicio</t>
  </si>
  <si>
    <t>Nro. Transacciones</t>
  </si>
  <si>
    <t>Nro. Transacc.</t>
  </si>
  <si>
    <t>min</t>
  </si>
  <si>
    <t>min:</t>
  </si>
  <si>
    <t>max:</t>
  </si>
  <si>
    <t>Número de Transacciones Diarias - Ásperos Geek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</si>
</sst>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/mm/yyyy;@"/>
    <numFmt numFmtId="166" formatCode="ddd\-dd\-mm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0" fillId="0" borderId="1" xfId="0" applyBorder="1"/>
    <xf numFmtId="166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3" fillId="3" borderId="0" xfId="0" applyFont="1" applyFill="1"/>
    <xf numFmtId="3" fontId="3" fillId="3" borderId="0" xfId="0" applyNumberFormat="1" applyFont="1" applyFill="1"/>
    <xf numFmtId="0" fontId="4" fillId="3" borderId="0" xfId="0" applyFont="1" applyFill="1"/>
    <xf numFmtId="166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1"/>
                </a:solidFill>
              </a:rPr>
              <a:t>Nro. Transacciones</a:t>
            </a:r>
            <a:r>
              <a:rPr lang="en-US" sz="1600" b="1" baseline="0">
                <a:solidFill>
                  <a:schemeClr val="accent1"/>
                </a:solidFill>
              </a:rPr>
              <a:t> Diarias</a:t>
            </a:r>
            <a:endParaRPr lang="en-US" sz="1600" b="1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1.2912961657370015E-2"/>
          <c:y val="2.3297494326968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9377779524633849E-2"/>
          <c:y val="0.2007778061098138"/>
          <c:w val="0.91585203230432388"/>
          <c:h val="0.51000599864617713"/>
        </c:manualLayout>
      </c:layout>
      <c:lineChart>
        <c:grouping val="standard"/>
        <c:varyColors val="0"/>
        <c:ser>
          <c:idx val="0"/>
          <c:order val="0"/>
          <c:tx>
            <c:strRef>
              <c:f>Informe!$D$4</c:f>
              <c:strCache>
                <c:ptCount val="1"/>
                <c:pt idx="0">
                  <c:v>Nro. Transacc.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  <a:alpha val="5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20000"/>
                  <a:lumOff val="80000"/>
                  <a:alpha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Informe!$C$5:$C$49</c:f>
              <c:numCache>
                <c:formatCode>ddd\-dd\-mmm</c:formatCode>
                <c:ptCount val="45"/>
                <c:pt idx="0">
                  <c:v>38399</c:v>
                </c:pt>
                <c:pt idx="1">
                  <c:v>38439</c:v>
                </c:pt>
                <c:pt idx="2">
                  <c:v>38522</c:v>
                </c:pt>
                <c:pt idx="3">
                  <c:v>38571</c:v>
                </c:pt>
                <c:pt idx="4">
                  <c:v>38656</c:v>
                </c:pt>
                <c:pt idx="5">
                  <c:v>38661</c:v>
                </c:pt>
                <c:pt idx="6">
                  <c:v>38670</c:v>
                </c:pt>
                <c:pt idx="7">
                  <c:v>38672</c:v>
                </c:pt>
                <c:pt idx="8">
                  <c:v>38766</c:v>
                </c:pt>
                <c:pt idx="9">
                  <c:v>38791</c:v>
                </c:pt>
                <c:pt idx="10">
                  <c:v>38816</c:v>
                </c:pt>
                <c:pt idx="11">
                  <c:v>38865</c:v>
                </c:pt>
                <c:pt idx="12">
                  <c:v>38894</c:v>
                </c:pt>
                <c:pt idx="13">
                  <c:v>38932</c:v>
                </c:pt>
                <c:pt idx="14">
                  <c:v>38961</c:v>
                </c:pt>
                <c:pt idx="15">
                  <c:v>38975</c:v>
                </c:pt>
                <c:pt idx="16">
                  <c:v>38983</c:v>
                </c:pt>
                <c:pt idx="17">
                  <c:v>39037</c:v>
                </c:pt>
                <c:pt idx="18">
                  <c:v>39089</c:v>
                </c:pt>
                <c:pt idx="19">
                  <c:v>39092</c:v>
                </c:pt>
                <c:pt idx="20">
                  <c:v>39112</c:v>
                </c:pt>
                <c:pt idx="21">
                  <c:v>39131</c:v>
                </c:pt>
                <c:pt idx="22">
                  <c:v>39220</c:v>
                </c:pt>
                <c:pt idx="23">
                  <c:v>39235</c:v>
                </c:pt>
                <c:pt idx="24">
                  <c:v>39285</c:v>
                </c:pt>
                <c:pt idx="25">
                  <c:v>39535</c:v>
                </c:pt>
                <c:pt idx="26">
                  <c:v>39563</c:v>
                </c:pt>
                <c:pt idx="27">
                  <c:v>39596</c:v>
                </c:pt>
                <c:pt idx="28">
                  <c:v>39638</c:v>
                </c:pt>
                <c:pt idx="29">
                  <c:v>39650</c:v>
                </c:pt>
                <c:pt idx="30">
                  <c:v>39652</c:v>
                </c:pt>
                <c:pt idx="31">
                  <c:v>39706</c:v>
                </c:pt>
                <c:pt idx="32">
                  <c:v>39771</c:v>
                </c:pt>
                <c:pt idx="33">
                  <c:v>39801</c:v>
                </c:pt>
                <c:pt idx="34">
                  <c:v>39901</c:v>
                </c:pt>
                <c:pt idx="35">
                  <c:v>39952</c:v>
                </c:pt>
                <c:pt idx="36">
                  <c:v>39991</c:v>
                </c:pt>
                <c:pt idx="37">
                  <c:v>40020</c:v>
                </c:pt>
                <c:pt idx="38">
                  <c:v>40148</c:v>
                </c:pt>
                <c:pt idx="39">
                  <c:v>40200</c:v>
                </c:pt>
                <c:pt idx="40">
                  <c:v>40223</c:v>
                </c:pt>
                <c:pt idx="41">
                  <c:v>40224</c:v>
                </c:pt>
                <c:pt idx="42">
                  <c:v>40344</c:v>
                </c:pt>
                <c:pt idx="43">
                  <c:v>40426</c:v>
                </c:pt>
                <c:pt idx="44">
                  <c:v>40482</c:v>
                </c:pt>
              </c:numCache>
            </c:numRef>
          </c:cat>
          <c:val>
            <c:numRef>
              <c:f>Informe!$D$5:$D$49</c:f>
              <c:numCache>
                <c:formatCode>#,##0</c:formatCode>
                <c:ptCount val="45"/>
                <c:pt idx="0">
                  <c:v>1229</c:v>
                </c:pt>
                <c:pt idx="1">
                  <c:v>1206</c:v>
                </c:pt>
                <c:pt idx="2">
                  <c:v>1201</c:v>
                </c:pt>
                <c:pt idx="3">
                  <c:v>1216</c:v>
                </c:pt>
                <c:pt idx="4">
                  <c:v>1249</c:v>
                </c:pt>
                <c:pt idx="5">
                  <c:v>1210</c:v>
                </c:pt>
                <c:pt idx="6">
                  <c:v>1253</c:v>
                </c:pt>
                <c:pt idx="7">
                  <c:v>1259</c:v>
                </c:pt>
                <c:pt idx="8">
                  <c:v>1268</c:v>
                </c:pt>
                <c:pt idx="9">
                  <c:v>1279</c:v>
                </c:pt>
                <c:pt idx="10">
                  <c:v>1258</c:v>
                </c:pt>
                <c:pt idx="11">
                  <c:v>1202</c:v>
                </c:pt>
                <c:pt idx="12">
                  <c:v>1258</c:v>
                </c:pt>
                <c:pt idx="13">
                  <c:v>1264</c:v>
                </c:pt>
                <c:pt idx="14">
                  <c:v>1253</c:v>
                </c:pt>
                <c:pt idx="15">
                  <c:v>1213</c:v>
                </c:pt>
                <c:pt idx="16">
                  <c:v>1230</c:v>
                </c:pt>
                <c:pt idx="17">
                  <c:v>1273</c:v>
                </c:pt>
                <c:pt idx="18">
                  <c:v>1230</c:v>
                </c:pt>
                <c:pt idx="19">
                  <c:v>1236</c:v>
                </c:pt>
                <c:pt idx="20">
                  <c:v>1230</c:v>
                </c:pt>
                <c:pt idx="21">
                  <c:v>1205</c:v>
                </c:pt>
                <c:pt idx="22">
                  <c:v>1251</c:v>
                </c:pt>
                <c:pt idx="23">
                  <c:v>1237</c:v>
                </c:pt>
                <c:pt idx="24">
                  <c:v>1207</c:v>
                </c:pt>
                <c:pt idx="25">
                  <c:v>1232</c:v>
                </c:pt>
                <c:pt idx="26">
                  <c:v>1277</c:v>
                </c:pt>
                <c:pt idx="27">
                  <c:v>1232</c:v>
                </c:pt>
                <c:pt idx="28">
                  <c:v>1249</c:v>
                </c:pt>
                <c:pt idx="29">
                  <c:v>1224</c:v>
                </c:pt>
                <c:pt idx="30">
                  <c:v>1270</c:v>
                </c:pt>
                <c:pt idx="31">
                  <c:v>1265</c:v>
                </c:pt>
                <c:pt idx="32">
                  <c:v>1255</c:v>
                </c:pt>
                <c:pt idx="33">
                  <c:v>1279</c:v>
                </c:pt>
                <c:pt idx="34">
                  <c:v>1211</c:v>
                </c:pt>
                <c:pt idx="35">
                  <c:v>1245</c:v>
                </c:pt>
                <c:pt idx="36">
                  <c:v>1204</c:v>
                </c:pt>
                <c:pt idx="37">
                  <c:v>1269</c:v>
                </c:pt>
                <c:pt idx="38">
                  <c:v>1262</c:v>
                </c:pt>
                <c:pt idx="39">
                  <c:v>1221</c:v>
                </c:pt>
                <c:pt idx="40">
                  <c:v>1267</c:v>
                </c:pt>
                <c:pt idx="41">
                  <c:v>1217</c:v>
                </c:pt>
                <c:pt idx="42">
                  <c:v>1220</c:v>
                </c:pt>
                <c:pt idx="43">
                  <c:v>1214</c:v>
                </c:pt>
                <c:pt idx="44">
                  <c:v>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D-47DB-92E3-A90F9D1098DA}"/>
            </c:ext>
          </c:extLst>
        </c:ser>
        <c:ser>
          <c:idx val="1"/>
          <c:order val="1"/>
          <c:tx>
            <c:strRef>
              <c:f>Informe!$E$4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rgbClr val="FF0000">
                  <a:alpha val="0"/>
                </a:srgb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>
                  <a:alpha val="80000"/>
                </a:srgb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Informe!$C$5:$C$49</c:f>
              <c:numCache>
                <c:formatCode>ddd\-dd\-mmm</c:formatCode>
                <c:ptCount val="45"/>
                <c:pt idx="0">
                  <c:v>38399</c:v>
                </c:pt>
                <c:pt idx="1">
                  <c:v>38439</c:v>
                </c:pt>
                <c:pt idx="2">
                  <c:v>38522</c:v>
                </c:pt>
                <c:pt idx="3">
                  <c:v>38571</c:v>
                </c:pt>
                <c:pt idx="4">
                  <c:v>38656</c:v>
                </c:pt>
                <c:pt idx="5">
                  <c:v>38661</c:v>
                </c:pt>
                <c:pt idx="6">
                  <c:v>38670</c:v>
                </c:pt>
                <c:pt idx="7">
                  <c:v>38672</c:v>
                </c:pt>
                <c:pt idx="8">
                  <c:v>38766</c:v>
                </c:pt>
                <c:pt idx="9">
                  <c:v>38791</c:v>
                </c:pt>
                <c:pt idx="10">
                  <c:v>38816</c:v>
                </c:pt>
                <c:pt idx="11">
                  <c:v>38865</c:v>
                </c:pt>
                <c:pt idx="12">
                  <c:v>38894</c:v>
                </c:pt>
                <c:pt idx="13">
                  <c:v>38932</c:v>
                </c:pt>
                <c:pt idx="14">
                  <c:v>38961</c:v>
                </c:pt>
                <c:pt idx="15">
                  <c:v>38975</c:v>
                </c:pt>
                <c:pt idx="16">
                  <c:v>38983</c:v>
                </c:pt>
                <c:pt idx="17">
                  <c:v>39037</c:v>
                </c:pt>
                <c:pt idx="18">
                  <c:v>39089</c:v>
                </c:pt>
                <c:pt idx="19">
                  <c:v>39092</c:v>
                </c:pt>
                <c:pt idx="20">
                  <c:v>39112</c:v>
                </c:pt>
                <c:pt idx="21">
                  <c:v>39131</c:v>
                </c:pt>
                <c:pt idx="22">
                  <c:v>39220</c:v>
                </c:pt>
                <c:pt idx="23">
                  <c:v>39235</c:v>
                </c:pt>
                <c:pt idx="24">
                  <c:v>39285</c:v>
                </c:pt>
                <c:pt idx="25">
                  <c:v>39535</c:v>
                </c:pt>
                <c:pt idx="26">
                  <c:v>39563</c:v>
                </c:pt>
                <c:pt idx="27">
                  <c:v>39596</c:v>
                </c:pt>
                <c:pt idx="28">
                  <c:v>39638</c:v>
                </c:pt>
                <c:pt idx="29">
                  <c:v>39650</c:v>
                </c:pt>
                <c:pt idx="30">
                  <c:v>39652</c:v>
                </c:pt>
                <c:pt idx="31">
                  <c:v>39706</c:v>
                </c:pt>
                <c:pt idx="32">
                  <c:v>39771</c:v>
                </c:pt>
                <c:pt idx="33">
                  <c:v>39801</c:v>
                </c:pt>
                <c:pt idx="34">
                  <c:v>39901</c:v>
                </c:pt>
                <c:pt idx="35">
                  <c:v>39952</c:v>
                </c:pt>
                <c:pt idx="36">
                  <c:v>39991</c:v>
                </c:pt>
                <c:pt idx="37">
                  <c:v>40020</c:v>
                </c:pt>
                <c:pt idx="38">
                  <c:v>40148</c:v>
                </c:pt>
                <c:pt idx="39">
                  <c:v>40200</c:v>
                </c:pt>
                <c:pt idx="40">
                  <c:v>40223</c:v>
                </c:pt>
                <c:pt idx="41">
                  <c:v>40224</c:v>
                </c:pt>
                <c:pt idx="42">
                  <c:v>40344</c:v>
                </c:pt>
                <c:pt idx="43">
                  <c:v>40426</c:v>
                </c:pt>
                <c:pt idx="44">
                  <c:v>40482</c:v>
                </c:pt>
              </c:numCache>
            </c:numRef>
          </c:cat>
          <c:val>
            <c:numRef>
              <c:f>Informe!$E$5:$E$49</c:f>
              <c:numCache>
                <c:formatCode>#,##0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1201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BD-47DB-92E3-A90F9D1098DA}"/>
            </c:ext>
          </c:extLst>
        </c:ser>
        <c:ser>
          <c:idx val="2"/>
          <c:order val="2"/>
          <c:tx>
            <c:strRef>
              <c:f>Informe!$F$4</c:f>
              <c:strCache>
                <c:ptCount val="1"/>
                <c:pt idx="0">
                  <c:v>max:</c:v>
                </c:pt>
              </c:strCache>
            </c:strRef>
          </c:tx>
          <c:spPr>
            <a:ln w="28575" cap="rnd">
              <a:solidFill>
                <a:srgbClr val="FF0000">
                  <a:alpha val="0"/>
                </a:srgb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50">
                  <a:alpha val="75000"/>
                </a:srgb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Informe!$C$5:$C$49</c:f>
              <c:numCache>
                <c:formatCode>ddd\-dd\-mmm</c:formatCode>
                <c:ptCount val="45"/>
                <c:pt idx="0">
                  <c:v>38399</c:v>
                </c:pt>
                <c:pt idx="1">
                  <c:v>38439</c:v>
                </c:pt>
                <c:pt idx="2">
                  <c:v>38522</c:v>
                </c:pt>
                <c:pt idx="3">
                  <c:v>38571</c:v>
                </c:pt>
                <c:pt idx="4">
                  <c:v>38656</c:v>
                </c:pt>
                <c:pt idx="5">
                  <c:v>38661</c:v>
                </c:pt>
                <c:pt idx="6">
                  <c:v>38670</c:v>
                </c:pt>
                <c:pt idx="7">
                  <c:v>38672</c:v>
                </c:pt>
                <c:pt idx="8">
                  <c:v>38766</c:v>
                </c:pt>
                <c:pt idx="9">
                  <c:v>38791</c:v>
                </c:pt>
                <c:pt idx="10">
                  <c:v>38816</c:v>
                </c:pt>
                <c:pt idx="11">
                  <c:v>38865</c:v>
                </c:pt>
                <c:pt idx="12">
                  <c:v>38894</c:v>
                </c:pt>
                <c:pt idx="13">
                  <c:v>38932</c:v>
                </c:pt>
                <c:pt idx="14">
                  <c:v>38961</c:v>
                </c:pt>
                <c:pt idx="15">
                  <c:v>38975</c:v>
                </c:pt>
                <c:pt idx="16">
                  <c:v>38983</c:v>
                </c:pt>
                <c:pt idx="17">
                  <c:v>39037</c:v>
                </c:pt>
                <c:pt idx="18">
                  <c:v>39089</c:v>
                </c:pt>
                <c:pt idx="19">
                  <c:v>39092</c:v>
                </c:pt>
                <c:pt idx="20">
                  <c:v>39112</c:v>
                </c:pt>
                <c:pt idx="21">
                  <c:v>39131</c:v>
                </c:pt>
                <c:pt idx="22">
                  <c:v>39220</c:v>
                </c:pt>
                <c:pt idx="23">
                  <c:v>39235</c:v>
                </c:pt>
                <c:pt idx="24">
                  <c:v>39285</c:v>
                </c:pt>
                <c:pt idx="25">
                  <c:v>39535</c:v>
                </c:pt>
                <c:pt idx="26">
                  <c:v>39563</c:v>
                </c:pt>
                <c:pt idx="27">
                  <c:v>39596</c:v>
                </c:pt>
                <c:pt idx="28">
                  <c:v>39638</c:v>
                </c:pt>
                <c:pt idx="29">
                  <c:v>39650</c:v>
                </c:pt>
                <c:pt idx="30">
                  <c:v>39652</c:v>
                </c:pt>
                <c:pt idx="31">
                  <c:v>39706</c:v>
                </c:pt>
                <c:pt idx="32">
                  <c:v>39771</c:v>
                </c:pt>
                <c:pt idx="33">
                  <c:v>39801</c:v>
                </c:pt>
                <c:pt idx="34">
                  <c:v>39901</c:v>
                </c:pt>
                <c:pt idx="35">
                  <c:v>39952</c:v>
                </c:pt>
                <c:pt idx="36">
                  <c:v>39991</c:v>
                </c:pt>
                <c:pt idx="37">
                  <c:v>40020</c:v>
                </c:pt>
                <c:pt idx="38">
                  <c:v>40148</c:v>
                </c:pt>
                <c:pt idx="39">
                  <c:v>40200</c:v>
                </c:pt>
                <c:pt idx="40">
                  <c:v>40223</c:v>
                </c:pt>
                <c:pt idx="41">
                  <c:v>40224</c:v>
                </c:pt>
                <c:pt idx="42">
                  <c:v>40344</c:v>
                </c:pt>
                <c:pt idx="43">
                  <c:v>40426</c:v>
                </c:pt>
                <c:pt idx="44">
                  <c:v>40482</c:v>
                </c:pt>
              </c:numCache>
            </c:numRef>
          </c:cat>
          <c:val>
            <c:numRef>
              <c:f>Informe!$F$5:$F$49</c:f>
              <c:numCache>
                <c:formatCode>#,##0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1279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1279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BD-47DB-92E3-A90F9D109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146399"/>
        <c:axId val="632150143"/>
      </c:lineChart>
      <c:dateAx>
        <c:axId val="63214639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ddd\-d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2150143"/>
        <c:crosses val="autoZero"/>
        <c:auto val="1"/>
        <c:lblOffset val="100"/>
        <c:baseTimeUnit val="days"/>
      </c:dateAx>
      <c:valAx>
        <c:axId val="63215014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214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B$5" horiz="1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134418</xdr:colOff>
      <xdr:row>3</xdr:row>
      <xdr:rowOff>18339</xdr:rowOff>
    </xdr:from>
    <xdr:to>
      <xdr:col>11</xdr:col>
      <xdr:colOff>778872</xdr:colOff>
      <xdr:row>20</xdr:row>
      <xdr:rowOff>58364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26C18A2D-8A34-4C60-8A41-E2A88D3F780C}"/>
            </a:ext>
          </a:extLst>
        </xdr:cNvPr>
        <xdr:cNvGrpSpPr/>
      </xdr:nvGrpSpPr>
      <xdr:grpSpPr>
        <a:xfrm>
          <a:off x="2823189" y="785782"/>
          <a:ext cx="5815169" cy="3185996"/>
          <a:chOff x="4528401" y="542454"/>
          <a:chExt cx="5298524" cy="2727111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DDFD0F0C-EFF6-475B-AE1D-7ED7569FA247}"/>
              </a:ext>
            </a:extLst>
          </xdr:cNvPr>
          <xdr:cNvGraphicFramePr/>
        </xdr:nvGraphicFramePr>
        <xdr:xfrm>
          <a:off x="4528401" y="542454"/>
          <a:ext cx="5298524" cy="27271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Scroll Bar 1" hidden="1">
                <a:extLst>
                  <a:ext uri="{63B3BB69-23CF-44E3-9099-C40C66FF867C}">
                    <a14:compatExt spid="_x0000_s1025"/>
                  </a:ext>
                  <a:ext uri="{FF2B5EF4-FFF2-40B4-BE49-F238E27FC236}">
                    <a16:creationId xmlns:a16="http://schemas.microsoft.com/office/drawing/2014/main" id="{00000000-0008-0000-0000-000001040000}"/>
                  </a:ext>
                </a:extLst>
              </xdr:cNvPr>
              <xdr:cNvSpPr/>
            </xdr:nvSpPr>
            <xdr:spPr bwMode="auto">
              <a:xfrm>
                <a:off x="4533900" y="3092527"/>
                <a:ext cx="5278317" cy="16648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mc:Choice>
        <mc:Fallback/>
      </mc:AlternateContent>
      <xdr:sp macro="" textlink="$G$22">
        <xdr:nvSpPr>
          <xdr:cNvPr id="4" name="Rectángulo 3">
            <a:extLst>
              <a:ext uri="{FF2B5EF4-FFF2-40B4-BE49-F238E27FC236}">
                <a16:creationId xmlns:a16="http://schemas.microsoft.com/office/drawing/2014/main" id="{135083B5-15A7-4BF2-9A86-200BD2B5EC4F}"/>
              </a:ext>
            </a:extLst>
          </xdr:cNvPr>
          <xdr:cNvSpPr/>
        </xdr:nvSpPr>
        <xdr:spPr>
          <a:xfrm>
            <a:off x="4548038" y="820806"/>
            <a:ext cx="2907324" cy="17584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7A6B5BF9-7516-43CD-9E39-497F70EFC326}" type="TxLink">
              <a:rPr lang="en-US" sz="800" b="0" i="1" u="none" strike="noStrike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cs typeface="Calibri"/>
              </a:rPr>
              <a:t>Periodo Evaluado del: 16-02-2005 al 31-10-2010</a:t>
            </a:fld>
            <a:endParaRPr lang="es-CO" sz="800" i="1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90CD-919F-483B-92FB-FB3B607EFBBD}">
  <dimension ref="B2:L60"/>
  <sheetViews>
    <sheetView showGridLines="0" showRowColHeaders="0" tabSelected="1" zoomScale="140" zoomScaleNormal="140" workbookViewId="0">
      <selection activeCell="B4" sqref="B4"/>
    </sheetView>
  </sheetViews>
  <sheetFormatPr baseColWidth="10" defaultRowHeight="14.4" x14ac:dyDescent="0.3"/>
  <cols>
    <col min="1" max="1" width="2.77734375" customWidth="1"/>
    <col min="4" max="4" width="13.21875" style="2" customWidth="1"/>
    <col min="5" max="5" width="5.88671875" customWidth="1"/>
  </cols>
  <sheetData>
    <row r="2" spans="2:12" ht="31.2" x14ac:dyDescent="0.6">
      <c r="B2" s="11" t="s">
        <v>8</v>
      </c>
      <c r="C2" s="9"/>
      <c r="D2" s="10"/>
      <c r="E2" s="9"/>
      <c r="F2" s="9"/>
      <c r="G2" s="9"/>
      <c r="H2" s="9"/>
      <c r="I2" s="9"/>
      <c r="J2" s="9"/>
      <c r="K2" s="9"/>
      <c r="L2" s="9"/>
    </row>
    <row r="4" spans="2:12" x14ac:dyDescent="0.3">
      <c r="B4" s="7" t="s">
        <v>2</v>
      </c>
      <c r="C4" s="7" t="s">
        <v>0</v>
      </c>
      <c r="D4" s="8" t="s">
        <v>4</v>
      </c>
      <c r="E4" s="3" t="s">
        <v>5</v>
      </c>
      <c r="F4" s="3" t="s">
        <v>7</v>
      </c>
    </row>
    <row r="5" spans="2:12" x14ac:dyDescent="0.3">
      <c r="B5" s="5">
        <v>1</v>
      </c>
      <c r="C5" s="12">
        <f>VLOOKUP(B5,Data!$A$1:$C$106,2,0)</f>
        <v>38399</v>
      </c>
      <c r="D5" s="13">
        <f>VLOOKUP(B5,Data!$A$1:$C$106,3,0)</f>
        <v>1229</v>
      </c>
      <c r="E5" s="4" t="e">
        <f>IF(D5=MIN($D$5:$D$49),D5,NA())</f>
        <v>#N/A</v>
      </c>
      <c r="F5" s="4" t="e">
        <f>IF(D5=MAX($D$5:$D$49),D5,NA())</f>
        <v>#N/A</v>
      </c>
    </row>
    <row r="6" spans="2:12" x14ac:dyDescent="0.3">
      <c r="B6" s="5">
        <f>B5+1</f>
        <v>2</v>
      </c>
      <c r="C6" s="12">
        <f>VLOOKUP(B6,Data!$A$1:$C$106,2,0)</f>
        <v>38439</v>
      </c>
      <c r="D6" s="13">
        <f>VLOOKUP(B6,Data!$A$1:$C$106,3,0)</f>
        <v>1206</v>
      </c>
      <c r="E6" s="4" t="e">
        <f t="shared" ref="E6:E49" si="0">IF(D6=MIN($D$5:$D$49),D6,NA())</f>
        <v>#N/A</v>
      </c>
      <c r="F6" s="4" t="e">
        <f t="shared" ref="F6:F49" si="1">IF(D6=MAX($D$5:$D$49),D6,NA())</f>
        <v>#N/A</v>
      </c>
    </row>
    <row r="7" spans="2:12" x14ac:dyDescent="0.3">
      <c r="B7" s="5">
        <f t="shared" ref="B7:B52" si="2">B6+1</f>
        <v>3</v>
      </c>
      <c r="C7" s="12">
        <f>VLOOKUP(B7,Data!$A$1:$C$106,2,0)</f>
        <v>38522</v>
      </c>
      <c r="D7" s="13">
        <f>VLOOKUP(B7,Data!$A$1:$C$106,3,0)</f>
        <v>1201</v>
      </c>
      <c r="E7" s="4">
        <f t="shared" si="0"/>
        <v>1201</v>
      </c>
      <c r="F7" s="4" t="e">
        <f t="shared" si="1"/>
        <v>#N/A</v>
      </c>
    </row>
    <row r="8" spans="2:12" x14ac:dyDescent="0.3">
      <c r="B8" s="5">
        <f t="shared" si="2"/>
        <v>4</v>
      </c>
      <c r="C8" s="12">
        <f>VLOOKUP(B8,Data!$A$1:$C$106,2,0)</f>
        <v>38571</v>
      </c>
      <c r="D8" s="13">
        <f>VLOOKUP(B8,Data!$A$1:$C$106,3,0)</f>
        <v>1216</v>
      </c>
      <c r="E8" s="4" t="e">
        <f t="shared" si="0"/>
        <v>#N/A</v>
      </c>
      <c r="F8" s="4" t="e">
        <f t="shared" si="1"/>
        <v>#N/A</v>
      </c>
    </row>
    <row r="9" spans="2:12" x14ac:dyDescent="0.3">
      <c r="B9" s="5">
        <f t="shared" si="2"/>
        <v>5</v>
      </c>
      <c r="C9" s="12">
        <f>VLOOKUP(B9,Data!$A$1:$C$106,2,0)</f>
        <v>38656</v>
      </c>
      <c r="D9" s="13">
        <f>VLOOKUP(B9,Data!$A$1:$C$106,3,0)</f>
        <v>1249</v>
      </c>
      <c r="E9" s="4" t="e">
        <f t="shared" si="0"/>
        <v>#N/A</v>
      </c>
      <c r="F9" s="4" t="e">
        <f t="shared" si="1"/>
        <v>#N/A</v>
      </c>
    </row>
    <row r="10" spans="2:12" x14ac:dyDescent="0.3">
      <c r="B10" s="5">
        <f t="shared" si="2"/>
        <v>6</v>
      </c>
      <c r="C10" s="12">
        <f>VLOOKUP(B10,Data!$A$1:$C$106,2,0)</f>
        <v>38661</v>
      </c>
      <c r="D10" s="13">
        <f>VLOOKUP(B10,Data!$A$1:$C$106,3,0)</f>
        <v>1210</v>
      </c>
      <c r="E10" s="4" t="e">
        <f t="shared" si="0"/>
        <v>#N/A</v>
      </c>
      <c r="F10" s="4" t="e">
        <f t="shared" si="1"/>
        <v>#N/A</v>
      </c>
    </row>
    <row r="11" spans="2:12" x14ac:dyDescent="0.3">
      <c r="B11" s="5">
        <f t="shared" si="2"/>
        <v>7</v>
      </c>
      <c r="C11" s="12">
        <f>VLOOKUP(B11,Data!$A$1:$C$106,2,0)</f>
        <v>38670</v>
      </c>
      <c r="D11" s="13">
        <f>VLOOKUP(B11,Data!$A$1:$C$106,3,0)</f>
        <v>1253</v>
      </c>
      <c r="E11" s="4" t="e">
        <f t="shared" si="0"/>
        <v>#N/A</v>
      </c>
      <c r="F11" s="4" t="e">
        <f t="shared" si="1"/>
        <v>#N/A</v>
      </c>
    </row>
    <row r="12" spans="2:12" x14ac:dyDescent="0.3">
      <c r="B12" s="5">
        <f t="shared" si="2"/>
        <v>8</v>
      </c>
      <c r="C12" s="12">
        <f>VLOOKUP(B12,Data!$A$1:$C$106,2,0)</f>
        <v>38672</v>
      </c>
      <c r="D12" s="13">
        <f>VLOOKUP(B12,Data!$A$1:$C$106,3,0)</f>
        <v>1259</v>
      </c>
      <c r="E12" s="4" t="e">
        <f t="shared" si="0"/>
        <v>#N/A</v>
      </c>
      <c r="F12" s="4" t="e">
        <f t="shared" si="1"/>
        <v>#N/A</v>
      </c>
    </row>
    <row r="13" spans="2:12" x14ac:dyDescent="0.3">
      <c r="B13" s="5">
        <f t="shared" si="2"/>
        <v>9</v>
      </c>
      <c r="C13" s="12">
        <f>VLOOKUP(B13,Data!$A$1:$C$106,2,0)</f>
        <v>38766</v>
      </c>
      <c r="D13" s="13">
        <f>VLOOKUP(B13,Data!$A$1:$C$106,3,0)</f>
        <v>1268</v>
      </c>
      <c r="E13" s="4" t="e">
        <f t="shared" si="0"/>
        <v>#N/A</v>
      </c>
      <c r="F13" s="4" t="e">
        <f t="shared" si="1"/>
        <v>#N/A</v>
      </c>
    </row>
    <row r="14" spans="2:12" x14ac:dyDescent="0.3">
      <c r="B14" s="5">
        <f t="shared" si="2"/>
        <v>10</v>
      </c>
      <c r="C14" s="12">
        <f>VLOOKUP(B14,Data!$A$1:$C$106,2,0)</f>
        <v>38791</v>
      </c>
      <c r="D14" s="13">
        <f>VLOOKUP(B14,Data!$A$1:$C$106,3,0)</f>
        <v>1279</v>
      </c>
      <c r="E14" s="4" t="e">
        <f t="shared" si="0"/>
        <v>#N/A</v>
      </c>
      <c r="F14" s="4">
        <f t="shared" si="1"/>
        <v>1279</v>
      </c>
    </row>
    <row r="15" spans="2:12" x14ac:dyDescent="0.3">
      <c r="B15" s="5">
        <f t="shared" si="2"/>
        <v>11</v>
      </c>
      <c r="C15" s="12">
        <f>VLOOKUP(B15,Data!$A$1:$C$106,2,0)</f>
        <v>38816</v>
      </c>
      <c r="D15" s="13">
        <f>VLOOKUP(B15,Data!$A$1:$C$106,3,0)</f>
        <v>1258</v>
      </c>
      <c r="E15" s="4" t="e">
        <f t="shared" si="0"/>
        <v>#N/A</v>
      </c>
      <c r="F15" s="4" t="e">
        <f t="shared" si="1"/>
        <v>#N/A</v>
      </c>
    </row>
    <row r="16" spans="2:12" x14ac:dyDescent="0.3">
      <c r="B16" s="5">
        <f t="shared" si="2"/>
        <v>12</v>
      </c>
      <c r="C16" s="12">
        <f>VLOOKUP(B16,Data!$A$1:$C$106,2,0)</f>
        <v>38865</v>
      </c>
      <c r="D16" s="13">
        <f>VLOOKUP(B16,Data!$A$1:$C$106,3,0)</f>
        <v>1202</v>
      </c>
      <c r="E16" s="4" t="e">
        <f t="shared" si="0"/>
        <v>#N/A</v>
      </c>
      <c r="F16" s="14" t="e">
        <f t="shared" si="1"/>
        <v>#N/A</v>
      </c>
      <c r="G16" s="15"/>
      <c r="H16" s="15"/>
    </row>
    <row r="17" spans="2:11" x14ac:dyDescent="0.3">
      <c r="B17" s="5">
        <f t="shared" si="2"/>
        <v>13</v>
      </c>
      <c r="C17" s="12">
        <f>VLOOKUP(B17,Data!$A$1:$C$106,2,0)</f>
        <v>38894</v>
      </c>
      <c r="D17" s="13">
        <f>VLOOKUP(B17,Data!$A$1:$C$106,3,0)</f>
        <v>1258</v>
      </c>
      <c r="E17" s="4" t="e">
        <f t="shared" si="0"/>
        <v>#N/A</v>
      </c>
      <c r="F17" s="14" t="e">
        <f t="shared" si="1"/>
        <v>#N/A</v>
      </c>
      <c r="G17" s="15"/>
      <c r="H17" s="15"/>
    </row>
    <row r="18" spans="2:11" x14ac:dyDescent="0.3">
      <c r="B18" s="5">
        <f t="shared" si="2"/>
        <v>14</v>
      </c>
      <c r="C18" s="12">
        <f>VLOOKUP(B18,Data!$A$1:$C$106,2,0)</f>
        <v>38932</v>
      </c>
      <c r="D18" s="13">
        <f>VLOOKUP(B18,Data!$A$1:$C$106,3,0)</f>
        <v>1264</v>
      </c>
      <c r="E18" s="4" t="e">
        <f t="shared" si="0"/>
        <v>#N/A</v>
      </c>
      <c r="F18" s="4" t="e">
        <f t="shared" si="1"/>
        <v>#N/A</v>
      </c>
      <c r="G18" s="3"/>
      <c r="H18" s="3"/>
      <c r="I18" s="3"/>
      <c r="J18" s="3"/>
      <c r="K18" s="3"/>
    </row>
    <row r="19" spans="2:11" x14ac:dyDescent="0.3">
      <c r="B19" s="5">
        <f t="shared" si="2"/>
        <v>15</v>
      </c>
      <c r="C19" s="12">
        <f>VLOOKUP(B19,Data!$A$1:$C$106,2,0)</f>
        <v>38961</v>
      </c>
      <c r="D19" s="13">
        <f>VLOOKUP(B19,Data!$A$1:$C$106,3,0)</f>
        <v>1253</v>
      </c>
      <c r="E19" s="4" t="e">
        <f t="shared" si="0"/>
        <v>#N/A</v>
      </c>
      <c r="F19" s="4" t="e">
        <f t="shared" si="1"/>
        <v>#N/A</v>
      </c>
      <c r="G19" s="3"/>
      <c r="H19" s="3"/>
      <c r="I19" s="3"/>
      <c r="J19" s="3"/>
      <c r="K19" s="3"/>
    </row>
    <row r="20" spans="2:11" x14ac:dyDescent="0.3">
      <c r="B20" s="5">
        <f t="shared" si="2"/>
        <v>16</v>
      </c>
      <c r="C20" s="12">
        <f>VLOOKUP(B20,Data!$A$1:$C$106,2,0)</f>
        <v>38975</v>
      </c>
      <c r="D20" s="13">
        <f>VLOOKUP(B20,Data!$A$1:$C$106,3,0)</f>
        <v>1213</v>
      </c>
      <c r="E20" s="4" t="e">
        <f t="shared" si="0"/>
        <v>#N/A</v>
      </c>
      <c r="F20" s="4" t="e">
        <f t="shared" si="1"/>
        <v>#N/A</v>
      </c>
      <c r="G20" s="3" t="s">
        <v>6</v>
      </c>
      <c r="H20" s="6">
        <f>MIN(C5:C49)</f>
        <v>38399</v>
      </c>
      <c r="I20" s="3"/>
      <c r="J20" s="3"/>
      <c r="K20" s="3"/>
    </row>
    <row r="21" spans="2:11" x14ac:dyDescent="0.3">
      <c r="B21" s="5">
        <f t="shared" si="2"/>
        <v>17</v>
      </c>
      <c r="C21" s="12">
        <f>VLOOKUP(B21,Data!$A$1:$C$106,2,0)</f>
        <v>38983</v>
      </c>
      <c r="D21" s="13">
        <f>VLOOKUP(B21,Data!$A$1:$C$106,3,0)</f>
        <v>1230</v>
      </c>
      <c r="E21" s="4" t="e">
        <f t="shared" si="0"/>
        <v>#N/A</v>
      </c>
      <c r="F21" s="4" t="e">
        <f t="shared" si="1"/>
        <v>#N/A</v>
      </c>
      <c r="G21" s="3" t="s">
        <v>7</v>
      </c>
      <c r="H21" s="6">
        <f>MAX(C5:C49)</f>
        <v>40482</v>
      </c>
      <c r="I21" s="3"/>
      <c r="J21" s="3"/>
      <c r="K21" s="3"/>
    </row>
    <row r="22" spans="2:11" x14ac:dyDescent="0.3">
      <c r="B22" s="5">
        <f t="shared" si="2"/>
        <v>18</v>
      </c>
      <c r="C22" s="12">
        <f>VLOOKUP(B22,Data!$A$1:$C$106,2,0)</f>
        <v>39037</v>
      </c>
      <c r="D22" s="13">
        <f>VLOOKUP(B22,Data!$A$1:$C$106,3,0)</f>
        <v>1273</v>
      </c>
      <c r="E22" s="4" t="e">
        <f t="shared" si="0"/>
        <v>#N/A</v>
      </c>
      <c r="F22" s="4" t="e">
        <f t="shared" si="1"/>
        <v>#N/A</v>
      </c>
      <c r="G22" s="3" t="str">
        <f>"Periodo Evaluado del: "&amp;TEXT(H20,"dd-mm-yyyy")&amp;" al "&amp;TEXT(H21,"dd-mm-yyyy")</f>
        <v>Periodo Evaluado del: 16-02-2005 al 31-10-2010</v>
      </c>
      <c r="H22" s="3"/>
      <c r="I22" s="3"/>
      <c r="J22" s="3"/>
      <c r="K22" s="3"/>
    </row>
    <row r="23" spans="2:11" x14ac:dyDescent="0.3">
      <c r="B23" s="5">
        <f t="shared" si="2"/>
        <v>19</v>
      </c>
      <c r="C23" s="12">
        <f>VLOOKUP(B23,Data!$A$1:$C$106,2,0)</f>
        <v>39089</v>
      </c>
      <c r="D23" s="13">
        <f>VLOOKUP(B23,Data!$A$1:$C$106,3,0)</f>
        <v>1230</v>
      </c>
      <c r="E23" s="4" t="e">
        <f t="shared" si="0"/>
        <v>#N/A</v>
      </c>
      <c r="F23" s="4" t="e">
        <f t="shared" si="1"/>
        <v>#N/A</v>
      </c>
      <c r="G23" s="3"/>
      <c r="H23" s="3"/>
      <c r="I23" s="3"/>
      <c r="J23" s="3"/>
      <c r="K23" s="3"/>
    </row>
    <row r="24" spans="2:11" x14ac:dyDescent="0.3">
      <c r="B24" s="5">
        <f t="shared" si="2"/>
        <v>20</v>
      </c>
      <c r="C24" s="12">
        <f>VLOOKUP(B24,Data!$A$1:$C$106,2,0)</f>
        <v>39092</v>
      </c>
      <c r="D24" s="13">
        <f>VLOOKUP(B24,Data!$A$1:$C$106,3,0)</f>
        <v>1236</v>
      </c>
      <c r="E24" s="4" t="e">
        <f t="shared" si="0"/>
        <v>#N/A</v>
      </c>
      <c r="F24" s="4" t="e">
        <f t="shared" si="1"/>
        <v>#N/A</v>
      </c>
    </row>
    <row r="25" spans="2:11" x14ac:dyDescent="0.3">
      <c r="B25" s="5">
        <f t="shared" si="2"/>
        <v>21</v>
      </c>
      <c r="C25" s="12">
        <f>VLOOKUP(B25,Data!$A$1:$C$106,2,0)</f>
        <v>39112</v>
      </c>
      <c r="D25" s="13">
        <f>VLOOKUP(B25,Data!$A$1:$C$106,3,0)</f>
        <v>1230</v>
      </c>
      <c r="E25" s="4" t="e">
        <f t="shared" si="0"/>
        <v>#N/A</v>
      </c>
      <c r="F25" s="4" t="e">
        <f t="shared" si="1"/>
        <v>#N/A</v>
      </c>
    </row>
    <row r="26" spans="2:11" x14ac:dyDescent="0.3">
      <c r="B26" s="5">
        <f t="shared" si="2"/>
        <v>22</v>
      </c>
      <c r="C26" s="12">
        <f>VLOOKUP(B26,Data!$A$1:$C$106,2,0)</f>
        <v>39131</v>
      </c>
      <c r="D26" s="13">
        <f>VLOOKUP(B26,Data!$A$1:$C$106,3,0)</f>
        <v>1205</v>
      </c>
      <c r="E26" s="4" t="e">
        <f t="shared" si="0"/>
        <v>#N/A</v>
      </c>
      <c r="F26" s="4" t="e">
        <f t="shared" si="1"/>
        <v>#N/A</v>
      </c>
    </row>
    <row r="27" spans="2:11" x14ac:dyDescent="0.3">
      <c r="B27" s="5">
        <f t="shared" si="2"/>
        <v>23</v>
      </c>
      <c r="C27" s="12">
        <f>VLOOKUP(B27,Data!$A$1:$C$106,2,0)</f>
        <v>39220</v>
      </c>
      <c r="D27" s="13">
        <f>VLOOKUP(B27,Data!$A$1:$C$106,3,0)</f>
        <v>1251</v>
      </c>
      <c r="E27" s="4" t="e">
        <f t="shared" si="0"/>
        <v>#N/A</v>
      </c>
      <c r="F27" s="4" t="e">
        <f t="shared" si="1"/>
        <v>#N/A</v>
      </c>
    </row>
    <row r="28" spans="2:11" x14ac:dyDescent="0.3">
      <c r="B28" s="5">
        <f t="shared" si="2"/>
        <v>24</v>
      </c>
      <c r="C28" s="12">
        <f>VLOOKUP(B28,Data!$A$1:$C$106,2,0)</f>
        <v>39235</v>
      </c>
      <c r="D28" s="13">
        <f>VLOOKUP(B28,Data!$A$1:$C$106,3,0)</f>
        <v>1237</v>
      </c>
      <c r="E28" s="4" t="e">
        <f t="shared" si="0"/>
        <v>#N/A</v>
      </c>
      <c r="F28" s="4" t="e">
        <f t="shared" si="1"/>
        <v>#N/A</v>
      </c>
    </row>
    <row r="29" spans="2:11" x14ac:dyDescent="0.3">
      <c r="B29" s="5">
        <f t="shared" si="2"/>
        <v>25</v>
      </c>
      <c r="C29" s="12">
        <f>VLOOKUP(B29,Data!$A$1:$C$106,2,0)</f>
        <v>39285</v>
      </c>
      <c r="D29" s="13">
        <f>VLOOKUP(B29,Data!$A$1:$C$106,3,0)</f>
        <v>1207</v>
      </c>
      <c r="E29" s="4" t="e">
        <f t="shared" si="0"/>
        <v>#N/A</v>
      </c>
      <c r="F29" s="4" t="e">
        <f t="shared" si="1"/>
        <v>#N/A</v>
      </c>
    </row>
    <row r="30" spans="2:11" x14ac:dyDescent="0.3">
      <c r="B30" s="5">
        <f t="shared" si="2"/>
        <v>26</v>
      </c>
      <c r="C30" s="12">
        <f>VLOOKUP(B30,Data!$A$1:$C$106,2,0)</f>
        <v>39535</v>
      </c>
      <c r="D30" s="13">
        <f>VLOOKUP(B30,Data!$A$1:$C$106,3,0)</f>
        <v>1232</v>
      </c>
      <c r="E30" s="4" t="e">
        <f t="shared" si="0"/>
        <v>#N/A</v>
      </c>
      <c r="F30" s="4" t="e">
        <f t="shared" si="1"/>
        <v>#N/A</v>
      </c>
    </row>
    <row r="31" spans="2:11" x14ac:dyDescent="0.3">
      <c r="B31" s="5">
        <f t="shared" si="2"/>
        <v>27</v>
      </c>
      <c r="C31" s="12">
        <f>VLOOKUP(B31,Data!$A$1:$C$106,2,0)</f>
        <v>39563</v>
      </c>
      <c r="D31" s="13">
        <f>VLOOKUP(B31,Data!$A$1:$C$106,3,0)</f>
        <v>1277</v>
      </c>
      <c r="E31" s="4" t="e">
        <f t="shared" si="0"/>
        <v>#N/A</v>
      </c>
      <c r="F31" s="4" t="e">
        <f t="shared" si="1"/>
        <v>#N/A</v>
      </c>
    </row>
    <row r="32" spans="2:11" x14ac:dyDescent="0.3">
      <c r="B32" s="5">
        <f t="shared" si="2"/>
        <v>28</v>
      </c>
      <c r="C32" s="12">
        <f>VLOOKUP(B32,Data!$A$1:$C$106,2,0)</f>
        <v>39596</v>
      </c>
      <c r="D32" s="13">
        <f>VLOOKUP(B32,Data!$A$1:$C$106,3,0)</f>
        <v>1232</v>
      </c>
      <c r="E32" s="4" t="e">
        <f t="shared" si="0"/>
        <v>#N/A</v>
      </c>
      <c r="F32" s="4" t="e">
        <f t="shared" si="1"/>
        <v>#N/A</v>
      </c>
    </row>
    <row r="33" spans="2:6" x14ac:dyDescent="0.3">
      <c r="B33" s="5">
        <f t="shared" si="2"/>
        <v>29</v>
      </c>
      <c r="C33" s="12">
        <f>VLOOKUP(B33,Data!$A$1:$C$106,2,0)</f>
        <v>39638</v>
      </c>
      <c r="D33" s="13">
        <f>VLOOKUP(B33,Data!$A$1:$C$106,3,0)</f>
        <v>1249</v>
      </c>
      <c r="E33" s="4" t="e">
        <f t="shared" si="0"/>
        <v>#N/A</v>
      </c>
      <c r="F33" s="4" t="e">
        <f t="shared" si="1"/>
        <v>#N/A</v>
      </c>
    </row>
    <row r="34" spans="2:6" x14ac:dyDescent="0.3">
      <c r="B34" s="5">
        <f t="shared" si="2"/>
        <v>30</v>
      </c>
      <c r="C34" s="12">
        <f>VLOOKUP(B34,Data!$A$1:$C$106,2,0)</f>
        <v>39650</v>
      </c>
      <c r="D34" s="13">
        <f>VLOOKUP(B34,Data!$A$1:$C$106,3,0)</f>
        <v>1224</v>
      </c>
      <c r="E34" s="4" t="e">
        <f t="shared" si="0"/>
        <v>#N/A</v>
      </c>
      <c r="F34" s="4" t="e">
        <f t="shared" si="1"/>
        <v>#N/A</v>
      </c>
    </row>
    <row r="35" spans="2:6" x14ac:dyDescent="0.3">
      <c r="B35" s="5">
        <f t="shared" si="2"/>
        <v>31</v>
      </c>
      <c r="C35" s="12">
        <f>VLOOKUP(B35,Data!$A$1:$C$106,2,0)</f>
        <v>39652</v>
      </c>
      <c r="D35" s="13">
        <f>VLOOKUP(B35,Data!$A$1:$C$106,3,0)</f>
        <v>1270</v>
      </c>
      <c r="E35" s="4" t="e">
        <f t="shared" si="0"/>
        <v>#N/A</v>
      </c>
      <c r="F35" s="4" t="e">
        <f t="shared" si="1"/>
        <v>#N/A</v>
      </c>
    </row>
    <row r="36" spans="2:6" x14ac:dyDescent="0.3">
      <c r="B36" s="5">
        <f t="shared" si="2"/>
        <v>32</v>
      </c>
      <c r="C36" s="12">
        <f>VLOOKUP(B36,Data!$A$1:$C$106,2,0)</f>
        <v>39706</v>
      </c>
      <c r="D36" s="13">
        <f>VLOOKUP(B36,Data!$A$1:$C$106,3,0)</f>
        <v>1265</v>
      </c>
      <c r="E36" s="4" t="e">
        <f t="shared" si="0"/>
        <v>#N/A</v>
      </c>
      <c r="F36" s="4" t="e">
        <f t="shared" si="1"/>
        <v>#N/A</v>
      </c>
    </row>
    <row r="37" spans="2:6" x14ac:dyDescent="0.3">
      <c r="B37" s="5">
        <f t="shared" si="2"/>
        <v>33</v>
      </c>
      <c r="C37" s="12">
        <f>VLOOKUP(B37,Data!$A$1:$C$106,2,0)</f>
        <v>39771</v>
      </c>
      <c r="D37" s="13">
        <f>VLOOKUP(B37,Data!$A$1:$C$106,3,0)</f>
        <v>1255</v>
      </c>
      <c r="E37" s="4" t="e">
        <f t="shared" si="0"/>
        <v>#N/A</v>
      </c>
      <c r="F37" s="4" t="e">
        <f t="shared" si="1"/>
        <v>#N/A</v>
      </c>
    </row>
    <row r="38" spans="2:6" x14ac:dyDescent="0.3">
      <c r="B38" s="5">
        <f t="shared" si="2"/>
        <v>34</v>
      </c>
      <c r="C38" s="12">
        <f>VLOOKUP(B38,Data!$A$1:$C$106,2,0)</f>
        <v>39801</v>
      </c>
      <c r="D38" s="13">
        <f>VLOOKUP(B38,Data!$A$1:$C$106,3,0)</f>
        <v>1279</v>
      </c>
      <c r="E38" s="4" t="e">
        <f t="shared" si="0"/>
        <v>#N/A</v>
      </c>
      <c r="F38" s="4">
        <f t="shared" si="1"/>
        <v>1279</v>
      </c>
    </row>
    <row r="39" spans="2:6" x14ac:dyDescent="0.3">
      <c r="B39" s="5">
        <f t="shared" si="2"/>
        <v>35</v>
      </c>
      <c r="C39" s="12">
        <f>VLOOKUP(B39,Data!$A$1:$C$106,2,0)</f>
        <v>39901</v>
      </c>
      <c r="D39" s="13">
        <f>VLOOKUP(B39,Data!$A$1:$C$106,3,0)</f>
        <v>1211</v>
      </c>
      <c r="E39" s="4" t="e">
        <f t="shared" si="0"/>
        <v>#N/A</v>
      </c>
      <c r="F39" s="4" t="e">
        <f t="shared" si="1"/>
        <v>#N/A</v>
      </c>
    </row>
    <row r="40" spans="2:6" x14ac:dyDescent="0.3">
      <c r="B40" s="5">
        <f t="shared" si="2"/>
        <v>36</v>
      </c>
      <c r="C40" s="12">
        <f>VLOOKUP(B40,Data!$A$1:$C$106,2,0)</f>
        <v>39952</v>
      </c>
      <c r="D40" s="13">
        <f>VLOOKUP(B40,Data!$A$1:$C$106,3,0)</f>
        <v>1245</v>
      </c>
      <c r="E40" s="4" t="e">
        <f t="shared" si="0"/>
        <v>#N/A</v>
      </c>
      <c r="F40" s="4" t="e">
        <f t="shared" si="1"/>
        <v>#N/A</v>
      </c>
    </row>
    <row r="41" spans="2:6" x14ac:dyDescent="0.3">
      <c r="B41" s="5">
        <f t="shared" si="2"/>
        <v>37</v>
      </c>
      <c r="C41" s="12">
        <f>VLOOKUP(B41,Data!$A$1:$C$106,2,0)</f>
        <v>39991</v>
      </c>
      <c r="D41" s="13">
        <f>VLOOKUP(B41,Data!$A$1:$C$106,3,0)</f>
        <v>1204</v>
      </c>
      <c r="E41" s="4" t="e">
        <f t="shared" si="0"/>
        <v>#N/A</v>
      </c>
      <c r="F41" s="4" t="e">
        <f t="shared" si="1"/>
        <v>#N/A</v>
      </c>
    </row>
    <row r="42" spans="2:6" x14ac:dyDescent="0.3">
      <c r="B42" s="5">
        <f t="shared" si="2"/>
        <v>38</v>
      </c>
      <c r="C42" s="12">
        <f>VLOOKUP(B42,Data!$A$1:$C$106,2,0)</f>
        <v>40020</v>
      </c>
      <c r="D42" s="13">
        <f>VLOOKUP(B42,Data!$A$1:$C$106,3,0)</f>
        <v>1269</v>
      </c>
      <c r="E42" s="4" t="e">
        <f t="shared" si="0"/>
        <v>#N/A</v>
      </c>
      <c r="F42" s="4" t="e">
        <f t="shared" si="1"/>
        <v>#N/A</v>
      </c>
    </row>
    <row r="43" spans="2:6" x14ac:dyDescent="0.3">
      <c r="B43" s="5">
        <f t="shared" si="2"/>
        <v>39</v>
      </c>
      <c r="C43" s="12">
        <f>VLOOKUP(B43,Data!$A$1:$C$106,2,0)</f>
        <v>40148</v>
      </c>
      <c r="D43" s="13">
        <f>VLOOKUP(B43,Data!$A$1:$C$106,3,0)</f>
        <v>1262</v>
      </c>
      <c r="E43" s="4" t="e">
        <f t="shared" si="0"/>
        <v>#N/A</v>
      </c>
      <c r="F43" s="4" t="e">
        <f t="shared" si="1"/>
        <v>#N/A</v>
      </c>
    </row>
    <row r="44" spans="2:6" x14ac:dyDescent="0.3">
      <c r="B44" s="5">
        <f t="shared" si="2"/>
        <v>40</v>
      </c>
      <c r="C44" s="12">
        <f>VLOOKUP(B44,Data!$A$1:$C$106,2,0)</f>
        <v>40200</v>
      </c>
      <c r="D44" s="13">
        <f>VLOOKUP(B44,Data!$A$1:$C$106,3,0)</f>
        <v>1221</v>
      </c>
      <c r="E44" s="4" t="e">
        <f t="shared" si="0"/>
        <v>#N/A</v>
      </c>
      <c r="F44" s="4" t="e">
        <f t="shared" si="1"/>
        <v>#N/A</v>
      </c>
    </row>
    <row r="45" spans="2:6" x14ac:dyDescent="0.3">
      <c r="B45" s="5">
        <f t="shared" si="2"/>
        <v>41</v>
      </c>
      <c r="C45" s="12">
        <f>VLOOKUP(B45,Data!$A$1:$C$106,2,0)</f>
        <v>40223</v>
      </c>
      <c r="D45" s="13">
        <f>VLOOKUP(B45,Data!$A$1:$C$106,3,0)</f>
        <v>1267</v>
      </c>
      <c r="E45" s="4" t="e">
        <f t="shared" si="0"/>
        <v>#N/A</v>
      </c>
      <c r="F45" s="4" t="e">
        <f t="shared" si="1"/>
        <v>#N/A</v>
      </c>
    </row>
    <row r="46" spans="2:6" x14ac:dyDescent="0.3">
      <c r="B46" s="5">
        <f t="shared" si="2"/>
        <v>42</v>
      </c>
      <c r="C46" s="12">
        <f>VLOOKUP(B46,Data!$A$1:$C$106,2,0)</f>
        <v>40224</v>
      </c>
      <c r="D46" s="13">
        <f>VLOOKUP(B46,Data!$A$1:$C$106,3,0)</f>
        <v>1217</v>
      </c>
      <c r="E46" s="4" t="e">
        <f t="shared" si="0"/>
        <v>#N/A</v>
      </c>
      <c r="F46" s="4" t="e">
        <f t="shared" si="1"/>
        <v>#N/A</v>
      </c>
    </row>
    <row r="47" spans="2:6" x14ac:dyDescent="0.3">
      <c r="B47" s="5">
        <f t="shared" si="2"/>
        <v>43</v>
      </c>
      <c r="C47" s="12">
        <f>VLOOKUP(B47,Data!$A$1:$C$106,2,0)</f>
        <v>40344</v>
      </c>
      <c r="D47" s="13">
        <f>VLOOKUP(B47,Data!$A$1:$C$106,3,0)</f>
        <v>1220</v>
      </c>
      <c r="E47" s="4" t="e">
        <f t="shared" si="0"/>
        <v>#N/A</v>
      </c>
      <c r="F47" s="4" t="e">
        <f t="shared" si="1"/>
        <v>#N/A</v>
      </c>
    </row>
    <row r="48" spans="2:6" x14ac:dyDescent="0.3">
      <c r="B48" s="5">
        <f t="shared" si="2"/>
        <v>44</v>
      </c>
      <c r="C48" s="12">
        <f>VLOOKUP(B48,Data!$A$1:$C$106,2,0)</f>
        <v>40426</v>
      </c>
      <c r="D48" s="13">
        <f>VLOOKUP(B48,Data!$A$1:$C$106,3,0)</f>
        <v>1214</v>
      </c>
      <c r="E48" s="4" t="e">
        <f t="shared" si="0"/>
        <v>#N/A</v>
      </c>
      <c r="F48" s="4" t="e">
        <f t="shared" si="1"/>
        <v>#N/A</v>
      </c>
    </row>
    <row r="49" spans="2:6" x14ac:dyDescent="0.3">
      <c r="B49" s="5">
        <f t="shared" si="2"/>
        <v>45</v>
      </c>
      <c r="C49" s="12">
        <f>VLOOKUP(B49,Data!$A$1:$C$106,2,0)</f>
        <v>40482</v>
      </c>
      <c r="D49" s="13">
        <f>VLOOKUP(B49,Data!$A$1:$C$106,3,0)</f>
        <v>1201</v>
      </c>
      <c r="E49" s="4">
        <f t="shared" si="0"/>
        <v>1201</v>
      </c>
      <c r="F49" s="4" t="e">
        <f t="shared" si="1"/>
        <v>#N/A</v>
      </c>
    </row>
    <row r="50" spans="2:6" x14ac:dyDescent="0.3">
      <c r="C50" s="1"/>
    </row>
    <row r="51" spans="2:6" x14ac:dyDescent="0.3">
      <c r="C51" s="1"/>
    </row>
    <row r="52" spans="2:6" x14ac:dyDescent="0.3">
      <c r="C52" s="1"/>
    </row>
    <row r="53" spans="2:6" x14ac:dyDescent="0.3">
      <c r="C53" s="1"/>
    </row>
    <row r="54" spans="2:6" x14ac:dyDescent="0.3">
      <c r="C54" s="1"/>
    </row>
    <row r="55" spans="2:6" x14ac:dyDescent="0.3">
      <c r="C55" s="1"/>
    </row>
    <row r="56" spans="2:6" x14ac:dyDescent="0.3">
      <c r="C56" s="1"/>
    </row>
    <row r="57" spans="2:6" x14ac:dyDescent="0.3">
      <c r="C57" s="1"/>
    </row>
    <row r="58" spans="2:6" x14ac:dyDescent="0.3">
      <c r="C58" s="1"/>
    </row>
    <row r="59" spans="2:6" x14ac:dyDescent="0.3">
      <c r="C59" s="1"/>
    </row>
    <row r="60" spans="2:6" x14ac:dyDescent="0.3">
      <c r="C60" s="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4</xdr:col>
                    <xdr:colOff>137160</xdr:colOff>
                    <xdr:row>19</xdr:row>
                    <xdr:rowOff>38100</xdr:rowOff>
                  </from>
                  <to>
                    <xdr:col>11</xdr:col>
                    <xdr:colOff>762000</xdr:colOff>
                    <xdr:row>20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EED72-1BF3-4A6F-AB19-617B6831E495}">
  <dimension ref="A1:C106"/>
  <sheetViews>
    <sheetView workbookViewId="0"/>
  </sheetViews>
  <sheetFormatPr baseColWidth="10" defaultRowHeight="14.4" x14ac:dyDescent="0.3"/>
  <sheetData>
    <row r="1" spans="1:3" x14ac:dyDescent="0.3">
      <c r="A1" t="s">
        <v>1</v>
      </c>
      <c r="B1" t="s">
        <v>0</v>
      </c>
      <c r="C1" s="2" t="s">
        <v>3</v>
      </c>
    </row>
    <row r="2" spans="1:3" x14ac:dyDescent="0.3">
      <c r="A2">
        <v>1</v>
      </c>
      <c r="B2" s="1">
        <v>38399</v>
      </c>
      <c r="C2" s="2">
        <v>1229</v>
      </c>
    </row>
    <row r="3" spans="1:3" x14ac:dyDescent="0.3">
      <c r="A3">
        <f>A2+1</f>
        <v>2</v>
      </c>
      <c r="B3" s="1">
        <v>38439</v>
      </c>
      <c r="C3" s="2">
        <v>1206</v>
      </c>
    </row>
    <row r="4" spans="1:3" x14ac:dyDescent="0.3">
      <c r="A4">
        <f t="shared" ref="A4:A67" si="0">A3+1</f>
        <v>3</v>
      </c>
      <c r="B4" s="1">
        <v>38522</v>
      </c>
      <c r="C4" s="2">
        <v>1201</v>
      </c>
    </row>
    <row r="5" spans="1:3" x14ac:dyDescent="0.3">
      <c r="A5">
        <f t="shared" si="0"/>
        <v>4</v>
      </c>
      <c r="B5" s="1">
        <v>38571</v>
      </c>
      <c r="C5" s="2">
        <v>1216</v>
      </c>
    </row>
    <row r="6" spans="1:3" x14ac:dyDescent="0.3">
      <c r="A6">
        <f t="shared" si="0"/>
        <v>5</v>
      </c>
      <c r="B6" s="1">
        <v>38656</v>
      </c>
      <c r="C6" s="2">
        <v>1249</v>
      </c>
    </row>
    <row r="7" spans="1:3" x14ac:dyDescent="0.3">
      <c r="A7">
        <f t="shared" si="0"/>
        <v>6</v>
      </c>
      <c r="B7" s="1">
        <v>38661</v>
      </c>
      <c r="C7" s="2">
        <v>1210</v>
      </c>
    </row>
    <row r="8" spans="1:3" x14ac:dyDescent="0.3">
      <c r="A8">
        <f t="shared" si="0"/>
        <v>7</v>
      </c>
      <c r="B8" s="1">
        <v>38670</v>
      </c>
      <c r="C8" s="2">
        <v>1253</v>
      </c>
    </row>
    <row r="9" spans="1:3" x14ac:dyDescent="0.3">
      <c r="A9">
        <f t="shared" si="0"/>
        <v>8</v>
      </c>
      <c r="B9" s="1">
        <v>38672</v>
      </c>
      <c r="C9" s="2">
        <v>1259</v>
      </c>
    </row>
    <row r="10" spans="1:3" x14ac:dyDescent="0.3">
      <c r="A10">
        <f t="shared" si="0"/>
        <v>9</v>
      </c>
      <c r="B10" s="1">
        <v>38766</v>
      </c>
      <c r="C10" s="2">
        <v>1268</v>
      </c>
    </row>
    <row r="11" spans="1:3" x14ac:dyDescent="0.3">
      <c r="A11">
        <f t="shared" si="0"/>
        <v>10</v>
      </c>
      <c r="B11" s="1">
        <v>38791</v>
      </c>
      <c r="C11" s="2">
        <v>1279</v>
      </c>
    </row>
    <row r="12" spans="1:3" x14ac:dyDescent="0.3">
      <c r="A12">
        <f t="shared" si="0"/>
        <v>11</v>
      </c>
      <c r="B12" s="1">
        <v>38816</v>
      </c>
      <c r="C12" s="2">
        <v>1258</v>
      </c>
    </row>
    <row r="13" spans="1:3" x14ac:dyDescent="0.3">
      <c r="A13">
        <f t="shared" si="0"/>
        <v>12</v>
      </c>
      <c r="B13" s="1">
        <v>38865</v>
      </c>
      <c r="C13" s="2">
        <v>1202</v>
      </c>
    </row>
    <row r="14" spans="1:3" x14ac:dyDescent="0.3">
      <c r="A14">
        <f t="shared" si="0"/>
        <v>13</v>
      </c>
      <c r="B14" s="1">
        <v>38894</v>
      </c>
      <c r="C14" s="2">
        <v>1258</v>
      </c>
    </row>
    <row r="15" spans="1:3" x14ac:dyDescent="0.3">
      <c r="A15">
        <f t="shared" si="0"/>
        <v>14</v>
      </c>
      <c r="B15" s="1">
        <v>38932</v>
      </c>
      <c r="C15" s="2">
        <v>1264</v>
      </c>
    </row>
    <row r="16" spans="1:3" x14ac:dyDescent="0.3">
      <c r="A16">
        <f t="shared" si="0"/>
        <v>15</v>
      </c>
      <c r="B16" s="1">
        <v>38961</v>
      </c>
      <c r="C16" s="2">
        <v>1253</v>
      </c>
    </row>
    <row r="17" spans="1:3" x14ac:dyDescent="0.3">
      <c r="A17">
        <f t="shared" si="0"/>
        <v>16</v>
      </c>
      <c r="B17" s="1">
        <v>38975</v>
      </c>
      <c r="C17" s="2">
        <v>1213</v>
      </c>
    </row>
    <row r="18" spans="1:3" x14ac:dyDescent="0.3">
      <c r="A18">
        <f t="shared" si="0"/>
        <v>17</v>
      </c>
      <c r="B18" s="1">
        <v>38983</v>
      </c>
      <c r="C18" s="2">
        <v>1230</v>
      </c>
    </row>
    <row r="19" spans="1:3" x14ac:dyDescent="0.3">
      <c r="A19">
        <f t="shared" si="0"/>
        <v>18</v>
      </c>
      <c r="B19" s="1">
        <v>39037</v>
      </c>
      <c r="C19" s="2">
        <v>1273</v>
      </c>
    </row>
    <row r="20" spans="1:3" x14ac:dyDescent="0.3">
      <c r="A20">
        <f t="shared" si="0"/>
        <v>19</v>
      </c>
      <c r="B20" s="1">
        <v>39089</v>
      </c>
      <c r="C20" s="2">
        <v>1230</v>
      </c>
    </row>
    <row r="21" spans="1:3" x14ac:dyDescent="0.3">
      <c r="A21">
        <f t="shared" si="0"/>
        <v>20</v>
      </c>
      <c r="B21" s="1">
        <v>39092</v>
      </c>
      <c r="C21" s="2">
        <v>1236</v>
      </c>
    </row>
    <row r="22" spans="1:3" x14ac:dyDescent="0.3">
      <c r="A22">
        <f t="shared" si="0"/>
        <v>21</v>
      </c>
      <c r="B22" s="1">
        <v>39112</v>
      </c>
      <c r="C22" s="2">
        <v>1230</v>
      </c>
    </row>
    <row r="23" spans="1:3" x14ac:dyDescent="0.3">
      <c r="A23">
        <f t="shared" si="0"/>
        <v>22</v>
      </c>
      <c r="B23" s="1">
        <v>39131</v>
      </c>
      <c r="C23" s="2">
        <v>1205</v>
      </c>
    </row>
    <row r="24" spans="1:3" x14ac:dyDescent="0.3">
      <c r="A24">
        <f t="shared" si="0"/>
        <v>23</v>
      </c>
      <c r="B24" s="1">
        <v>39220</v>
      </c>
      <c r="C24" s="2">
        <v>1251</v>
      </c>
    </row>
    <row r="25" spans="1:3" x14ac:dyDescent="0.3">
      <c r="A25">
        <f t="shared" si="0"/>
        <v>24</v>
      </c>
      <c r="B25" s="1">
        <v>39235</v>
      </c>
      <c r="C25" s="2">
        <v>1237</v>
      </c>
    </row>
    <row r="26" spans="1:3" x14ac:dyDescent="0.3">
      <c r="A26">
        <f t="shared" si="0"/>
        <v>25</v>
      </c>
      <c r="B26" s="1">
        <v>39285</v>
      </c>
      <c r="C26" s="2">
        <v>1207</v>
      </c>
    </row>
    <row r="27" spans="1:3" x14ac:dyDescent="0.3">
      <c r="A27">
        <f t="shared" si="0"/>
        <v>26</v>
      </c>
      <c r="B27" s="1">
        <v>39535</v>
      </c>
      <c r="C27" s="2">
        <v>1232</v>
      </c>
    </row>
    <row r="28" spans="1:3" x14ac:dyDescent="0.3">
      <c r="A28">
        <f t="shared" si="0"/>
        <v>27</v>
      </c>
      <c r="B28" s="1">
        <v>39563</v>
      </c>
      <c r="C28" s="2">
        <v>1277</v>
      </c>
    </row>
    <row r="29" spans="1:3" x14ac:dyDescent="0.3">
      <c r="A29">
        <f t="shared" si="0"/>
        <v>28</v>
      </c>
      <c r="B29" s="1">
        <v>39596</v>
      </c>
      <c r="C29" s="2">
        <v>1232</v>
      </c>
    </row>
    <row r="30" spans="1:3" x14ac:dyDescent="0.3">
      <c r="A30">
        <f t="shared" si="0"/>
        <v>29</v>
      </c>
      <c r="B30" s="1">
        <v>39638</v>
      </c>
      <c r="C30" s="2">
        <v>1249</v>
      </c>
    </row>
    <row r="31" spans="1:3" x14ac:dyDescent="0.3">
      <c r="A31">
        <f t="shared" si="0"/>
        <v>30</v>
      </c>
      <c r="B31" s="1">
        <v>39650</v>
      </c>
      <c r="C31" s="2">
        <v>1224</v>
      </c>
    </row>
    <row r="32" spans="1:3" x14ac:dyDescent="0.3">
      <c r="A32">
        <f t="shared" si="0"/>
        <v>31</v>
      </c>
      <c r="B32" s="1">
        <v>39652</v>
      </c>
      <c r="C32" s="2">
        <v>1270</v>
      </c>
    </row>
    <row r="33" spans="1:3" x14ac:dyDescent="0.3">
      <c r="A33">
        <f t="shared" si="0"/>
        <v>32</v>
      </c>
      <c r="B33" s="1">
        <v>39706</v>
      </c>
      <c r="C33" s="2">
        <v>1265</v>
      </c>
    </row>
    <row r="34" spans="1:3" x14ac:dyDescent="0.3">
      <c r="A34">
        <f t="shared" si="0"/>
        <v>33</v>
      </c>
      <c r="B34" s="1">
        <v>39771</v>
      </c>
      <c r="C34" s="2">
        <v>1255</v>
      </c>
    </row>
    <row r="35" spans="1:3" x14ac:dyDescent="0.3">
      <c r="A35">
        <f t="shared" si="0"/>
        <v>34</v>
      </c>
      <c r="B35" s="1">
        <v>39801</v>
      </c>
      <c r="C35" s="2">
        <v>1279</v>
      </c>
    </row>
    <row r="36" spans="1:3" x14ac:dyDescent="0.3">
      <c r="A36">
        <f t="shared" si="0"/>
        <v>35</v>
      </c>
      <c r="B36" s="1">
        <v>39901</v>
      </c>
      <c r="C36" s="2">
        <v>1211</v>
      </c>
    </row>
    <row r="37" spans="1:3" x14ac:dyDescent="0.3">
      <c r="A37">
        <f t="shared" si="0"/>
        <v>36</v>
      </c>
      <c r="B37" s="1">
        <v>39952</v>
      </c>
      <c r="C37" s="2">
        <v>1245</v>
      </c>
    </row>
    <row r="38" spans="1:3" x14ac:dyDescent="0.3">
      <c r="A38">
        <f t="shared" si="0"/>
        <v>37</v>
      </c>
      <c r="B38" s="1">
        <v>39991</v>
      </c>
      <c r="C38" s="2">
        <v>1204</v>
      </c>
    </row>
    <row r="39" spans="1:3" x14ac:dyDescent="0.3">
      <c r="A39">
        <f t="shared" si="0"/>
        <v>38</v>
      </c>
      <c r="B39" s="1">
        <v>40020</v>
      </c>
      <c r="C39" s="2">
        <v>1269</v>
      </c>
    </row>
    <row r="40" spans="1:3" x14ac:dyDescent="0.3">
      <c r="A40">
        <f t="shared" si="0"/>
        <v>39</v>
      </c>
      <c r="B40" s="1">
        <v>40148</v>
      </c>
      <c r="C40" s="2">
        <v>1262</v>
      </c>
    </row>
    <row r="41" spans="1:3" x14ac:dyDescent="0.3">
      <c r="A41">
        <f t="shared" si="0"/>
        <v>40</v>
      </c>
      <c r="B41" s="1">
        <v>40200</v>
      </c>
      <c r="C41" s="2">
        <v>1221</v>
      </c>
    </row>
    <row r="42" spans="1:3" x14ac:dyDescent="0.3">
      <c r="A42">
        <f t="shared" si="0"/>
        <v>41</v>
      </c>
      <c r="B42" s="1">
        <v>40223</v>
      </c>
      <c r="C42" s="2">
        <v>1267</v>
      </c>
    </row>
    <row r="43" spans="1:3" x14ac:dyDescent="0.3">
      <c r="A43">
        <f t="shared" si="0"/>
        <v>42</v>
      </c>
      <c r="B43" s="1">
        <v>40224</v>
      </c>
      <c r="C43" s="2">
        <v>1217</v>
      </c>
    </row>
    <row r="44" spans="1:3" x14ac:dyDescent="0.3">
      <c r="A44">
        <f t="shared" si="0"/>
        <v>43</v>
      </c>
      <c r="B44" s="1">
        <v>40344</v>
      </c>
      <c r="C44" s="2">
        <v>1220</v>
      </c>
    </row>
    <row r="45" spans="1:3" x14ac:dyDescent="0.3">
      <c r="A45">
        <f t="shared" si="0"/>
        <v>44</v>
      </c>
      <c r="B45" s="1">
        <v>40426</v>
      </c>
      <c r="C45" s="2">
        <v>1214</v>
      </c>
    </row>
    <row r="46" spans="1:3" x14ac:dyDescent="0.3">
      <c r="A46">
        <f t="shared" si="0"/>
        <v>45</v>
      </c>
      <c r="B46" s="1">
        <v>40482</v>
      </c>
      <c r="C46" s="2">
        <v>1201</v>
      </c>
    </row>
    <row r="47" spans="1:3" x14ac:dyDescent="0.3">
      <c r="A47">
        <f t="shared" si="0"/>
        <v>46</v>
      </c>
      <c r="B47" s="1">
        <v>40484</v>
      </c>
      <c r="C47" s="2">
        <v>1249</v>
      </c>
    </row>
    <row r="48" spans="1:3" x14ac:dyDescent="0.3">
      <c r="A48">
        <f t="shared" si="0"/>
        <v>47</v>
      </c>
      <c r="B48" s="1">
        <v>40640</v>
      </c>
      <c r="C48" s="2">
        <v>1240</v>
      </c>
    </row>
    <row r="49" spans="1:3" x14ac:dyDescent="0.3">
      <c r="A49">
        <f t="shared" si="0"/>
        <v>48</v>
      </c>
      <c r="B49" s="1">
        <v>40811</v>
      </c>
      <c r="C49" s="2">
        <v>1245</v>
      </c>
    </row>
    <row r="50" spans="1:3" x14ac:dyDescent="0.3">
      <c r="A50">
        <f t="shared" si="0"/>
        <v>49</v>
      </c>
      <c r="B50" s="1">
        <v>40818</v>
      </c>
      <c r="C50" s="2">
        <v>1255</v>
      </c>
    </row>
    <row r="51" spans="1:3" x14ac:dyDescent="0.3">
      <c r="A51">
        <f t="shared" si="0"/>
        <v>50</v>
      </c>
      <c r="B51" s="1">
        <v>40909</v>
      </c>
      <c r="C51" s="2">
        <v>1229</v>
      </c>
    </row>
    <row r="52" spans="1:3" x14ac:dyDescent="0.3">
      <c r="A52">
        <f t="shared" si="0"/>
        <v>51</v>
      </c>
      <c r="B52" s="1">
        <v>40917</v>
      </c>
      <c r="C52" s="2">
        <v>1268</v>
      </c>
    </row>
    <row r="53" spans="1:3" x14ac:dyDescent="0.3">
      <c r="A53">
        <f t="shared" si="0"/>
        <v>52</v>
      </c>
      <c r="B53" s="1">
        <v>40972</v>
      </c>
      <c r="C53" s="2">
        <v>1264</v>
      </c>
    </row>
    <row r="54" spans="1:3" x14ac:dyDescent="0.3">
      <c r="A54">
        <f t="shared" si="0"/>
        <v>53</v>
      </c>
      <c r="B54" s="1">
        <v>40980</v>
      </c>
      <c r="C54" s="2">
        <v>1275</v>
      </c>
    </row>
    <row r="55" spans="1:3" x14ac:dyDescent="0.3">
      <c r="A55">
        <f t="shared" si="0"/>
        <v>54</v>
      </c>
      <c r="B55" s="1">
        <v>41083</v>
      </c>
      <c r="C55" s="2">
        <v>1202</v>
      </c>
    </row>
    <row r="56" spans="1:3" x14ac:dyDescent="0.3">
      <c r="A56">
        <f t="shared" si="0"/>
        <v>55</v>
      </c>
      <c r="B56" s="1">
        <v>41094</v>
      </c>
      <c r="C56" s="2">
        <v>1236</v>
      </c>
    </row>
    <row r="57" spans="1:3" x14ac:dyDescent="0.3">
      <c r="A57">
        <f t="shared" si="0"/>
        <v>56</v>
      </c>
      <c r="B57" s="1">
        <v>41106</v>
      </c>
      <c r="C57" s="2">
        <v>1210</v>
      </c>
    </row>
    <row r="58" spans="1:3" x14ac:dyDescent="0.3">
      <c r="A58">
        <f t="shared" si="0"/>
        <v>57</v>
      </c>
      <c r="B58" s="1">
        <v>41149</v>
      </c>
      <c r="C58" s="2">
        <v>1263</v>
      </c>
    </row>
    <row r="59" spans="1:3" x14ac:dyDescent="0.3">
      <c r="A59">
        <f t="shared" si="0"/>
        <v>58</v>
      </c>
      <c r="B59" s="1">
        <v>41153</v>
      </c>
      <c r="C59" s="2">
        <v>1211</v>
      </c>
    </row>
    <row r="60" spans="1:3" x14ac:dyDescent="0.3">
      <c r="A60">
        <f t="shared" si="0"/>
        <v>59</v>
      </c>
      <c r="B60" s="1">
        <v>41203</v>
      </c>
      <c r="C60" s="2">
        <v>1213</v>
      </c>
    </row>
    <row r="61" spans="1:3" x14ac:dyDescent="0.3">
      <c r="A61">
        <f t="shared" si="0"/>
        <v>60</v>
      </c>
      <c r="B61" s="1">
        <v>41338</v>
      </c>
      <c r="C61" s="2">
        <v>1218</v>
      </c>
    </row>
    <row r="62" spans="1:3" x14ac:dyDescent="0.3">
      <c r="A62">
        <f t="shared" si="0"/>
        <v>61</v>
      </c>
      <c r="B62" s="1">
        <v>41411</v>
      </c>
      <c r="C62" s="2">
        <v>1258</v>
      </c>
    </row>
    <row r="63" spans="1:3" x14ac:dyDescent="0.3">
      <c r="A63">
        <f t="shared" si="0"/>
        <v>62</v>
      </c>
      <c r="B63" s="1">
        <v>41431</v>
      </c>
      <c r="C63" s="2">
        <v>1254</v>
      </c>
    </row>
    <row r="64" spans="1:3" x14ac:dyDescent="0.3">
      <c r="A64">
        <f t="shared" si="0"/>
        <v>63</v>
      </c>
      <c r="B64" s="1">
        <v>41438</v>
      </c>
      <c r="C64" s="2">
        <v>1222</v>
      </c>
    </row>
    <row r="65" spans="1:3" x14ac:dyDescent="0.3">
      <c r="A65">
        <f t="shared" si="0"/>
        <v>64</v>
      </c>
      <c r="B65" s="1">
        <v>41628</v>
      </c>
      <c r="C65" s="2">
        <v>1220</v>
      </c>
    </row>
    <row r="66" spans="1:3" x14ac:dyDescent="0.3">
      <c r="A66">
        <f t="shared" si="0"/>
        <v>65</v>
      </c>
      <c r="B66" s="1">
        <v>41630</v>
      </c>
      <c r="C66" s="2">
        <v>1246</v>
      </c>
    </row>
    <row r="67" spans="1:3" x14ac:dyDescent="0.3">
      <c r="A67">
        <f t="shared" si="0"/>
        <v>66</v>
      </c>
      <c r="B67" s="1">
        <v>41817</v>
      </c>
      <c r="C67" s="2">
        <v>1204</v>
      </c>
    </row>
    <row r="68" spans="1:3" x14ac:dyDescent="0.3">
      <c r="A68">
        <f t="shared" ref="A68:A106" si="1">A67+1</f>
        <v>67</v>
      </c>
      <c r="B68" s="1">
        <v>41872</v>
      </c>
      <c r="C68" s="2">
        <v>1231</v>
      </c>
    </row>
    <row r="69" spans="1:3" x14ac:dyDescent="0.3">
      <c r="A69">
        <f t="shared" si="1"/>
        <v>68</v>
      </c>
      <c r="B69" s="1">
        <v>41929</v>
      </c>
      <c r="C69" s="2">
        <v>1248</v>
      </c>
    </row>
    <row r="70" spans="1:3" x14ac:dyDescent="0.3">
      <c r="A70">
        <f t="shared" si="1"/>
        <v>69</v>
      </c>
      <c r="B70" s="1">
        <v>42022</v>
      </c>
      <c r="C70" s="2">
        <v>1270</v>
      </c>
    </row>
    <row r="71" spans="1:3" x14ac:dyDescent="0.3">
      <c r="A71">
        <f t="shared" si="1"/>
        <v>70</v>
      </c>
      <c r="B71" s="1">
        <v>42045</v>
      </c>
      <c r="C71" s="2">
        <v>1207</v>
      </c>
    </row>
    <row r="72" spans="1:3" x14ac:dyDescent="0.3">
      <c r="A72">
        <f t="shared" si="1"/>
        <v>71</v>
      </c>
      <c r="B72" s="1">
        <v>42100</v>
      </c>
      <c r="C72" s="2">
        <v>1264</v>
      </c>
    </row>
    <row r="73" spans="1:3" x14ac:dyDescent="0.3">
      <c r="A73">
        <f t="shared" si="1"/>
        <v>72</v>
      </c>
      <c r="B73" s="1">
        <v>42106</v>
      </c>
      <c r="C73" s="2">
        <v>1220</v>
      </c>
    </row>
    <row r="74" spans="1:3" x14ac:dyDescent="0.3">
      <c r="A74">
        <f t="shared" si="1"/>
        <v>73</v>
      </c>
      <c r="B74" s="1">
        <v>42260</v>
      </c>
      <c r="C74" s="2">
        <v>1277</v>
      </c>
    </row>
    <row r="75" spans="1:3" x14ac:dyDescent="0.3">
      <c r="A75">
        <f t="shared" si="1"/>
        <v>74</v>
      </c>
      <c r="B75" s="1">
        <v>42296</v>
      </c>
      <c r="C75" s="2">
        <v>1252</v>
      </c>
    </row>
    <row r="76" spans="1:3" x14ac:dyDescent="0.3">
      <c r="A76">
        <f t="shared" si="1"/>
        <v>75</v>
      </c>
      <c r="B76" s="1">
        <v>42467</v>
      </c>
      <c r="C76" s="2">
        <v>1274</v>
      </c>
    </row>
    <row r="77" spans="1:3" x14ac:dyDescent="0.3">
      <c r="A77">
        <f t="shared" si="1"/>
        <v>76</v>
      </c>
      <c r="B77" s="1">
        <v>42467</v>
      </c>
      <c r="C77" s="2">
        <v>1262</v>
      </c>
    </row>
    <row r="78" spans="1:3" x14ac:dyDescent="0.3">
      <c r="A78">
        <f t="shared" si="1"/>
        <v>77</v>
      </c>
      <c r="B78" s="1">
        <v>42500</v>
      </c>
      <c r="C78" s="2">
        <v>1231</v>
      </c>
    </row>
    <row r="79" spans="1:3" x14ac:dyDescent="0.3">
      <c r="A79">
        <f t="shared" si="1"/>
        <v>78</v>
      </c>
      <c r="B79" s="1">
        <v>42542</v>
      </c>
      <c r="C79" s="2">
        <v>1243</v>
      </c>
    </row>
    <row r="80" spans="1:3" x14ac:dyDescent="0.3">
      <c r="A80">
        <f t="shared" si="1"/>
        <v>79</v>
      </c>
      <c r="B80" s="1">
        <v>42545</v>
      </c>
      <c r="C80" s="2">
        <v>1240</v>
      </c>
    </row>
    <row r="81" spans="1:3" x14ac:dyDescent="0.3">
      <c r="A81">
        <f t="shared" si="1"/>
        <v>80</v>
      </c>
      <c r="B81" s="1">
        <v>42591</v>
      </c>
      <c r="C81" s="2">
        <v>1246</v>
      </c>
    </row>
    <row r="82" spans="1:3" x14ac:dyDescent="0.3">
      <c r="A82">
        <f t="shared" si="1"/>
        <v>81</v>
      </c>
      <c r="B82" s="1">
        <v>42730</v>
      </c>
      <c r="C82" s="2">
        <v>1256</v>
      </c>
    </row>
    <row r="83" spans="1:3" x14ac:dyDescent="0.3">
      <c r="A83">
        <f t="shared" si="1"/>
        <v>82</v>
      </c>
      <c r="B83" s="1">
        <v>42737</v>
      </c>
      <c r="C83" s="2">
        <v>1240</v>
      </c>
    </row>
    <row r="84" spans="1:3" x14ac:dyDescent="0.3">
      <c r="A84">
        <f t="shared" si="1"/>
        <v>83</v>
      </c>
      <c r="B84" s="1">
        <v>42761</v>
      </c>
      <c r="C84" s="2">
        <v>1260</v>
      </c>
    </row>
    <row r="85" spans="1:3" x14ac:dyDescent="0.3">
      <c r="A85">
        <f t="shared" si="1"/>
        <v>84</v>
      </c>
      <c r="B85" s="1">
        <v>42786</v>
      </c>
      <c r="C85" s="2">
        <v>1253</v>
      </c>
    </row>
    <row r="86" spans="1:3" x14ac:dyDescent="0.3">
      <c r="A86">
        <f t="shared" si="1"/>
        <v>85</v>
      </c>
      <c r="B86" s="1">
        <v>42790</v>
      </c>
      <c r="C86" s="2">
        <v>1259</v>
      </c>
    </row>
    <row r="87" spans="1:3" x14ac:dyDescent="0.3">
      <c r="A87">
        <f t="shared" si="1"/>
        <v>86</v>
      </c>
      <c r="B87" s="1">
        <v>42923</v>
      </c>
      <c r="C87" s="2">
        <v>1208</v>
      </c>
    </row>
    <row r="88" spans="1:3" x14ac:dyDescent="0.3">
      <c r="A88">
        <f t="shared" si="1"/>
        <v>87</v>
      </c>
      <c r="B88" s="1">
        <v>43055</v>
      </c>
      <c r="C88" s="2">
        <v>1234</v>
      </c>
    </row>
    <row r="89" spans="1:3" x14ac:dyDescent="0.3">
      <c r="A89">
        <f t="shared" si="1"/>
        <v>88</v>
      </c>
      <c r="B89" s="1">
        <v>43100</v>
      </c>
      <c r="C89" s="2">
        <v>1203</v>
      </c>
    </row>
    <row r="90" spans="1:3" x14ac:dyDescent="0.3">
      <c r="A90">
        <f t="shared" si="1"/>
        <v>89</v>
      </c>
      <c r="B90" s="1">
        <v>43134</v>
      </c>
      <c r="C90" s="2">
        <v>1233</v>
      </c>
    </row>
    <row r="91" spans="1:3" x14ac:dyDescent="0.3">
      <c r="A91">
        <f t="shared" si="1"/>
        <v>90</v>
      </c>
      <c r="B91" s="1">
        <v>43169</v>
      </c>
      <c r="C91" s="2">
        <v>1200</v>
      </c>
    </row>
    <row r="92" spans="1:3" x14ac:dyDescent="0.3">
      <c r="A92">
        <f t="shared" si="1"/>
        <v>91</v>
      </c>
      <c r="B92" s="1">
        <v>43197</v>
      </c>
      <c r="C92" s="2">
        <v>1258</v>
      </c>
    </row>
    <row r="93" spans="1:3" x14ac:dyDescent="0.3">
      <c r="A93">
        <f t="shared" si="1"/>
        <v>92</v>
      </c>
      <c r="B93" s="1">
        <v>43362</v>
      </c>
      <c r="C93" s="2">
        <v>1219</v>
      </c>
    </row>
    <row r="94" spans="1:3" x14ac:dyDescent="0.3">
      <c r="A94">
        <f t="shared" si="1"/>
        <v>93</v>
      </c>
      <c r="B94" s="1">
        <v>43381</v>
      </c>
      <c r="C94" s="2">
        <v>1224</v>
      </c>
    </row>
    <row r="95" spans="1:3" x14ac:dyDescent="0.3">
      <c r="A95">
        <f t="shared" si="1"/>
        <v>94</v>
      </c>
      <c r="B95" s="1">
        <v>43517</v>
      </c>
      <c r="C95" s="2">
        <v>1224</v>
      </c>
    </row>
    <row r="96" spans="1:3" x14ac:dyDescent="0.3">
      <c r="A96">
        <f t="shared" si="1"/>
        <v>95</v>
      </c>
      <c r="B96" s="1">
        <v>43599</v>
      </c>
      <c r="C96" s="2">
        <v>1258</v>
      </c>
    </row>
    <row r="97" spans="1:3" x14ac:dyDescent="0.3">
      <c r="A97">
        <f t="shared" si="1"/>
        <v>96</v>
      </c>
      <c r="B97" s="1">
        <v>43666</v>
      </c>
      <c r="C97" s="2">
        <v>1218</v>
      </c>
    </row>
    <row r="98" spans="1:3" x14ac:dyDescent="0.3">
      <c r="A98">
        <f t="shared" si="1"/>
        <v>97</v>
      </c>
      <c r="B98" s="1">
        <v>43704</v>
      </c>
      <c r="C98" s="2">
        <v>1254</v>
      </c>
    </row>
    <row r="99" spans="1:3" x14ac:dyDescent="0.3">
      <c r="A99">
        <f t="shared" si="1"/>
        <v>98</v>
      </c>
      <c r="B99" s="1">
        <v>43796</v>
      </c>
      <c r="C99" s="2">
        <v>1256</v>
      </c>
    </row>
    <row r="100" spans="1:3" x14ac:dyDescent="0.3">
      <c r="A100">
        <f t="shared" si="1"/>
        <v>99</v>
      </c>
      <c r="B100" s="1">
        <v>43803</v>
      </c>
      <c r="C100" s="2">
        <v>1236</v>
      </c>
    </row>
    <row r="101" spans="1:3" x14ac:dyDescent="0.3">
      <c r="A101">
        <f t="shared" si="1"/>
        <v>100</v>
      </c>
      <c r="B101" s="1">
        <v>43820</v>
      </c>
      <c r="C101" s="2">
        <v>1251</v>
      </c>
    </row>
    <row r="102" spans="1:3" x14ac:dyDescent="0.3">
      <c r="A102">
        <f t="shared" si="1"/>
        <v>101</v>
      </c>
      <c r="B102" s="1">
        <v>43820</v>
      </c>
      <c r="C102" s="2">
        <v>1236</v>
      </c>
    </row>
    <row r="103" spans="1:3" x14ac:dyDescent="0.3">
      <c r="A103">
        <f t="shared" si="1"/>
        <v>102</v>
      </c>
      <c r="B103" s="1">
        <v>43863</v>
      </c>
      <c r="C103" s="2">
        <v>1257</v>
      </c>
    </row>
    <row r="104" spans="1:3" x14ac:dyDescent="0.3">
      <c r="A104">
        <f t="shared" si="1"/>
        <v>103</v>
      </c>
      <c r="B104" s="1">
        <v>43962</v>
      </c>
      <c r="C104" s="2">
        <v>1235</v>
      </c>
    </row>
    <row r="105" spans="1:3" x14ac:dyDescent="0.3">
      <c r="A105">
        <f t="shared" si="1"/>
        <v>104</v>
      </c>
      <c r="B105" s="1">
        <v>44019</v>
      </c>
      <c r="C105" s="2">
        <v>1234</v>
      </c>
    </row>
    <row r="106" spans="1:3" x14ac:dyDescent="0.3">
      <c r="A106">
        <f t="shared" si="1"/>
        <v>105</v>
      </c>
      <c r="B106" s="1">
        <v>44040</v>
      </c>
      <c r="C106" s="2">
        <v>1223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wsalgar</dc:creator>
  <cp:lastModifiedBy>wsalgar</cp:lastModifiedBy>
  <dcterms:created xsi:type="dcterms:W3CDTF">2021-07-17T23:49:41Z</dcterms:created>
  <dcterms:modified xsi:type="dcterms:W3CDTF">2021-07-18T02:11:20Z</dcterms:modified>
</cp:coreProperties>
</file>