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s-hp\Documents\develop\helps\06-mysql\course\"/>
    </mc:Choice>
  </mc:AlternateContent>
  <xr:revisionPtr revIDLastSave="0" documentId="13_ncr:1_{F08BF589-BE0E-4752-BD6F-BD0CADBDD5EF}" xr6:coauthVersionLast="46" xr6:coauthVersionMax="46" xr10:uidLastSave="{00000000-0000-0000-0000-000000000000}"/>
  <bookViews>
    <workbookView xWindow="20370" yWindow="-120" windowWidth="29040" windowHeight="15840" xr2:uid="{2C3F19DD-32A7-4CE5-896D-62205B78756B}"/>
  </bookViews>
  <sheets>
    <sheet name="Empleados" sheetId="1" r:id="rId1"/>
    <sheet name="Clientes" sheetId="2" r:id="rId2"/>
    <sheet name="Expedidores" sheetId="3" r:id="rId3"/>
    <sheet name="Categorias" sheetId="4" r:id="rId4"/>
    <sheet name="Proveedores" sheetId="5" r:id="rId5"/>
    <sheet name="Productos" sheetId="6" r:id="rId6"/>
    <sheet name="Pedidos" sheetId="7" r:id="rId7"/>
    <sheet name="DetallePedido" sheetId="8" r:id="rId8"/>
  </sheets>
  <definedNames>
    <definedName name="_xlnm._FilterDatabase" localSheetId="0" hidden="1">Empleados!$A$1:$J$99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" i="8" l="1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2" i="8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J21" i="6"/>
  <c r="J17" i="6"/>
  <c r="J13" i="6"/>
  <c r="J9" i="6"/>
  <c r="J5" i="6"/>
  <c r="F22" i="6"/>
  <c r="J22" i="6" s="1"/>
  <c r="F21" i="6"/>
  <c r="F20" i="6"/>
  <c r="J20" i="6" s="1"/>
  <c r="F19" i="6"/>
  <c r="J19" i="6" s="1"/>
  <c r="F18" i="6"/>
  <c r="J18" i="6" s="1"/>
  <c r="F17" i="6"/>
  <c r="F16" i="6"/>
  <c r="J16" i="6" s="1"/>
  <c r="F15" i="6"/>
  <c r="J15" i="6" s="1"/>
  <c r="F14" i="6"/>
  <c r="J14" i="6" s="1"/>
  <c r="F13" i="6"/>
  <c r="F12" i="6"/>
  <c r="J12" i="6" s="1"/>
  <c r="F11" i="6"/>
  <c r="J11" i="6" s="1"/>
  <c r="F10" i="6"/>
  <c r="J10" i="6" s="1"/>
  <c r="F9" i="6"/>
  <c r="F8" i="6"/>
  <c r="J8" i="6" s="1"/>
  <c r="F7" i="6"/>
  <c r="J7" i="6" s="1"/>
  <c r="F6" i="6"/>
  <c r="J6" i="6" s="1"/>
  <c r="F5" i="6"/>
  <c r="F4" i="6"/>
  <c r="J4" i="6" s="1"/>
  <c r="F3" i="6"/>
  <c r="J3" i="6" s="1"/>
  <c r="F2" i="6"/>
  <c r="J2" i="6" s="1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D12" i="4"/>
  <c r="D11" i="4"/>
  <c r="D10" i="4"/>
  <c r="D9" i="4"/>
  <c r="D8" i="4"/>
  <c r="D7" i="4"/>
  <c r="D6" i="4"/>
  <c r="D5" i="4"/>
  <c r="D4" i="4"/>
  <c r="D3" i="4"/>
  <c r="D2" i="4"/>
  <c r="H2" i="5"/>
  <c r="D3" i="3"/>
  <c r="D2" i="3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<sst xmlns="http://schemas.openxmlformats.org/spreadsheetml/2006/main" count="2926" uniqueCount="1074">
  <si>
    <t>CESAR</t>
  </si>
  <si>
    <t>HUGO</t>
  </si>
  <si>
    <t>VALENTINA</t>
  </si>
  <si>
    <t>GERMAN</t>
  </si>
  <si>
    <t>DAVID</t>
  </si>
  <si>
    <t>MIGUEL</t>
  </si>
  <si>
    <t>VICENTE</t>
  </si>
  <si>
    <t>ALVARO</t>
  </si>
  <si>
    <t>LUIS</t>
  </si>
  <si>
    <t>DANIEL</t>
  </si>
  <si>
    <t>JOSEP</t>
  </si>
  <si>
    <t>EDUARDO</t>
  </si>
  <si>
    <t>LEONEL</t>
  </si>
  <si>
    <t>JORDI</t>
  </si>
  <si>
    <t>ESTEBAN</t>
  </si>
  <si>
    <t>JONATHAN</t>
  </si>
  <si>
    <t>FELIPE</t>
  </si>
  <si>
    <t>JOSE</t>
  </si>
  <si>
    <t>FELIX</t>
  </si>
  <si>
    <t>PABLO</t>
  </si>
  <si>
    <t>MANUEL</t>
  </si>
  <si>
    <t>LORENZO</t>
  </si>
  <si>
    <t>ISAAC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</si>
  <si>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</si>
  <si>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</si>
  <si>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</si>
  <si>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</si>
  <si>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</si>
  <si>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</si>
  <si>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</si>
  <si>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</si>
  <si>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ARTURO</t>
  </si>
  <si>
    <t>EUGENIO</t>
  </si>
  <si>
    <t>JUAN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</si>
  <si>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</si>
  <si>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</si>
  <si>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</si>
  <si>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</si>
  <si>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</si>
  <si>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</si>
  <si>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</si>
  <si>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</si>
  <si>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</si>
  <si>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</si>
  <si>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</si>
  <si>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</si>
  <si>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</si>
  <si>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</si>
  <si>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RAUL</t>
  </si>
  <si>
    <t>ALEX</t>
  </si>
  <si>
    <t>IVAN</t>
  </si>
  <si>
    <t>SAMUEL</t>
  </si>
  <si>
    <t>ANDRES</t>
  </si>
  <si>
    <t>NORA</t>
  </si>
  <si>
    <t>ANDRÉS</t>
  </si>
  <si>
    <t>CRISTIAN</t>
  </si>
  <si>
    <t>JAVIER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</si>
  <si>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</si>
  <si>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</si>
  <si>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</si>
  <si>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</si>
  <si>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</si>
  <si>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</si>
  <si>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</si>
  <si>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</si>
  <si>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</si>
  <si>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</si>
  <si>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</si>
  <si>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</si>
  <si>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</si>
  <si>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</si>
  <si>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</si>
  <si>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</si>
  <si>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</si>
  <si>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</si>
  <si>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</si>
  <si>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</si>
  <si>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</si>
  <si>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</si>
  <si>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</si>
  <si>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</si>
  <si>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</si>
  <si>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</si>
  <si>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</si>
  <si>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</si>
  <si>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</si>
  <si>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</si>
  <si>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</si>
  <si>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</si>
  <si>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</si>
  <si>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</si>
  <si>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</si>
  <si>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DARIO</t>
  </si>
  <si>
    <t>DIEGO</t>
  </si>
  <si>
    <t>ISMAEL</t>
  </si>
  <si>
    <t>JAIME</t>
  </si>
  <si>
    <t>SALVADOR</t>
  </si>
  <si>
    <t>ADRIAN</t>
  </si>
  <si>
    <t>ALBERT</t>
  </si>
  <si>
    <t>JOAQUIN</t>
  </si>
  <si>
    <t>Desarrollador Java</t>
  </si>
  <si>
    <t>Desarrollador PHP</t>
  </si>
  <si>
    <t>Desarrollador Python</t>
  </si>
  <si>
    <t>Desarrollador JavaScript</t>
  </si>
  <si>
    <t>COLOMBIA</t>
  </si>
  <si>
    <t>VENEZUELA</t>
  </si>
  <si>
    <t>BRASIL</t>
  </si>
  <si>
    <t>ARGENTINA</t>
  </si>
  <si>
    <t>ECUADOR</t>
  </si>
  <si>
    <t>URUGUAY</t>
  </si>
  <si>
    <t>CHILE</t>
  </si>
  <si>
    <t>BOLIVIA</t>
  </si>
  <si>
    <t>PERU</t>
  </si>
  <si>
    <t>PARAGUAY</t>
  </si>
  <si>
    <t>BOGOTÁ DC</t>
  </si>
  <si>
    <t>BUENOS AIRES</t>
  </si>
  <si>
    <t>LA PAZ</t>
  </si>
  <si>
    <t>RÍO DE JANEIRO</t>
  </si>
  <si>
    <t>SANTIAGO DE CHILE</t>
  </si>
  <si>
    <t>QUITO</t>
  </si>
  <si>
    <t>ESPAÑA</t>
  </si>
  <si>
    <t>MADRID</t>
  </si>
  <si>
    <t>ASUNCIÓN</t>
  </si>
  <si>
    <t>LIMA</t>
  </si>
  <si>
    <t>MONTEVIDEO</t>
  </si>
  <si>
    <t>CARACAS</t>
  </si>
  <si>
    <t>1555555</t>
  </si>
  <si>
    <t>3145556231</t>
  </si>
  <si>
    <t>2555555</t>
  </si>
  <si>
    <t>3145556232</t>
  </si>
  <si>
    <t>3555555</t>
  </si>
  <si>
    <t>3145556233</t>
  </si>
  <si>
    <t>4555555</t>
  </si>
  <si>
    <t>3145556234</t>
  </si>
  <si>
    <t>5555555</t>
  </si>
  <si>
    <t>3145556235</t>
  </si>
  <si>
    <t>6555555</t>
  </si>
  <si>
    <t>3145556236</t>
  </si>
  <si>
    <t>7555555</t>
  </si>
  <si>
    <t>3145556237</t>
  </si>
  <si>
    <t>8555555</t>
  </si>
  <si>
    <t>3145556238</t>
  </si>
  <si>
    <t>9555555</t>
  </si>
  <si>
    <t>3145556239</t>
  </si>
  <si>
    <t>1055555</t>
  </si>
  <si>
    <t>3145556210</t>
  </si>
  <si>
    <t>1155555</t>
  </si>
  <si>
    <t>3145556211</t>
  </si>
  <si>
    <t>1255555</t>
  </si>
  <si>
    <t>3145556212</t>
  </si>
  <si>
    <t>1355555</t>
  </si>
  <si>
    <t>3145556213</t>
  </si>
  <si>
    <t>1455555</t>
  </si>
  <si>
    <t>3145556214</t>
  </si>
  <si>
    <t>3145556215</t>
  </si>
  <si>
    <t>1655555</t>
  </si>
  <si>
    <t>3145556216</t>
  </si>
  <si>
    <t>1755555</t>
  </si>
  <si>
    <t>3145556217</t>
  </si>
  <si>
    <t>1855555</t>
  </si>
  <si>
    <t>3145556218</t>
  </si>
  <si>
    <t>1955555</t>
  </si>
  <si>
    <t>3145556219</t>
  </si>
  <si>
    <t>2055555</t>
  </si>
  <si>
    <t>3145556220</t>
  </si>
  <si>
    <t>2155555</t>
  </si>
  <si>
    <t>3145556221</t>
  </si>
  <si>
    <t>2255555</t>
  </si>
  <si>
    <t>3145556222</t>
  </si>
  <si>
    <t>2355555</t>
  </si>
  <si>
    <t>3145556223</t>
  </si>
  <si>
    <t>2455555</t>
  </si>
  <si>
    <t>3145556224</t>
  </si>
  <si>
    <t>3145556225</t>
  </si>
  <si>
    <t>2655555</t>
  </si>
  <si>
    <t>3145556226</t>
  </si>
  <si>
    <t>2755555</t>
  </si>
  <si>
    <t>3145556227</t>
  </si>
  <si>
    <t>2855555</t>
  </si>
  <si>
    <t>3145556228</t>
  </si>
  <si>
    <t>2955555</t>
  </si>
  <si>
    <t>3145556229</t>
  </si>
  <si>
    <t>3055555</t>
  </si>
  <si>
    <t>3145556230</t>
  </si>
  <si>
    <t>3155555</t>
  </si>
  <si>
    <t>3255555</t>
  </si>
  <si>
    <t>3355555</t>
  </si>
  <si>
    <t>3455555</t>
  </si>
  <si>
    <t>3655555</t>
  </si>
  <si>
    <t>3755555</t>
  </si>
  <si>
    <t>3855555</t>
  </si>
  <si>
    <t>3955555</t>
  </si>
  <si>
    <t>4055555</t>
  </si>
  <si>
    <t>3145556240</t>
  </si>
  <si>
    <t>4155555</t>
  </si>
  <si>
    <t>3145556241</t>
  </si>
  <si>
    <t>4255555</t>
  </si>
  <si>
    <t>3145556242</t>
  </si>
  <si>
    <t>4355555</t>
  </si>
  <si>
    <t>3145556243</t>
  </si>
  <si>
    <t>4455555</t>
  </si>
  <si>
    <t>3145556244</t>
  </si>
  <si>
    <t>3145556245</t>
  </si>
  <si>
    <t>4655555</t>
  </si>
  <si>
    <t>3145556246</t>
  </si>
  <si>
    <t>4755555</t>
  </si>
  <si>
    <t>3145556247</t>
  </si>
  <si>
    <t>4855555</t>
  </si>
  <si>
    <t>3145556248</t>
  </si>
  <si>
    <t>4955555</t>
  </si>
  <si>
    <t>3145556249</t>
  </si>
  <si>
    <t>5055555</t>
  </si>
  <si>
    <t>3145556250</t>
  </si>
  <si>
    <t>5155555</t>
  </si>
  <si>
    <t>3145556251</t>
  </si>
  <si>
    <t>5255555</t>
  </si>
  <si>
    <t>3145556252</t>
  </si>
  <si>
    <t>5355555</t>
  </si>
  <si>
    <t>3145556253</t>
  </si>
  <si>
    <t>5455555</t>
  </si>
  <si>
    <t>3145556254</t>
  </si>
  <si>
    <t>3145556255</t>
  </si>
  <si>
    <t>5655555</t>
  </si>
  <si>
    <t>3145556256</t>
  </si>
  <si>
    <t>5755555</t>
  </si>
  <si>
    <t>3145556257</t>
  </si>
  <si>
    <t>5855555</t>
  </si>
  <si>
    <t>3145556258</t>
  </si>
  <si>
    <t>5955555</t>
  </si>
  <si>
    <t>3145556259</t>
  </si>
  <si>
    <t>6055555</t>
  </si>
  <si>
    <t>3145556260</t>
  </si>
  <si>
    <t>6155555</t>
  </si>
  <si>
    <t>3145556261</t>
  </si>
  <si>
    <t>6255555</t>
  </si>
  <si>
    <t>3145556262</t>
  </si>
  <si>
    <t>6355555</t>
  </si>
  <si>
    <t>3145556263</t>
  </si>
  <si>
    <t>6455555</t>
  </si>
  <si>
    <t>3145556264</t>
  </si>
  <si>
    <t>3145556265</t>
  </si>
  <si>
    <t>6655555</t>
  </si>
  <si>
    <t>3145556266</t>
  </si>
  <si>
    <t>6755555</t>
  </si>
  <si>
    <t>3145556267</t>
  </si>
  <si>
    <t>6855555</t>
  </si>
  <si>
    <t>3145556268</t>
  </si>
  <si>
    <t>6955555</t>
  </si>
  <si>
    <t>3145556269</t>
  </si>
  <si>
    <t>7055555</t>
  </si>
  <si>
    <t>3145556270</t>
  </si>
  <si>
    <t>7155555</t>
  </si>
  <si>
    <t>3145556271</t>
  </si>
  <si>
    <t>7255555</t>
  </si>
  <si>
    <t>3145556272</t>
  </si>
  <si>
    <t>7355555</t>
  </si>
  <si>
    <t>3145556273</t>
  </si>
  <si>
    <t>7455555</t>
  </si>
  <si>
    <t>3145556274</t>
  </si>
  <si>
    <t>3145556275</t>
  </si>
  <si>
    <t>7655555</t>
  </si>
  <si>
    <t>3145556276</t>
  </si>
  <si>
    <t>7755555</t>
  </si>
  <si>
    <t>3145556277</t>
  </si>
  <si>
    <t>7855555</t>
  </si>
  <si>
    <t>3145556278</t>
  </si>
  <si>
    <t>7955555</t>
  </si>
  <si>
    <t>3145556279</t>
  </si>
  <si>
    <t>8055555</t>
  </si>
  <si>
    <t>3145556280</t>
  </si>
  <si>
    <t>8155555</t>
  </si>
  <si>
    <t>3145556281</t>
  </si>
  <si>
    <t>8255555</t>
  </si>
  <si>
    <t>3145556282</t>
  </si>
  <si>
    <t>8355555</t>
  </si>
  <si>
    <t>3145556283</t>
  </si>
  <si>
    <t>8455555</t>
  </si>
  <si>
    <t>3145556284</t>
  </si>
  <si>
    <t>3145556285</t>
  </si>
  <si>
    <t>8655555</t>
  </si>
  <si>
    <t>3145556286</t>
  </si>
  <si>
    <t>8755555</t>
  </si>
  <si>
    <t>3145556287</t>
  </si>
  <si>
    <t>8855555</t>
  </si>
  <si>
    <t>3145556288</t>
  </si>
  <si>
    <t>8955555</t>
  </si>
  <si>
    <t>3145556289</t>
  </si>
  <si>
    <t>9055555</t>
  </si>
  <si>
    <t>3145556290</t>
  </si>
  <si>
    <t>9155555</t>
  </si>
  <si>
    <t>3145556291</t>
  </si>
  <si>
    <t>9255555</t>
  </si>
  <si>
    <t>3145556292</t>
  </si>
  <si>
    <t>9355555</t>
  </si>
  <si>
    <t>3145556293</t>
  </si>
  <si>
    <t>9455555</t>
  </si>
  <si>
    <t>3145556294</t>
  </si>
  <si>
    <t>3145556295</t>
  </si>
  <si>
    <t>9655555</t>
  </si>
  <si>
    <t>3145556296</t>
  </si>
  <si>
    <t>9755555</t>
  </si>
  <si>
    <t>3145556297</t>
  </si>
  <si>
    <t>9855555</t>
  </si>
  <si>
    <t>3145556298</t>
  </si>
  <si>
    <t>Carrera 1 N 1 Sur</t>
  </si>
  <si>
    <t>Carrera 2 N 2 Norte</t>
  </si>
  <si>
    <t>Carrera 3 N 3 Este</t>
  </si>
  <si>
    <t>Carrera 4 N 4 Oeste</t>
  </si>
  <si>
    <t>Carrera 5 N 5 Sur</t>
  </si>
  <si>
    <t>Carrera 6 N 6 Norte</t>
  </si>
  <si>
    <t>Carrera 7 N 7 Este</t>
  </si>
  <si>
    <t>Carrera 8 N 8 Oeste</t>
  </si>
  <si>
    <t>Carrera 9 N 9 Sur</t>
  </si>
  <si>
    <t>Carrera 10 N 10 Norte</t>
  </si>
  <si>
    <t>Carrera 11 N 11 Este</t>
  </si>
  <si>
    <t>Carrera 12 N 12 Oeste</t>
  </si>
  <si>
    <t>Carrera 13 N 13 Sur</t>
  </si>
  <si>
    <t>Carrera 14 N 14 Norte</t>
  </si>
  <si>
    <t>Carrera 15 N 15 Este</t>
  </si>
  <si>
    <t>Carrera 16 N 16 Oeste</t>
  </si>
  <si>
    <t>Carrera 17 N 17 Sur</t>
  </si>
  <si>
    <t>Carrera 18 N 18 Norte</t>
  </si>
  <si>
    <t>Carrera 19 N 19 Este</t>
  </si>
  <si>
    <t>Carrera 20 N 20 Oeste</t>
  </si>
  <si>
    <t>Carrera 21 N 21 Sur</t>
  </si>
  <si>
    <t>Carrera 22 N 22 Norte</t>
  </si>
  <si>
    <t>Carrera 23 N 23 Este</t>
  </si>
  <si>
    <t>Carrera 24 N 24 Oeste</t>
  </si>
  <si>
    <t>Carrera 25 N 25 Sur</t>
  </si>
  <si>
    <t>Carrera 26 N 26 Norte</t>
  </si>
  <si>
    <t>Carrera 27 N 27 Este</t>
  </si>
  <si>
    <t>Carrera 28 N 28 Oeste</t>
  </si>
  <si>
    <t>Carrera 29 N 29 Sur</t>
  </si>
  <si>
    <t>Carrera 30 N 30 Norte</t>
  </si>
  <si>
    <t>Carrera 31 N 31 Este</t>
  </si>
  <si>
    <t>Carrera 32 N 32 Oeste</t>
  </si>
  <si>
    <t>Carrera 33 N 33 Sur</t>
  </si>
  <si>
    <t>Carrera 34 N 34 Norte</t>
  </si>
  <si>
    <t>Carrera 35 N 35 Este</t>
  </si>
  <si>
    <t>Carrera 36 N 36 Oeste</t>
  </si>
  <si>
    <t>Carrera 37 N 37 Sur</t>
  </si>
  <si>
    <t>Carrera 38 N 38 Norte</t>
  </si>
  <si>
    <t>Carrera 39 N 39 Este</t>
  </si>
  <si>
    <t>Carrera 40 N 40 Oeste</t>
  </si>
  <si>
    <t>Carrera 41 N 41 Sur</t>
  </si>
  <si>
    <t>Carrera 42 N 42 Norte</t>
  </si>
  <si>
    <t>Carrera 43 N 43 Este</t>
  </si>
  <si>
    <t>Carrera 44 N 44 Oeste</t>
  </si>
  <si>
    <t>Carrera 45 N 45 Sur</t>
  </si>
  <si>
    <t>Carrera 46 N 46 Norte</t>
  </si>
  <si>
    <t>Carrera 47 N 47 Este</t>
  </si>
  <si>
    <t>Carrera 48 N 48 Oeste</t>
  </si>
  <si>
    <t>Carrera 49 N 49 Sur</t>
  </si>
  <si>
    <t>Carrera 50 N 50 Norte</t>
  </si>
  <si>
    <t>Carrera 51 N 51 Este</t>
  </si>
  <si>
    <t>Carrera 52 N 52 Oeste</t>
  </si>
  <si>
    <t>Carrera 53 N 53 Sur</t>
  </si>
  <si>
    <t>Carrera 54 N 54 Norte</t>
  </si>
  <si>
    <t>Carrera 55 N 55 Este</t>
  </si>
  <si>
    <t>Carrera 56 N 56 Oeste</t>
  </si>
  <si>
    <t>Carrera 57 N 57 Sur</t>
  </si>
  <si>
    <t>Carrera 58 N 58 Norte</t>
  </si>
  <si>
    <t>Carrera 59 N 59 Este</t>
  </si>
  <si>
    <t>Carrera 60 N 60 Oeste</t>
  </si>
  <si>
    <t>Carrera 61 N 61 Sur</t>
  </si>
  <si>
    <t>Carrera 62 N 62 Norte</t>
  </si>
  <si>
    <t>Carrera 63 N 63 Este</t>
  </si>
  <si>
    <t>Carrera 64 N 64 Oeste</t>
  </si>
  <si>
    <t>Carrera 65 N 65 Sur</t>
  </si>
  <si>
    <t>Carrera 66 N 66 Norte</t>
  </si>
  <si>
    <t>Carrera 67 N 67 Este</t>
  </si>
  <si>
    <t>Carrera 68 N 68 Oeste</t>
  </si>
  <si>
    <t>Carrera 69 N 69 Sur</t>
  </si>
  <si>
    <t>Carrera 70 N 70 Norte</t>
  </si>
  <si>
    <t>Carrera 71 N 71 Este</t>
  </si>
  <si>
    <t>Carrera 72 N 72 Oeste</t>
  </si>
  <si>
    <t>Carrera 73 N 73 Sur</t>
  </si>
  <si>
    <t>Carrera 74 N 74 Norte</t>
  </si>
  <si>
    <t>Carrera 75 N 75 Este</t>
  </si>
  <si>
    <t>Carrera 76 N 76 Oeste</t>
  </si>
  <si>
    <t>Carrera 77 N 77 Sur</t>
  </si>
  <si>
    <t>Carrera 78 N 78 Norte</t>
  </si>
  <si>
    <t>Carrera 79 N 79 Este</t>
  </si>
  <si>
    <t>Carrera 80 N 80 Oeste</t>
  </si>
  <si>
    <t>Carrera 81 N 81 Sur</t>
  </si>
  <si>
    <t>Carrera 82 N 82 Norte</t>
  </si>
  <si>
    <t>Carrera 83 N 83 Este</t>
  </si>
  <si>
    <t>Carrera 84 N 84 Oeste</t>
  </si>
  <si>
    <t>Carrera 85 N 85 Sur</t>
  </si>
  <si>
    <t>Carrera 86 N 86 Norte</t>
  </si>
  <si>
    <t>Carrera 87 N 87 Este</t>
  </si>
  <si>
    <t>Carrera 88 N 88 Oeste</t>
  </si>
  <si>
    <t>Carrera 89 N 89 Sur</t>
  </si>
  <si>
    <t>Carrera 90 N 90 Norte</t>
  </si>
  <si>
    <t>Carrera 91 N 91 Este</t>
  </si>
  <si>
    <t>Carrera 92 N 92 Oeste</t>
  </si>
  <si>
    <t>Carrera 93 N 93 Sur</t>
  </si>
  <si>
    <t>Carrera 94 N 94 Norte</t>
  </si>
  <si>
    <t>Carrera 95 N 95 Este</t>
  </si>
  <si>
    <t>Carrera 96 N 96 Oeste</t>
  </si>
  <si>
    <t>Carrera 97 N 97 Sur</t>
  </si>
  <si>
    <t>Carrera 98 N 98 Norte</t>
  </si>
  <si>
    <t>FIRSTNAME</t>
  </si>
  <si>
    <t>LASTNAME</t>
  </si>
  <si>
    <t>TITLE</t>
  </si>
  <si>
    <t>BIRTHDATE</t>
  </si>
  <si>
    <t>HIREDATE</t>
  </si>
  <si>
    <t>ADDRESS</t>
  </si>
  <si>
    <t>CITY</t>
  </si>
  <si>
    <t>COUNTRY</t>
  </si>
  <si>
    <t>HOMEPHONE</t>
  </si>
  <si>
    <t>CELLPHONE</t>
  </si>
  <si>
    <t>Query</t>
  </si>
  <si>
    <t>1775-07-12</t>
  </si>
  <si>
    <t>1776-07-12</t>
  </si>
  <si>
    <t>1777-07-12</t>
  </si>
  <si>
    <t>1778-07-12</t>
  </si>
  <si>
    <t>1779-07-12</t>
  </si>
  <si>
    <t>1780-07-12</t>
  </si>
  <si>
    <t>1781-07-12</t>
  </si>
  <si>
    <t>1782-07-12</t>
  </si>
  <si>
    <t>1783-07-12</t>
  </si>
  <si>
    <t>1784-07-12</t>
  </si>
  <si>
    <t>1785-07-12</t>
  </si>
  <si>
    <t>1786-07-12</t>
  </si>
  <si>
    <t>1787-07-12</t>
  </si>
  <si>
    <t>1788-07-12</t>
  </si>
  <si>
    <t>1789-07-12</t>
  </si>
  <si>
    <t>1790-07-12</t>
  </si>
  <si>
    <t>1791-07-12</t>
  </si>
  <si>
    <t>1792-07-12</t>
  </si>
  <si>
    <t>1793-07-12</t>
  </si>
  <si>
    <t>1794-07-12</t>
  </si>
  <si>
    <t>1795-07-12</t>
  </si>
  <si>
    <t>1796-07-12</t>
  </si>
  <si>
    <t>1797-07-12</t>
  </si>
  <si>
    <t>1798-07-12</t>
  </si>
  <si>
    <t>1799-07-12</t>
  </si>
  <si>
    <t>1800-07-12</t>
  </si>
  <si>
    <t>1801-07-12</t>
  </si>
  <si>
    <t>1802-07-12</t>
  </si>
  <si>
    <t>1803-07-12</t>
  </si>
  <si>
    <t>1804-07-12</t>
  </si>
  <si>
    <t>1805-07-12</t>
  </si>
  <si>
    <t>1806-07-12</t>
  </si>
  <si>
    <t>1807-07-12</t>
  </si>
  <si>
    <t>1808-07-12</t>
  </si>
  <si>
    <t>1809-07-12</t>
  </si>
  <si>
    <t>1810-07-12</t>
  </si>
  <si>
    <t>1811-07-12</t>
  </si>
  <si>
    <t>1812-07-12</t>
  </si>
  <si>
    <t>1813-07-12</t>
  </si>
  <si>
    <t>1814-07-12</t>
  </si>
  <si>
    <t>1815-07-12</t>
  </si>
  <si>
    <t>1816-07-12</t>
  </si>
  <si>
    <t>1817-07-12</t>
  </si>
  <si>
    <t>1818-07-12</t>
  </si>
  <si>
    <t>1819-07-12</t>
  </si>
  <si>
    <t>1820-07-12</t>
  </si>
  <si>
    <t>1821-07-12</t>
  </si>
  <si>
    <t>1822-07-12</t>
  </si>
  <si>
    <t>1823-07-12</t>
  </si>
  <si>
    <t>1824-07-12</t>
  </si>
  <si>
    <t>1825-07-12</t>
  </si>
  <si>
    <t>1826-07-12</t>
  </si>
  <si>
    <t>1827-07-12</t>
  </si>
  <si>
    <t>1828-07-12</t>
  </si>
  <si>
    <t>1829-07-12</t>
  </si>
  <si>
    <t>1830-07-12</t>
  </si>
  <si>
    <t>1831-07-12</t>
  </si>
  <si>
    <t>1832-07-12</t>
  </si>
  <si>
    <t>1833-07-12</t>
  </si>
  <si>
    <t>1834-07-12</t>
  </si>
  <si>
    <t>1835-07-12</t>
  </si>
  <si>
    <t>1836-07-12</t>
  </si>
  <si>
    <t>1837-07-12</t>
  </si>
  <si>
    <t>1838-07-12</t>
  </si>
  <si>
    <t>1839-07-12</t>
  </si>
  <si>
    <t>1840-07-12</t>
  </si>
  <si>
    <t>1841-07-12</t>
  </si>
  <si>
    <t>1842-07-12</t>
  </si>
  <si>
    <t>1843-07-12</t>
  </si>
  <si>
    <t>1844-07-12</t>
  </si>
  <si>
    <t>1845-07-12</t>
  </si>
  <si>
    <t>1846-07-12</t>
  </si>
  <si>
    <t>1847-07-12</t>
  </si>
  <si>
    <t>1848-07-12</t>
  </si>
  <si>
    <t>1849-07-12</t>
  </si>
  <si>
    <t>1850-07-12</t>
  </si>
  <si>
    <t>1851-07-12</t>
  </si>
  <si>
    <t>1852-07-12</t>
  </si>
  <si>
    <t>1853-07-12</t>
  </si>
  <si>
    <t>1854-07-12</t>
  </si>
  <si>
    <t>1855-07-12</t>
  </si>
  <si>
    <t>1856-07-12</t>
  </si>
  <si>
    <t>1857-07-12</t>
  </si>
  <si>
    <t>1858-07-12</t>
  </si>
  <si>
    <t>1859-07-12</t>
  </si>
  <si>
    <t>1860-07-12</t>
  </si>
  <si>
    <t>1861-07-12</t>
  </si>
  <si>
    <t>1862-07-12</t>
  </si>
  <si>
    <t>1863-07-12</t>
  </si>
  <si>
    <t>1864-07-12</t>
  </si>
  <si>
    <t>1865-07-12</t>
  </si>
  <si>
    <t>1866-07-12</t>
  </si>
  <si>
    <t>1867-07-12</t>
  </si>
  <si>
    <t>1868-07-12</t>
  </si>
  <si>
    <t>1869-07-12</t>
  </si>
  <si>
    <t>1870-07-12</t>
  </si>
  <si>
    <t>1871-07-12</t>
  </si>
  <si>
    <t>1872-07-12</t>
  </si>
  <si>
    <t>2020-01-15</t>
  </si>
  <si>
    <t>2020-01-30</t>
  </si>
  <si>
    <t>2021-01-15</t>
  </si>
  <si>
    <t>2021-01-30</t>
  </si>
  <si>
    <t>ID</t>
  </si>
  <si>
    <t>EMAIL</t>
  </si>
  <si>
    <t>PHONE</t>
  </si>
  <si>
    <t>REGION</t>
  </si>
  <si>
    <t>POSTALCODE</t>
  </si>
  <si>
    <t>4444109</t>
  </si>
  <si>
    <t>3154569109</t>
  </si>
  <si>
    <t>4444108</t>
  </si>
  <si>
    <t>3154569108</t>
  </si>
  <si>
    <t>4444107</t>
  </si>
  <si>
    <t>3154569107</t>
  </si>
  <si>
    <t>4444106</t>
  </si>
  <si>
    <t>3154569106</t>
  </si>
  <si>
    <t>4444105</t>
  </si>
  <si>
    <t>3154569105</t>
  </si>
  <si>
    <t>4444104</t>
  </si>
  <si>
    <t>3154569104</t>
  </si>
  <si>
    <t>4444103</t>
  </si>
  <si>
    <t>3154569103</t>
  </si>
  <si>
    <t>4444102</t>
  </si>
  <si>
    <t>3154569102</t>
  </si>
  <si>
    <t>4444101</t>
  </si>
  <si>
    <t>3154569101</t>
  </si>
  <si>
    <t>4444100</t>
  </si>
  <si>
    <t>3154569100</t>
  </si>
  <si>
    <t>4444114</t>
  </si>
  <si>
    <t>3154569114</t>
  </si>
  <si>
    <t>4444113</t>
  </si>
  <si>
    <t>3154569113</t>
  </si>
  <si>
    <t>4444112</t>
  </si>
  <si>
    <t>3154569112</t>
  </si>
  <si>
    <t>4444111</t>
  </si>
  <si>
    <t>3154569111</t>
  </si>
  <si>
    <t>4444110</t>
  </si>
  <si>
    <t>3154569110</t>
  </si>
  <si>
    <t>4444130</t>
  </si>
  <si>
    <t>3154569130</t>
  </si>
  <si>
    <t>4444129</t>
  </si>
  <si>
    <t>3154569129</t>
  </si>
  <si>
    <t>4444128</t>
  </si>
  <si>
    <t>3154569128</t>
  </si>
  <si>
    <t>4444127</t>
  </si>
  <si>
    <t>3154569127</t>
  </si>
  <si>
    <t>4444126</t>
  </si>
  <si>
    <t>3154569126</t>
  </si>
  <si>
    <t>4444125</t>
  </si>
  <si>
    <t>3154569125</t>
  </si>
  <si>
    <t>4444124</t>
  </si>
  <si>
    <t>3154569124</t>
  </si>
  <si>
    <t>4444123</t>
  </si>
  <si>
    <t>3154569123</t>
  </si>
  <si>
    <t>4444122</t>
  </si>
  <si>
    <t>3154569122</t>
  </si>
  <si>
    <t>4444121</t>
  </si>
  <si>
    <t>3154569121</t>
  </si>
  <si>
    <t>4444120</t>
  </si>
  <si>
    <t>3154569120</t>
  </si>
  <si>
    <t>4444119</t>
  </si>
  <si>
    <t>3154569119</t>
  </si>
  <si>
    <t>4444118</t>
  </si>
  <si>
    <t>3154569118</t>
  </si>
  <si>
    <t>4444117</t>
  </si>
  <si>
    <t>3154569117</t>
  </si>
  <si>
    <t>4444116</t>
  </si>
  <si>
    <t>3154569116</t>
  </si>
  <si>
    <t>4444115</t>
  </si>
  <si>
    <t>3154569115</t>
  </si>
  <si>
    <t>4444146</t>
  </si>
  <si>
    <t>3154569146</t>
  </si>
  <si>
    <t>4444145</t>
  </si>
  <si>
    <t>3154569145</t>
  </si>
  <si>
    <t>4444144</t>
  </si>
  <si>
    <t>3154569144</t>
  </si>
  <si>
    <t>4444143</t>
  </si>
  <si>
    <t>3154569143</t>
  </si>
  <si>
    <t>4444142</t>
  </si>
  <si>
    <t>3154569142</t>
  </si>
  <si>
    <t>4444141</t>
  </si>
  <si>
    <t>3154569141</t>
  </si>
  <si>
    <t>4444140</t>
  </si>
  <si>
    <t>3154569140</t>
  </si>
  <si>
    <t>4444139</t>
  </si>
  <si>
    <t>3154569139</t>
  </si>
  <si>
    <t>4444138</t>
  </si>
  <si>
    <t>3154569138</t>
  </si>
  <si>
    <t>4444137</t>
  </si>
  <si>
    <t>3154569137</t>
  </si>
  <si>
    <t>4444136</t>
  </si>
  <si>
    <t>3154569136</t>
  </si>
  <si>
    <t>4444135</t>
  </si>
  <si>
    <t>3154569135</t>
  </si>
  <si>
    <t>4444134</t>
  </si>
  <si>
    <t>3154569134</t>
  </si>
  <si>
    <t>4444133</t>
  </si>
  <si>
    <t>3154569133</t>
  </si>
  <si>
    <t>4444132</t>
  </si>
  <si>
    <t>3154569132</t>
  </si>
  <si>
    <t>4444131</t>
  </si>
  <si>
    <t>3154569131</t>
  </si>
  <si>
    <t>4444162</t>
  </si>
  <si>
    <t>3154569162</t>
  </si>
  <si>
    <t>4444161</t>
  </si>
  <si>
    <t>3154569161</t>
  </si>
  <si>
    <t>4444160</t>
  </si>
  <si>
    <t>3154569160</t>
  </si>
  <si>
    <t>4444159</t>
  </si>
  <si>
    <t>3154569159</t>
  </si>
  <si>
    <t>4444158</t>
  </si>
  <si>
    <t>3154569158</t>
  </si>
  <si>
    <t>4444157</t>
  </si>
  <si>
    <t>3154569157</t>
  </si>
  <si>
    <t>4444156</t>
  </si>
  <si>
    <t>3154569156</t>
  </si>
  <si>
    <t>4444155</t>
  </si>
  <si>
    <t>3154569155</t>
  </si>
  <si>
    <t>4444154</t>
  </si>
  <si>
    <t>3154569154</t>
  </si>
  <si>
    <t>4444153</t>
  </si>
  <si>
    <t>3154569153</t>
  </si>
  <si>
    <t>4444152</t>
  </si>
  <si>
    <t>3154569152</t>
  </si>
  <si>
    <t>4444151</t>
  </si>
  <si>
    <t>3154569151</t>
  </si>
  <si>
    <t>4444150</t>
  </si>
  <si>
    <t>3154569150</t>
  </si>
  <si>
    <t>4444149</t>
  </si>
  <si>
    <t>3154569149</t>
  </si>
  <si>
    <t>4444148</t>
  </si>
  <si>
    <t>3154569148</t>
  </si>
  <si>
    <t>4444147</t>
  </si>
  <si>
    <t>3154569147</t>
  </si>
  <si>
    <t>4444178</t>
  </si>
  <si>
    <t>3154569178</t>
  </si>
  <si>
    <t>4444177</t>
  </si>
  <si>
    <t>3154569177</t>
  </si>
  <si>
    <t>4444176</t>
  </si>
  <si>
    <t>3154569176</t>
  </si>
  <si>
    <t>4444175</t>
  </si>
  <si>
    <t>3154569175</t>
  </si>
  <si>
    <t>4444174</t>
  </si>
  <si>
    <t>3154569174</t>
  </si>
  <si>
    <t>4444173</t>
  </si>
  <si>
    <t>3154569173</t>
  </si>
  <si>
    <t>4444172</t>
  </si>
  <si>
    <t>3154569172</t>
  </si>
  <si>
    <t>4444171</t>
  </si>
  <si>
    <t>3154569171</t>
  </si>
  <si>
    <t>4444170</t>
  </si>
  <si>
    <t>3154569170</t>
  </si>
  <si>
    <t>4444169</t>
  </si>
  <si>
    <t>3154569169</t>
  </si>
  <si>
    <t>4444168</t>
  </si>
  <si>
    <t>3154569168</t>
  </si>
  <si>
    <t>4444167</t>
  </si>
  <si>
    <t>3154569167</t>
  </si>
  <si>
    <t>4444166</t>
  </si>
  <si>
    <t>3154569166</t>
  </si>
  <si>
    <t>4444165</t>
  </si>
  <si>
    <t>3154569165</t>
  </si>
  <si>
    <t>4444164</t>
  </si>
  <si>
    <t>3154569164</t>
  </si>
  <si>
    <t>4444163</t>
  </si>
  <si>
    <t>3154569163</t>
  </si>
  <si>
    <t>4444189</t>
  </si>
  <si>
    <t>3154569189</t>
  </si>
  <si>
    <t>4444188</t>
  </si>
  <si>
    <t>3154569188</t>
  </si>
  <si>
    <t>4444187</t>
  </si>
  <si>
    <t>3154569187</t>
  </si>
  <si>
    <t>4444186</t>
  </si>
  <si>
    <t>3154569186</t>
  </si>
  <si>
    <t>4444185</t>
  </si>
  <si>
    <t>3154569185</t>
  </si>
  <si>
    <t>4444184</t>
  </si>
  <si>
    <t>3154569184</t>
  </si>
  <si>
    <t>4444183</t>
  </si>
  <si>
    <t>3154569183</t>
  </si>
  <si>
    <t>4444182</t>
  </si>
  <si>
    <t>3154569182</t>
  </si>
  <si>
    <t>4444181</t>
  </si>
  <si>
    <t>3154569181</t>
  </si>
  <si>
    <t>4444180</t>
  </si>
  <si>
    <t>3154569180</t>
  </si>
  <si>
    <t>4444179</t>
  </si>
  <si>
    <t>3154569179</t>
  </si>
  <si>
    <t>Carrera 100 N 1-100 Sur</t>
  </si>
  <si>
    <t>Carrera 101 N 2-101 Norte</t>
  </si>
  <si>
    <t>Carrera 102 N 3-102 Este</t>
  </si>
  <si>
    <t>Carrera 103 N 4-103 Oeste</t>
  </si>
  <si>
    <t>Carrera 104 N 5-104 Sur</t>
  </si>
  <si>
    <t>Carrera 105 N 6-105 Norte</t>
  </si>
  <si>
    <t>Carrera 106 N 7-106 Este</t>
  </si>
  <si>
    <t>Carrera 107 N 8-107 Oeste</t>
  </si>
  <si>
    <t>Carrera 108 N 9-108 Sur</t>
  </si>
  <si>
    <t>Carrera 109 N 10-109 Norte</t>
  </si>
  <si>
    <t>Carrera 110 N 11-110 Este</t>
  </si>
  <si>
    <t>Carrera 111 N 12-111 Oeste</t>
  </si>
  <si>
    <t>Carrera 112 N 13-112 Sur</t>
  </si>
  <si>
    <t>Carrera 113 N 14-113 Norte</t>
  </si>
  <si>
    <t>Carrera 114 N 15-114 Este</t>
  </si>
  <si>
    <t>Carrera 115 N 16-115 Oeste</t>
  </si>
  <si>
    <t>Carrera 116 N 17-116 Sur</t>
  </si>
  <si>
    <t>Carrera 117 N 18-117 Norte</t>
  </si>
  <si>
    <t>Carrera 118 N 19-118 Este</t>
  </si>
  <si>
    <t>Carrera 119 N 20-119 Oeste</t>
  </si>
  <si>
    <t>Carrera 120 N 21-120 Sur</t>
  </si>
  <si>
    <t>Carrera 121 N 22-121 Norte</t>
  </si>
  <si>
    <t>Carrera 122 N 23-122 Este</t>
  </si>
  <si>
    <t>Carrera 123 N 24-123 Oeste</t>
  </si>
  <si>
    <t>Carrera 124 N 25-124 Sur</t>
  </si>
  <si>
    <t>Carrera 125 N 26-125 Norte</t>
  </si>
  <si>
    <t>Carrera 126 N 27-126 Este</t>
  </si>
  <si>
    <t>Carrera 127 N 28-127 Oeste</t>
  </si>
  <si>
    <t>Carrera 128 N 29-128 Sur</t>
  </si>
  <si>
    <t>Carrera 129 N 30-129 Norte</t>
  </si>
  <si>
    <t>Carrera 130 N 31-130 Este</t>
  </si>
  <si>
    <t>Carrera 131 N 32-131 Oeste</t>
  </si>
  <si>
    <t>Carrera 132 N 33-132 Sur</t>
  </si>
  <si>
    <t>Carrera 133 N 34-133 Norte</t>
  </si>
  <si>
    <t>Carrera 134 N 35-134 Este</t>
  </si>
  <si>
    <t>Carrera 135 N 36-135 Oeste</t>
  </si>
  <si>
    <t>Carrera 136 N 37-136 Sur</t>
  </si>
  <si>
    <t>Carrera 137 N 38-137 Norte</t>
  </si>
  <si>
    <t>Carrera 138 N 39-138 Este</t>
  </si>
  <si>
    <t>Carrera 139 N 40-139 Oeste</t>
  </si>
  <si>
    <t>Carrera 140 N 41-140 Sur</t>
  </si>
  <si>
    <t>Carrera 141 N 42-141 Norte</t>
  </si>
  <si>
    <t>Carrera 142 N 43-142 Este</t>
  </si>
  <si>
    <t>Carrera 143 N 44-143 Oeste</t>
  </si>
  <si>
    <t>Carrera 144 N 45-144 Sur</t>
  </si>
  <si>
    <t>Carrera 145 N 46-145 Norte</t>
  </si>
  <si>
    <t>Carrera 146 N 47-146 Este</t>
  </si>
  <si>
    <t>Carrera 147 N 48-147 Oeste</t>
  </si>
  <si>
    <t>Carrera 148 N 49-148 Sur</t>
  </si>
  <si>
    <t>Carrera 149 N 50-149 Norte</t>
  </si>
  <si>
    <t>Carrera 150 N 51-150 Este</t>
  </si>
  <si>
    <t>Carrera 151 N 52-151 Oeste</t>
  </si>
  <si>
    <t>Carrera 152 N 53-152 Sur</t>
  </si>
  <si>
    <t>Carrera 153 N 54-153 Norte</t>
  </si>
  <si>
    <t>Carrera 154 N 55-154 Este</t>
  </si>
  <si>
    <t>Carrera 155 N 56-155 Oeste</t>
  </si>
  <si>
    <t>Carrera 156 N 57-156 Sur</t>
  </si>
  <si>
    <t>Carrera 157 N 58-157 Norte</t>
  </si>
  <si>
    <t>Carrera 158 N 59-158 Este</t>
  </si>
  <si>
    <t>Carrera 159 N 60-159 Oeste</t>
  </si>
  <si>
    <t>Carrera 160 N 61-160 Sur</t>
  </si>
  <si>
    <t>Carrera 161 N 62-161 Norte</t>
  </si>
  <si>
    <t>Carrera 162 N 63-162 Este</t>
  </si>
  <si>
    <t>Carrera 163 N 64-163 Oeste</t>
  </si>
  <si>
    <t>Carrera 164 N 65-164 Sur</t>
  </si>
  <si>
    <t>Carrera 165 N 66-165 Norte</t>
  </si>
  <si>
    <t>Carrera 166 N 67-166 Este</t>
  </si>
  <si>
    <t>Carrera 167 N 68-167 Oeste</t>
  </si>
  <si>
    <t>Carrera 168 N 69-168 Sur</t>
  </si>
  <si>
    <t>Carrera 169 N 70-169 Norte</t>
  </si>
  <si>
    <t>Carrera 170 N 71-170 Este</t>
  </si>
  <si>
    <t>Carrera 171 N 72-171 Oeste</t>
  </si>
  <si>
    <t>Carrera 172 N 73-172 Sur</t>
  </si>
  <si>
    <t>Carrera 173 N 74-173 Norte</t>
  </si>
  <si>
    <t>Carrera 174 N 75-174 Este</t>
  </si>
  <si>
    <t>Carrera 175 N 76-175 Oeste</t>
  </si>
  <si>
    <t>Carrera 176 N 77-176 Sur</t>
  </si>
  <si>
    <t>Carrera 177 N 78-177 Norte</t>
  </si>
  <si>
    <t>Carrera 178 N 79-178 Este</t>
  </si>
  <si>
    <t>Carrera 179 N 80-179 Oeste</t>
  </si>
  <si>
    <t>Carrera 180 N 81-180 Sur</t>
  </si>
  <si>
    <t>Carrera 181 N 82-181 Norte</t>
  </si>
  <si>
    <t>Carrera 182 N 83-182 Este</t>
  </si>
  <si>
    <t>Carrera 183 N 84-183 Oeste</t>
  </si>
  <si>
    <t>Carrera 184 N 85-184 Sur</t>
  </si>
  <si>
    <t>Carrera 185 N 86-185 Norte</t>
  </si>
  <si>
    <t>Carrera 186 N 87-186 Este</t>
  </si>
  <si>
    <t>Carrera 187 N 88-187 Oeste</t>
  </si>
  <si>
    <t>Carrera 188 N 89-188 Sur</t>
  </si>
  <si>
    <t>Carrera 189 N 90-189 Norte</t>
  </si>
  <si>
    <t>1001</t>
  </si>
  <si>
    <t>1012</t>
  </si>
  <si>
    <t>1023</t>
  </si>
  <si>
    <t>1034</t>
  </si>
  <si>
    <t>1045</t>
  </si>
  <si>
    <t>1056</t>
  </si>
  <si>
    <t>1067</t>
  </si>
  <si>
    <t>1078</t>
  </si>
  <si>
    <t>1089</t>
  </si>
  <si>
    <t>10910</t>
  </si>
  <si>
    <t>11011</t>
  </si>
  <si>
    <t>11112</t>
  </si>
  <si>
    <t>11213</t>
  </si>
  <si>
    <t>11314</t>
  </si>
  <si>
    <t>11415</t>
  </si>
  <si>
    <t>11516</t>
  </si>
  <si>
    <t>11617</t>
  </si>
  <si>
    <t>11718</t>
  </si>
  <si>
    <t>11819</t>
  </si>
  <si>
    <t>11920</t>
  </si>
  <si>
    <t>12021</t>
  </si>
  <si>
    <t>12122</t>
  </si>
  <si>
    <t>12223</t>
  </si>
  <si>
    <t>12324</t>
  </si>
  <si>
    <t>12425</t>
  </si>
  <si>
    <t>12526</t>
  </si>
  <si>
    <t>12627</t>
  </si>
  <si>
    <t>12728</t>
  </si>
  <si>
    <t>12829</t>
  </si>
  <si>
    <t>12930</t>
  </si>
  <si>
    <t>13031</t>
  </si>
  <si>
    <t>13132</t>
  </si>
  <si>
    <t>13233</t>
  </si>
  <si>
    <t>13334</t>
  </si>
  <si>
    <t>13435</t>
  </si>
  <si>
    <t>13536</t>
  </si>
  <si>
    <t>13637</t>
  </si>
  <si>
    <t>13738</t>
  </si>
  <si>
    <t>13839</t>
  </si>
  <si>
    <t>13940</t>
  </si>
  <si>
    <t>14041</t>
  </si>
  <si>
    <t>14142</t>
  </si>
  <si>
    <t>14243</t>
  </si>
  <si>
    <t>14344</t>
  </si>
  <si>
    <t>14445</t>
  </si>
  <si>
    <t>14546</t>
  </si>
  <si>
    <t>14647</t>
  </si>
  <si>
    <t>14748</t>
  </si>
  <si>
    <t>14849</t>
  </si>
  <si>
    <t>14950</t>
  </si>
  <si>
    <t>15051</t>
  </si>
  <si>
    <t>15152</t>
  </si>
  <si>
    <t>15253</t>
  </si>
  <si>
    <t>15354</t>
  </si>
  <si>
    <t>15455</t>
  </si>
  <si>
    <t>15556</t>
  </si>
  <si>
    <t>15657</t>
  </si>
  <si>
    <t>15758</t>
  </si>
  <si>
    <t>15859</t>
  </si>
  <si>
    <t>15960</t>
  </si>
  <si>
    <t>16061</t>
  </si>
  <si>
    <t>16162</t>
  </si>
  <si>
    <t>16263</t>
  </si>
  <si>
    <t>16364</t>
  </si>
  <si>
    <t>16465</t>
  </si>
  <si>
    <t>16566</t>
  </si>
  <si>
    <t>16667</t>
  </si>
  <si>
    <t>16768</t>
  </si>
  <si>
    <t>16869</t>
  </si>
  <si>
    <t>16970</t>
  </si>
  <si>
    <t>17071</t>
  </si>
  <si>
    <t>17172</t>
  </si>
  <si>
    <t>17273</t>
  </si>
  <si>
    <t>17374</t>
  </si>
  <si>
    <t>17475</t>
  </si>
  <si>
    <t>17576</t>
  </si>
  <si>
    <t>17677</t>
  </si>
  <si>
    <t>17778</t>
  </si>
  <si>
    <t>17879</t>
  </si>
  <si>
    <t>17980</t>
  </si>
  <si>
    <t>18081</t>
  </si>
  <si>
    <t>18182</t>
  </si>
  <si>
    <t>18283</t>
  </si>
  <si>
    <t>18384</t>
  </si>
  <si>
    <t>18485</t>
  </si>
  <si>
    <t>18586</t>
  </si>
  <si>
    <t>18687</t>
  </si>
  <si>
    <t>18788</t>
  </si>
  <si>
    <t>18889</t>
  </si>
  <si>
    <t>18990</t>
  </si>
  <si>
    <t>luis1_albert@gmail.com</t>
  </si>
  <si>
    <t>daniel2_joaquin@gmail.com</t>
  </si>
  <si>
    <t>josep3_cesar@gmail.com</t>
  </si>
  <si>
    <t>eduardo4_hugo@gmail.com</t>
  </si>
  <si>
    <t>leonel5_valentina@gmail.com</t>
  </si>
  <si>
    <t>jordi6_german@gmail.com</t>
  </si>
  <si>
    <t>esteban7_david@gmail.com</t>
  </si>
  <si>
    <t>jonathan8_miguel@gmail.com</t>
  </si>
  <si>
    <t>felipe9_vicente@gmail.com</t>
  </si>
  <si>
    <t>jose10_alvaro@gmail.com</t>
  </si>
  <si>
    <t>felix11_luis@gmail.com</t>
  </si>
  <si>
    <t>pablo12_daniel@gmail.com</t>
  </si>
  <si>
    <t>manuel13_josep@gmail.com</t>
  </si>
  <si>
    <t>lorenzo14_eduardo@gmail.com</t>
  </si>
  <si>
    <t>isaac15_leonel@gmail.com</t>
  </si>
  <si>
    <t>maria16_jordi@gmail.com</t>
  </si>
  <si>
    <t>angel17_esteban@gmail.com</t>
  </si>
  <si>
    <t>adolfo18_jonathan@gmail.com</t>
  </si>
  <si>
    <t>ernesto19_felipe@gmail.com</t>
  </si>
  <si>
    <t>rafael20_jose@gmail.com</t>
  </si>
  <si>
    <t>tomas21_felix@gmail.com</t>
  </si>
  <si>
    <t>marcos22_pablo@gmail.com</t>
  </si>
  <si>
    <t>mario23_manuel@gmail.com</t>
  </si>
  <si>
    <t>arturo24_lorenzo@gmail.com</t>
  </si>
  <si>
    <t>eugenio25_isaac@gmail.com</t>
  </si>
  <si>
    <t>juan26_maria@gmail.com</t>
  </si>
  <si>
    <t>gonzalo27_angel@gmail.com</t>
  </si>
  <si>
    <t>antonio28_adolfo@gmail.com</t>
  </si>
  <si>
    <t>emilio29_ernesto@gmail.com</t>
  </si>
  <si>
    <t>agustin30_rafael@gmail.com</t>
  </si>
  <si>
    <t>juan pablo31_tomas@gmail.com</t>
  </si>
  <si>
    <t>francisco32_marcos@gmail.com</t>
  </si>
  <si>
    <t>marc33_mario@gmail.com</t>
  </si>
  <si>
    <t>roberto34_arturo@gmail.com</t>
  </si>
  <si>
    <t>carlos35_eugenio@gmail.com</t>
  </si>
  <si>
    <t>joel36_juan@gmail.com</t>
  </si>
  <si>
    <t>mariano37_gonzalo@gmail.com</t>
  </si>
  <si>
    <t>oscar38_antonio@gmail.com</t>
  </si>
  <si>
    <t>alexander39_emilio@gmail.com</t>
  </si>
  <si>
    <t>borja40_agustin@gmail.com</t>
  </si>
  <si>
    <t>raul41_juan pablo@gmail.com</t>
  </si>
  <si>
    <t>alex42_francisco@gmail.com</t>
  </si>
  <si>
    <t>ivan43_marc@gmail.com</t>
  </si>
  <si>
    <t>samuel44_roberto@gmail.com</t>
  </si>
  <si>
    <t>andres45_carlos@gmail.com</t>
  </si>
  <si>
    <t>nora46_joel@gmail.com</t>
  </si>
  <si>
    <t>andrés47_mariano@gmail.com</t>
  </si>
  <si>
    <t>cristian48_oscar@gmail.com</t>
  </si>
  <si>
    <t>javier49_alexander@gmail.com</t>
  </si>
  <si>
    <t>domingo50_borja@gmail.com</t>
  </si>
  <si>
    <t>nicolas51_raul@gmail.com</t>
  </si>
  <si>
    <t>hector52_alex@gmail.com</t>
  </si>
  <si>
    <t>ricardo53_ivan@gmail.com</t>
  </si>
  <si>
    <t>alberto54_samuel@gmail.com</t>
  </si>
  <si>
    <t>ruben55_andres@gmail.com</t>
  </si>
  <si>
    <t>sebastian56_nora@gmail.com</t>
  </si>
  <si>
    <t>mohamed57_andrés@gmail.com</t>
  </si>
  <si>
    <t>marco58_cristian@gmail.com</t>
  </si>
  <si>
    <t>sergio59_javier@gmail.com</t>
  </si>
  <si>
    <t>ramon60_domingo@gmail.com</t>
  </si>
  <si>
    <t>gregorio61_nicolas@gmail.com</t>
  </si>
  <si>
    <t>joan62_hector@gmail.com</t>
  </si>
  <si>
    <t>alfonso63_ricardo@gmail.com</t>
  </si>
  <si>
    <t>guillermo64_alberto@gmail.com</t>
  </si>
  <si>
    <t>christian65_ruben@gmail.com</t>
  </si>
  <si>
    <t>mateo66_sebastian@gmail.com</t>
  </si>
  <si>
    <t>julian67_mohamed@gmail.com</t>
  </si>
  <si>
    <t>cristobal68_marco@gmail.com</t>
  </si>
  <si>
    <t>rodrigo69_sergio@gmail.com</t>
  </si>
  <si>
    <t>jesus70_ramon@gmail.com</t>
  </si>
  <si>
    <t>jorge71_gregorio@gmail.com</t>
  </si>
  <si>
    <t>julio72_joan@gmail.com</t>
  </si>
  <si>
    <t>maria mónica73_alfonso@gmail.com</t>
  </si>
  <si>
    <t>ignacio74_guillermo@gmail.com</t>
  </si>
  <si>
    <t>gabriel75_christian@gmail.com</t>
  </si>
  <si>
    <t>martin76_mateo@gmail.com</t>
  </si>
  <si>
    <t>fernando77_julian@gmail.com</t>
  </si>
  <si>
    <t>alejandro78_cristobal@gmail.com</t>
  </si>
  <si>
    <t>santiago79_rodrigo@gmail.com</t>
  </si>
  <si>
    <t>lucas80_jesus@gmail.com</t>
  </si>
  <si>
    <t>pedro81_jorge@gmail.com</t>
  </si>
  <si>
    <t>enrique82_julio@gmail.com</t>
  </si>
  <si>
    <t>victor83_maria mónica@gmail.com</t>
  </si>
  <si>
    <t>alfredo84_ignacio@gmail.com</t>
  </si>
  <si>
    <t>dario85_gabriel@gmail.com</t>
  </si>
  <si>
    <t>diego86_martin@gmail.com</t>
  </si>
  <si>
    <t>ismael87_fernando@gmail.com</t>
  </si>
  <si>
    <t>jaime88_alejandro@gmail.com</t>
  </si>
  <si>
    <t>salvador89_santiago@gmail.com</t>
  </si>
  <si>
    <t>adrian90_lucas@gmail.com</t>
  </si>
  <si>
    <t>COMPANYNAME</t>
  </si>
  <si>
    <t>Servientrega</t>
  </si>
  <si>
    <t>3132223366</t>
  </si>
  <si>
    <t>FedEx</t>
  </si>
  <si>
    <t>3142223355</t>
  </si>
  <si>
    <t>Deportes</t>
  </si>
  <si>
    <t>Ropa</t>
  </si>
  <si>
    <t>Oficina</t>
  </si>
  <si>
    <t>Muebles</t>
  </si>
  <si>
    <t>Electrodomésticos</t>
  </si>
  <si>
    <t>Computadores</t>
  </si>
  <si>
    <t>Entretenimiento</t>
  </si>
  <si>
    <t>CATEGORY_NAME</t>
  </si>
  <si>
    <t>CONTACTNAME</t>
  </si>
  <si>
    <t>CONTACTTITLE</t>
  </si>
  <si>
    <t>Asperos Geek SAS</t>
  </si>
  <si>
    <t>Geek</t>
  </si>
  <si>
    <t>Asperos</t>
  </si>
  <si>
    <t>Colombia</t>
  </si>
  <si>
    <t>3144444444</t>
  </si>
  <si>
    <t>PRODUCTNAME</t>
  </si>
  <si>
    <t>UNITPRICE</t>
  </si>
  <si>
    <t>UNITSINSTOCK</t>
  </si>
  <si>
    <t>SUPPLIERS</t>
  </si>
  <si>
    <t>SUPPLIER_ID</t>
  </si>
  <si>
    <t>CATEGORIES</t>
  </si>
  <si>
    <t>CATEGORY_ID</t>
  </si>
  <si>
    <t>Hogar</t>
  </si>
  <si>
    <t>Accesorios</t>
  </si>
  <si>
    <t>Juguetes</t>
  </si>
  <si>
    <t>Celulares</t>
  </si>
  <si>
    <t>Samsung Galaxy S21</t>
  </si>
  <si>
    <t>Samsung Galaxy A31128</t>
  </si>
  <si>
    <t>Huawei Y9 Prime Lite</t>
  </si>
  <si>
    <t>Xiaomi Redmi 9A</t>
  </si>
  <si>
    <t>Mi Redmi 9a</t>
  </si>
  <si>
    <t>Moto e6 play</t>
  </si>
  <si>
    <t>Balón de fútbol Golty No 5</t>
  </si>
  <si>
    <t>Trotadora caminadora electronica de banda correr trotar walk</t>
  </si>
  <si>
    <t>Camiseta para hombre cuello redondo</t>
  </si>
  <si>
    <t>Chaqueta casual hombre</t>
  </si>
  <si>
    <t>Blazers abrigos manga larga mujer</t>
  </si>
  <si>
    <t>Escritorio markekit baptistine wengue</t>
  </si>
  <si>
    <t>Sofá cama Geoge con brazos</t>
  </si>
  <si>
    <t>Televisor Samsumg FLAT LED Smart TV 32</t>
  </si>
  <si>
    <t>Nevera mabe no frost congelador superior</t>
  </si>
  <si>
    <t>Asus portatil E410</t>
  </si>
  <si>
    <t>Lenovo Yoga C940</t>
  </si>
  <si>
    <t>Centro de entretenimiento Cantabria Revore</t>
  </si>
  <si>
    <t>Blanqueador Clorox Original</t>
  </si>
  <si>
    <t>Pulsera plata 925 Brazalete mujer elegante</t>
  </si>
  <si>
    <t>Robot Agua TOY LOGIC</t>
  </si>
  <si>
    <t>ORDERDATE</t>
  </si>
  <si>
    <t>REQUIREDDATE</t>
  </si>
  <si>
    <t>SHIPPEDDATE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</si>
  <si>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</si>
  <si>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</si>
  <si>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</si>
  <si>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</si>
  <si>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</si>
  <si>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</si>
  <si>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</si>
  <si>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CUSTOMER_ID</t>
  </si>
  <si>
    <t>EMPLOYEE_ID</t>
  </si>
  <si>
    <t>SHIPPER_ID</t>
  </si>
  <si>
    <t>2021-04-02</t>
  </si>
  <si>
    <t>2021-04-03</t>
  </si>
  <si>
    <t>2021-04-05</t>
  </si>
  <si>
    <t>2021-04-07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</si>
  <si>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</si>
  <si>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</si>
  <si>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</si>
  <si>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</si>
  <si>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</si>
  <si>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</si>
  <si>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</si>
  <si>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</si>
  <si>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</si>
  <si>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</si>
  <si>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</si>
  <si>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</si>
  <si>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</si>
  <si>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</si>
  <si>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</si>
  <si>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</si>
  <si>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</si>
  <si>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</si>
  <si>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</si>
  <si>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</si>
  <si>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</si>
  <si>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</si>
  <si>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2021-04-04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</si>
  <si>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</si>
  <si>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</si>
  <si>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</si>
  <si>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</si>
  <si>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</si>
  <si>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</si>
  <si>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</si>
  <si>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Transportadora</t>
  </si>
  <si>
    <t>Alianza Geek</t>
  </si>
  <si>
    <t>PRODUCT_ID</t>
  </si>
  <si>
    <t>ORDER_ID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</si>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</sst>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BF91-38F9-4608-9F60-6B137199C92C}">
  <dimension ref="A1:L99"/>
  <sheetViews>
    <sheetView tabSelected="1" workbookViewId="0"/>
  </sheetViews>
  <sheetFormatPr baseColWidth="10" defaultRowHeight="15" x14ac:dyDescent="0.25"/>
  <cols>
    <col min="1" max="2" width="15" bestFit="1" customWidth="1"/>
    <col min="3" max="3" width="22.42578125" bestFit="1" customWidth="1"/>
    <col min="4" max="4" width="11.85546875" bestFit="1" customWidth="1"/>
    <col min="5" max="5" width="10.7109375" bestFit="1" customWidth="1"/>
    <col min="6" max="6" width="20" bestFit="1" customWidth="1"/>
    <col min="7" max="7" width="18.42578125" bestFit="1" customWidth="1"/>
    <col min="9" max="9" width="14.140625" bestFit="1" customWidth="1"/>
    <col min="10" max="10" width="12.28515625" bestFit="1" customWidth="1"/>
  </cols>
  <sheetData>
    <row r="1" spans="1:12" ht="16.5" thickBot="1" x14ac:dyDescent="0.3">
      <c r="A1" s="5" t="s">
        <v>402</v>
      </c>
      <c r="B1" s="5" t="s">
        <v>403</v>
      </c>
      <c r="C1" s="5" t="s">
        <v>404</v>
      </c>
      <c r="D1" s="5" t="s">
        <v>405</v>
      </c>
      <c r="E1" s="5" t="s">
        <v>406</v>
      </c>
      <c r="F1" s="5" t="s">
        <v>407</v>
      </c>
      <c r="G1" s="5" t="s">
        <v>408</v>
      </c>
      <c r="H1" s="5" t="s">
        <v>409</v>
      </c>
      <c r="I1" s="5" t="s">
        <v>410</v>
      </c>
      <c r="J1" s="5" t="s">
        <v>411</v>
      </c>
      <c r="L1" s="6" t="s">
        <v>412</v>
      </c>
    </row>
    <row r="2" spans="1:12" ht="15.75" thickBot="1" x14ac:dyDescent="0.3">
      <c r="A2" s="2" t="s">
        <v>0</v>
      </c>
      <c r="B2" s="2" t="s">
        <v>98</v>
      </c>
      <c r="C2" s="1" t="s">
        <v>100</v>
      </c>
      <c r="D2" s="7" t="s">
        <v>413</v>
      </c>
      <c r="E2" s="7" t="s">
        <v>511</v>
      </c>
      <c r="F2" s="1" t="s">
        <v>304</v>
      </c>
      <c r="G2" s="1" t="s">
        <v>114</v>
      </c>
      <c r="H2" s="1" t="s">
        <v>104</v>
      </c>
      <c r="I2" s="1" t="s">
        <v>126</v>
      </c>
      <c r="J2" s="1" t="s">
        <v>127</v>
      </c>
      <c r="L2" t="str">
        <f>"insert into employees (firstName, lastName, title, birthDate, hireDate, address, city, country, homePhone, cellphone) values ('"&amp;A2&amp;"','"&amp;B2&amp;"','"&amp;C2&amp;"','"&amp;D2&amp;"','"&amp;E2&amp;"','"&amp;F2&amp;"','"&amp;G2&amp;"','"&amp;H2&amp;"','"&amp;I2&amp;"','"&amp;J2&amp;"');"</f>
        <v>insert into employees (firstName, lastName, title, birthDate, hireDate, address, city, country, homePhone, cellphone) values ('CESAR','ALBERT','Desarrollador Java','1775-07-12','2020-01-15','Carrera 1 N 1 Sur','BOGOTÁ DC','COLOMBIA','1555555','3145556231');</v>
      </c>
    </row>
    <row r="3" spans="1:12" ht="15.75" thickBot="1" x14ac:dyDescent="0.3">
      <c r="A3" s="2" t="s">
        <v>1</v>
      </c>
      <c r="B3" s="2" t="s">
        <v>99</v>
      </c>
      <c r="C3" s="1" t="s">
        <v>101</v>
      </c>
      <c r="D3" s="7" t="s">
        <v>414</v>
      </c>
      <c r="E3" s="7" t="s">
        <v>512</v>
      </c>
      <c r="F3" s="1" t="s">
        <v>305</v>
      </c>
      <c r="G3" s="1" t="s">
        <v>114</v>
      </c>
      <c r="H3" s="1" t="s">
        <v>104</v>
      </c>
      <c r="I3" s="1" t="s">
        <v>128</v>
      </c>
      <c r="J3" s="1" t="s">
        <v>129</v>
      </c>
      <c r="L3" t="str">
        <f t="shared" ref="L3:L66" si="0">"insert into employees (firstName, lastName, title, birthDate, hireDate, address, city, country, homePhone, cellphone) values ('"&amp;A3&amp;"','"&amp;B3&amp;"','"&amp;C3&amp;"','"&amp;D3&amp;"','"&amp;E3&amp;"','"&amp;F3&amp;"','"&amp;G3&amp;"','"&amp;H3&amp;"','"&amp;I3&amp;"','"&amp;J3&amp;"');"</f>
        <v>insert into employees (firstName, lastName, title, birthDate, hireDate, address, city, country, homePhone, cellphone) values ('HUGO','JOAQUIN','Desarrollador PHP','1776-07-12','2020-01-30','Carrera 2 N 2 Norte','BOGOTÁ DC','COLOMBIA','2555555','3145556232');</v>
      </c>
    </row>
    <row r="4" spans="1:12" ht="15.75" thickBot="1" x14ac:dyDescent="0.3">
      <c r="A4" s="2" t="s">
        <v>2</v>
      </c>
      <c r="B4" s="2" t="s">
        <v>0</v>
      </c>
      <c r="C4" s="1" t="s">
        <v>102</v>
      </c>
      <c r="D4" s="7" t="s">
        <v>415</v>
      </c>
      <c r="E4" s="7" t="s">
        <v>513</v>
      </c>
      <c r="F4" s="1" t="s">
        <v>306</v>
      </c>
      <c r="G4" s="1" t="s">
        <v>114</v>
      </c>
      <c r="H4" s="1" t="s">
        <v>104</v>
      </c>
      <c r="I4" s="1" t="s">
        <v>130</v>
      </c>
      <c r="J4" s="1" t="s">
        <v>131</v>
      </c>
      <c r="L4" t="str">
        <f t="shared" si="0"/>
        <v>insert into employees (firstName, lastName, title, birthDate, hireDate, address, city, country, homePhone, cellphone) values ('VALENTINA','CESAR','Desarrollador Python','1777-07-12','2021-01-15','Carrera 3 N 3 Este','BOGOTÁ DC','COLOMBIA','3555555','3145556233');</v>
      </c>
    </row>
    <row r="5" spans="1:12" ht="15.75" thickBot="1" x14ac:dyDescent="0.3">
      <c r="A5" s="2" t="s">
        <v>3</v>
      </c>
      <c r="B5" s="2" t="s">
        <v>1</v>
      </c>
      <c r="C5" s="1" t="s">
        <v>103</v>
      </c>
      <c r="D5" s="7" t="s">
        <v>416</v>
      </c>
      <c r="E5" s="7" t="s">
        <v>514</v>
      </c>
      <c r="F5" s="1" t="s">
        <v>307</v>
      </c>
      <c r="G5" s="1" t="s">
        <v>114</v>
      </c>
      <c r="H5" s="1" t="s">
        <v>104</v>
      </c>
      <c r="I5" s="1" t="s">
        <v>132</v>
      </c>
      <c r="J5" s="1" t="s">
        <v>133</v>
      </c>
      <c r="L5" t="str">
        <f t="shared" si="0"/>
        <v>insert into employees (firstName, lastName, title, birthDate, hireDate, address, city, country, homePhone, cellphone) values ('GERMAN','HUGO','Desarrollador JavaScript','1778-07-12','2021-01-30','Carrera 4 N 4 Oeste','BOGOTÁ DC','COLOMBIA','4555555','3145556234');</v>
      </c>
    </row>
    <row r="6" spans="1:12" ht="15.75" thickBot="1" x14ac:dyDescent="0.3">
      <c r="A6" s="2" t="s">
        <v>4</v>
      </c>
      <c r="B6" s="2" t="s">
        <v>2</v>
      </c>
      <c r="C6" s="1" t="s">
        <v>100</v>
      </c>
      <c r="D6" s="7" t="s">
        <v>417</v>
      </c>
      <c r="E6" s="7" t="s">
        <v>511</v>
      </c>
      <c r="F6" s="1" t="s">
        <v>308</v>
      </c>
      <c r="G6" s="1" t="s">
        <v>114</v>
      </c>
      <c r="H6" s="1" t="s">
        <v>104</v>
      </c>
      <c r="I6" s="1" t="s">
        <v>134</v>
      </c>
      <c r="J6" s="1" t="s">
        <v>135</v>
      </c>
      <c r="L6" t="str">
        <f t="shared" si="0"/>
        <v>insert into employees (firstName, lastName, title, birthDate, hireDate, address, city, country, homePhone, cellphone) values ('DAVID','VALENTINA','Desarrollador Java','1779-07-12','2020-01-15','Carrera 5 N 5 Sur','BOGOTÁ DC','COLOMBIA','5555555','3145556235');</v>
      </c>
    </row>
    <row r="7" spans="1:12" ht="15.75" thickBot="1" x14ac:dyDescent="0.3">
      <c r="A7" s="2" t="s">
        <v>5</v>
      </c>
      <c r="B7" s="2" t="s">
        <v>3</v>
      </c>
      <c r="C7" s="1" t="s">
        <v>101</v>
      </c>
      <c r="D7" s="7" t="s">
        <v>418</v>
      </c>
      <c r="E7" s="7" t="s">
        <v>512</v>
      </c>
      <c r="F7" s="1" t="s">
        <v>309</v>
      </c>
      <c r="G7" s="1" t="s">
        <v>114</v>
      </c>
      <c r="H7" s="1" t="s">
        <v>104</v>
      </c>
      <c r="I7" s="1" t="s">
        <v>136</v>
      </c>
      <c r="J7" s="1" t="s">
        <v>137</v>
      </c>
      <c r="L7" t="str">
        <f t="shared" si="0"/>
        <v>insert into employees (firstName, lastName, title, birthDate, hireDate, address, city, country, homePhone, cellphone) values ('MIGUEL','GERMAN','Desarrollador PHP','1780-07-12','2020-01-30','Carrera 6 N 6 Norte','BOGOTÁ DC','COLOMBIA','6555555','3145556236');</v>
      </c>
    </row>
    <row r="8" spans="1:12" ht="15.75" thickBot="1" x14ac:dyDescent="0.3">
      <c r="A8" s="2" t="s">
        <v>6</v>
      </c>
      <c r="B8" s="2" t="s">
        <v>4</v>
      </c>
      <c r="C8" s="1" t="s">
        <v>102</v>
      </c>
      <c r="D8" s="7" t="s">
        <v>419</v>
      </c>
      <c r="E8" s="7" t="s">
        <v>513</v>
      </c>
      <c r="F8" s="1" t="s">
        <v>310</v>
      </c>
      <c r="G8" s="1" t="s">
        <v>114</v>
      </c>
      <c r="H8" s="1" t="s">
        <v>104</v>
      </c>
      <c r="I8" s="1" t="s">
        <v>138</v>
      </c>
      <c r="J8" s="1" t="s">
        <v>139</v>
      </c>
      <c r="L8" t="str">
        <f t="shared" si="0"/>
        <v>insert into employees (firstName, lastName, title, birthDate, hireDate, address, city, country, homePhone, cellphone) values ('VICENTE','DAVID','Desarrollador Python','1781-07-12','2021-01-15','Carrera 7 N 7 Este','BOGOTÁ DC','COLOMBIA','7555555','3145556237');</v>
      </c>
    </row>
    <row r="9" spans="1:12" ht="15.75" thickBot="1" x14ac:dyDescent="0.3">
      <c r="A9" s="2" t="s">
        <v>7</v>
      </c>
      <c r="B9" s="2" t="s">
        <v>5</v>
      </c>
      <c r="C9" s="1" t="s">
        <v>103</v>
      </c>
      <c r="D9" s="7" t="s">
        <v>420</v>
      </c>
      <c r="E9" s="7" t="s">
        <v>514</v>
      </c>
      <c r="F9" s="1" t="s">
        <v>311</v>
      </c>
      <c r="G9" s="1" t="s">
        <v>114</v>
      </c>
      <c r="H9" s="1" t="s">
        <v>104</v>
      </c>
      <c r="I9" s="1" t="s">
        <v>140</v>
      </c>
      <c r="J9" s="1" t="s">
        <v>141</v>
      </c>
      <c r="L9" t="str">
        <f t="shared" si="0"/>
        <v>insert into employees (firstName, lastName, title, birthDate, hireDate, address, city, country, homePhone, cellphone) values ('ALVARO','MIGUEL','Desarrollador JavaScript','1782-07-12','2021-01-30','Carrera 8 N 8 Oeste','BOGOTÁ DC','COLOMBIA','8555555','3145556238');</v>
      </c>
    </row>
    <row r="10" spans="1:12" ht="15.75" thickBot="1" x14ac:dyDescent="0.3">
      <c r="A10" s="2" t="s">
        <v>8</v>
      </c>
      <c r="B10" s="2" t="s">
        <v>6</v>
      </c>
      <c r="C10" s="1" t="s">
        <v>100</v>
      </c>
      <c r="D10" s="7" t="s">
        <v>421</v>
      </c>
      <c r="E10" s="7" t="s">
        <v>511</v>
      </c>
      <c r="F10" s="1" t="s">
        <v>312</v>
      </c>
      <c r="G10" s="1" t="s">
        <v>114</v>
      </c>
      <c r="H10" s="2" t="s">
        <v>104</v>
      </c>
      <c r="I10" s="1" t="s">
        <v>142</v>
      </c>
      <c r="J10" s="1" t="s">
        <v>143</v>
      </c>
      <c r="L10" t="str">
        <f t="shared" si="0"/>
        <v>insert into employees (firstName, lastName, title, birthDate, hireDate, address, city, country, homePhone, cellphone) values ('LUIS','VICENTE','Desarrollador Java','1783-07-12','2020-01-15','Carrera 9 N 9 Sur','BOGOTÁ DC','COLOMBIA','9555555','3145556239');</v>
      </c>
    </row>
    <row r="11" spans="1:12" ht="15.75" thickBot="1" x14ac:dyDescent="0.3">
      <c r="A11" s="2" t="s">
        <v>9</v>
      </c>
      <c r="B11" s="2" t="s">
        <v>7</v>
      </c>
      <c r="C11" s="1" t="s">
        <v>101</v>
      </c>
      <c r="D11" s="7" t="s">
        <v>422</v>
      </c>
      <c r="E11" s="7" t="s">
        <v>512</v>
      </c>
      <c r="F11" s="1" t="s">
        <v>313</v>
      </c>
      <c r="G11" s="1" t="s">
        <v>114</v>
      </c>
      <c r="H11" s="1" t="s">
        <v>104</v>
      </c>
      <c r="I11" s="1" t="s">
        <v>144</v>
      </c>
      <c r="J11" s="1" t="s">
        <v>145</v>
      </c>
      <c r="L11" t="str">
        <f t="shared" si="0"/>
        <v>insert into employees (firstName, lastName, title, birthDate, hireDate, address, city, country, homePhone, cellphone) values ('DANIEL','ALVARO','Desarrollador PHP','1784-07-12','2020-01-30','Carrera 10 N 10 Norte','BOGOTÁ DC','COLOMBIA','1055555','3145556210');</v>
      </c>
    </row>
    <row r="12" spans="1:12" ht="15.75" thickBot="1" x14ac:dyDescent="0.3">
      <c r="A12" s="2" t="s">
        <v>10</v>
      </c>
      <c r="B12" s="2" t="s">
        <v>8</v>
      </c>
      <c r="C12" s="1" t="s">
        <v>102</v>
      </c>
      <c r="D12" s="7" t="s">
        <v>423</v>
      </c>
      <c r="E12" s="7" t="s">
        <v>513</v>
      </c>
      <c r="F12" s="1" t="s">
        <v>314</v>
      </c>
      <c r="G12" s="3" t="s">
        <v>125</v>
      </c>
      <c r="H12" s="3" t="s">
        <v>105</v>
      </c>
      <c r="I12" s="1" t="s">
        <v>146</v>
      </c>
      <c r="J12" s="1" t="s">
        <v>147</v>
      </c>
      <c r="L12" t="str">
        <f t="shared" si="0"/>
        <v>insert into employees (firstName, lastName, title, birthDate, hireDate, address, city, country, homePhone, cellphone) values ('JOSEP','LUIS','Desarrollador Python','1785-07-12','2021-01-15','Carrera 11 N 11 Este','CARACAS','VENEZUELA','1155555','3145556211');</v>
      </c>
    </row>
    <row r="13" spans="1:12" ht="15.75" thickBot="1" x14ac:dyDescent="0.3">
      <c r="A13" s="2" t="s">
        <v>11</v>
      </c>
      <c r="B13" s="2" t="s">
        <v>9</v>
      </c>
      <c r="C13" s="1" t="s">
        <v>103</v>
      </c>
      <c r="D13" s="7" t="s">
        <v>424</v>
      </c>
      <c r="E13" s="7" t="s">
        <v>514</v>
      </c>
      <c r="F13" s="1" t="s">
        <v>315</v>
      </c>
      <c r="G13" s="1" t="s">
        <v>114</v>
      </c>
      <c r="H13" s="1" t="s">
        <v>104</v>
      </c>
      <c r="I13" s="1" t="s">
        <v>148</v>
      </c>
      <c r="J13" s="1" t="s">
        <v>149</v>
      </c>
      <c r="L13" t="str">
        <f t="shared" si="0"/>
        <v>insert into employees (firstName, lastName, title, birthDate, hireDate, address, city, country, homePhone, cellphone) values ('EDUARDO','DANIEL','Desarrollador JavaScript','1786-07-12','2021-01-30','Carrera 12 N 12 Oeste','BOGOTÁ DC','COLOMBIA','1255555','3145556212');</v>
      </c>
    </row>
    <row r="14" spans="1:12" ht="15.75" thickBot="1" x14ac:dyDescent="0.3">
      <c r="A14" s="2" t="s">
        <v>12</v>
      </c>
      <c r="B14" s="2" t="s">
        <v>10</v>
      </c>
      <c r="C14" s="1" t="s">
        <v>100</v>
      </c>
      <c r="D14" s="7" t="s">
        <v>425</v>
      </c>
      <c r="E14" s="7" t="s">
        <v>511</v>
      </c>
      <c r="F14" s="1" t="s">
        <v>316</v>
      </c>
      <c r="G14" s="1" t="s">
        <v>114</v>
      </c>
      <c r="H14" s="1" t="s">
        <v>104</v>
      </c>
      <c r="I14" s="1" t="s">
        <v>150</v>
      </c>
      <c r="J14" s="1" t="s">
        <v>151</v>
      </c>
      <c r="L14" t="str">
        <f t="shared" si="0"/>
        <v>insert into employees (firstName, lastName, title, birthDate, hireDate, address, city, country, homePhone, cellphone) values ('LEONEL','JOSEP','Desarrollador Java','1787-07-12','2020-01-15','Carrera 13 N 13 Sur','BOGOTÁ DC','COLOMBIA','1355555','3145556213');</v>
      </c>
    </row>
    <row r="15" spans="1:12" ht="15.75" thickBot="1" x14ac:dyDescent="0.3">
      <c r="A15" s="2" t="s">
        <v>13</v>
      </c>
      <c r="B15" s="2" t="s">
        <v>11</v>
      </c>
      <c r="C15" s="1" t="s">
        <v>101</v>
      </c>
      <c r="D15" s="7" t="s">
        <v>426</v>
      </c>
      <c r="E15" s="7" t="s">
        <v>512</v>
      </c>
      <c r="F15" s="1" t="s">
        <v>317</v>
      </c>
      <c r="G15" s="1" t="s">
        <v>114</v>
      </c>
      <c r="H15" s="1" t="s">
        <v>104</v>
      </c>
      <c r="I15" s="1" t="s">
        <v>152</v>
      </c>
      <c r="J15" s="1" t="s">
        <v>153</v>
      </c>
      <c r="L15" t="str">
        <f t="shared" si="0"/>
        <v>insert into employees (firstName, lastName, title, birthDate, hireDate, address, city, country, homePhone, cellphone) values ('JORDI','EDUARDO','Desarrollador PHP','1788-07-12','2020-01-30','Carrera 14 N 14 Norte','BOGOTÁ DC','COLOMBIA','1455555','3145556214');</v>
      </c>
    </row>
    <row r="16" spans="1:12" ht="15.75" thickBot="1" x14ac:dyDescent="0.3">
      <c r="A16" s="2" t="s">
        <v>14</v>
      </c>
      <c r="B16" s="2" t="s">
        <v>12</v>
      </c>
      <c r="C16" s="1" t="s">
        <v>102</v>
      </c>
      <c r="D16" s="7" t="s">
        <v>427</v>
      </c>
      <c r="E16" s="7" t="s">
        <v>513</v>
      </c>
      <c r="F16" s="1" t="s">
        <v>318</v>
      </c>
      <c r="G16" s="1" t="s">
        <v>114</v>
      </c>
      <c r="H16" s="1" t="s">
        <v>104</v>
      </c>
      <c r="I16" s="1" t="s">
        <v>126</v>
      </c>
      <c r="J16" s="1" t="s">
        <v>154</v>
      </c>
      <c r="L16" t="str">
        <f t="shared" si="0"/>
        <v>insert into employees (firstName, lastName, title, birthDate, hireDate, address, city, country, homePhone, cellphone) values ('ESTEBAN','LEONEL','Desarrollador Python','1789-07-12','2021-01-15','Carrera 15 N 15 Este','BOGOTÁ DC','COLOMBIA','1555555','3145556215');</v>
      </c>
    </row>
    <row r="17" spans="1:12" ht="15.75" thickBot="1" x14ac:dyDescent="0.3">
      <c r="A17" s="2" t="s">
        <v>15</v>
      </c>
      <c r="B17" s="2" t="s">
        <v>13</v>
      </c>
      <c r="C17" s="1" t="s">
        <v>103</v>
      </c>
      <c r="D17" s="7" t="s">
        <v>428</v>
      </c>
      <c r="E17" s="7" t="s">
        <v>514</v>
      </c>
      <c r="F17" s="1" t="s">
        <v>319</v>
      </c>
      <c r="G17" s="1" t="s">
        <v>114</v>
      </c>
      <c r="H17" s="1" t="s">
        <v>104</v>
      </c>
      <c r="I17" s="1" t="s">
        <v>155</v>
      </c>
      <c r="J17" s="1" t="s">
        <v>156</v>
      </c>
      <c r="L17" t="str">
        <f t="shared" si="0"/>
        <v>insert into employees (firstName, lastName, title, birthDate, hireDate, address, city, country, homePhone, cellphone) values ('JONATHAN','JORDI','Desarrollador JavaScript','1790-07-12','2021-01-30','Carrera 16 N 16 Oeste','BOGOTÁ DC','COLOMBIA','1655555','3145556216');</v>
      </c>
    </row>
    <row r="18" spans="1:12" ht="15.75" thickBot="1" x14ac:dyDescent="0.3">
      <c r="A18" s="2" t="s">
        <v>16</v>
      </c>
      <c r="B18" s="2" t="s">
        <v>14</v>
      </c>
      <c r="C18" s="1" t="s">
        <v>100</v>
      </c>
      <c r="D18" s="7" t="s">
        <v>429</v>
      </c>
      <c r="E18" s="7" t="s">
        <v>513</v>
      </c>
      <c r="F18" s="1" t="s">
        <v>320</v>
      </c>
      <c r="G18" s="1" t="s">
        <v>114</v>
      </c>
      <c r="H18" s="1" t="s">
        <v>104</v>
      </c>
      <c r="I18" s="1" t="s">
        <v>157</v>
      </c>
      <c r="J18" s="1" t="s">
        <v>158</v>
      </c>
      <c r="L18" t="str">
        <f t="shared" si="0"/>
        <v>insert into employees (firstName, lastName, title, birthDate, hireDate, address, city, country, homePhone, cellphone) values ('FELIPE','ESTEBAN','Desarrollador Java','1791-07-12','2021-01-15','Carrera 17 N 17 Sur','BOGOTÁ DC','COLOMBIA','1755555','3145556217');</v>
      </c>
    </row>
    <row r="19" spans="1:12" ht="15.75" thickBot="1" x14ac:dyDescent="0.3">
      <c r="A19" s="2" t="s">
        <v>17</v>
      </c>
      <c r="B19" s="2" t="s">
        <v>15</v>
      </c>
      <c r="C19" s="1" t="s">
        <v>101</v>
      </c>
      <c r="D19" s="7" t="s">
        <v>430</v>
      </c>
      <c r="E19" s="7" t="s">
        <v>514</v>
      </c>
      <c r="F19" s="1" t="s">
        <v>321</v>
      </c>
      <c r="G19" s="1" t="s">
        <v>114</v>
      </c>
      <c r="H19" s="1" t="s">
        <v>104</v>
      </c>
      <c r="I19" s="1" t="s">
        <v>159</v>
      </c>
      <c r="J19" s="1" t="s">
        <v>160</v>
      </c>
      <c r="L19" t="str">
        <f t="shared" si="0"/>
        <v>insert into employees (firstName, lastName, title, birthDate, hireDate, address, city, country, homePhone, cellphone) values ('JOSE','JONATHAN','Desarrollador PHP','1792-07-12','2021-01-30','Carrera 18 N 18 Norte','BOGOTÁ DC','COLOMBIA','1855555','3145556218');</v>
      </c>
    </row>
    <row r="20" spans="1:12" ht="15.75" thickBot="1" x14ac:dyDescent="0.3">
      <c r="A20" s="2" t="s">
        <v>18</v>
      </c>
      <c r="B20" s="2" t="s">
        <v>16</v>
      </c>
      <c r="C20" s="1" t="s">
        <v>102</v>
      </c>
      <c r="D20" s="7" t="s">
        <v>431</v>
      </c>
      <c r="E20" s="7" t="s">
        <v>511</v>
      </c>
      <c r="F20" s="1" t="s">
        <v>322</v>
      </c>
      <c r="G20" s="1" t="s">
        <v>117</v>
      </c>
      <c r="H20" s="1" t="s">
        <v>106</v>
      </c>
      <c r="I20" s="1" t="s">
        <v>161</v>
      </c>
      <c r="J20" s="1" t="s">
        <v>162</v>
      </c>
      <c r="L20" t="str">
        <f t="shared" si="0"/>
        <v>insert into employees (firstName, lastName, title, birthDate, hireDate, address, city, country, homePhone, cellphone) values ('FELIX','FELIPE','Desarrollador Python','1793-07-12','2020-01-15','Carrera 19 N 19 Este','RÍO DE JANEIRO','BRASIL','1955555','3145556219');</v>
      </c>
    </row>
    <row r="21" spans="1:12" ht="15.75" thickBot="1" x14ac:dyDescent="0.3">
      <c r="A21" s="2" t="s">
        <v>19</v>
      </c>
      <c r="B21" s="2" t="s">
        <v>17</v>
      </c>
      <c r="C21" s="1" t="s">
        <v>103</v>
      </c>
      <c r="D21" s="7" t="s">
        <v>432</v>
      </c>
      <c r="E21" s="7" t="s">
        <v>512</v>
      </c>
      <c r="F21" s="1" t="s">
        <v>323</v>
      </c>
      <c r="G21" s="1" t="s">
        <v>114</v>
      </c>
      <c r="H21" s="1" t="s">
        <v>104</v>
      </c>
      <c r="I21" s="1" t="s">
        <v>163</v>
      </c>
      <c r="J21" s="1" t="s">
        <v>164</v>
      </c>
      <c r="L21" t="str">
        <f t="shared" si="0"/>
        <v>insert into employees (firstName, lastName, title, birthDate, hireDate, address, city, country, homePhone, cellphone) values ('PABLO','JOSE','Desarrollador JavaScript','1794-07-12','2020-01-30','Carrera 20 N 20 Oeste','BOGOTÁ DC','COLOMBIA','2055555','3145556220');</v>
      </c>
    </row>
    <row r="22" spans="1:12" ht="15.75" thickBot="1" x14ac:dyDescent="0.3">
      <c r="A22" s="2" t="s">
        <v>20</v>
      </c>
      <c r="B22" s="2" t="s">
        <v>18</v>
      </c>
      <c r="C22" s="1" t="s">
        <v>100</v>
      </c>
      <c r="D22" s="7" t="s">
        <v>433</v>
      </c>
      <c r="E22" s="7" t="s">
        <v>513</v>
      </c>
      <c r="F22" s="1" t="s">
        <v>324</v>
      </c>
      <c r="G22" s="1" t="s">
        <v>114</v>
      </c>
      <c r="H22" s="1" t="s">
        <v>104</v>
      </c>
      <c r="I22" s="1" t="s">
        <v>165</v>
      </c>
      <c r="J22" s="1" t="s">
        <v>166</v>
      </c>
      <c r="L22" t="str">
        <f t="shared" si="0"/>
        <v>insert into employees (firstName, lastName, title, birthDate, hireDate, address, city, country, homePhone, cellphone) values ('MANUEL','FELIX','Desarrollador Java','1795-07-12','2021-01-15','Carrera 21 N 21 Sur','BOGOTÁ DC','COLOMBIA','2155555','3145556221');</v>
      </c>
    </row>
    <row r="23" spans="1:12" ht="15.75" thickBot="1" x14ac:dyDescent="0.3">
      <c r="A23" s="2" t="s">
        <v>21</v>
      </c>
      <c r="B23" s="2" t="s">
        <v>19</v>
      </c>
      <c r="C23" s="1" t="s">
        <v>101</v>
      </c>
      <c r="D23" s="7" t="s">
        <v>434</v>
      </c>
      <c r="E23" s="7" t="s">
        <v>514</v>
      </c>
      <c r="F23" s="1" t="s">
        <v>325</v>
      </c>
      <c r="G23" s="1" t="s">
        <v>114</v>
      </c>
      <c r="H23" s="1" t="s">
        <v>104</v>
      </c>
      <c r="I23" s="1" t="s">
        <v>167</v>
      </c>
      <c r="J23" s="1" t="s">
        <v>168</v>
      </c>
      <c r="L23" t="str">
        <f t="shared" si="0"/>
        <v>insert into employees (firstName, lastName, title, birthDate, hireDate, address, city, country, homePhone, cellphone) values ('LORENZO','PABLO','Desarrollador PHP','1796-07-12','2021-01-30','Carrera 22 N 22 Norte','BOGOTÁ DC','COLOMBIA','2255555','3145556222');</v>
      </c>
    </row>
    <row r="24" spans="1:12" ht="15.75" thickBot="1" x14ac:dyDescent="0.3">
      <c r="A24" s="2" t="s">
        <v>22</v>
      </c>
      <c r="B24" s="2" t="s">
        <v>20</v>
      </c>
      <c r="C24" s="1" t="s">
        <v>102</v>
      </c>
      <c r="D24" s="7" t="s">
        <v>435</v>
      </c>
      <c r="E24" s="7" t="s">
        <v>511</v>
      </c>
      <c r="F24" s="1" t="s">
        <v>326</v>
      </c>
      <c r="G24" s="3" t="s">
        <v>115</v>
      </c>
      <c r="H24" s="3" t="s">
        <v>107</v>
      </c>
      <c r="I24" s="1" t="s">
        <v>169</v>
      </c>
      <c r="J24" s="1" t="s">
        <v>170</v>
      </c>
      <c r="L24" t="str">
        <f t="shared" si="0"/>
        <v>insert into employees (firstName, lastName, title, birthDate, hireDate, address, city, country, homePhone, cellphone) values ('ISAAC','MANUEL','Desarrollador Python','1797-07-12','2020-01-15','Carrera 23 N 23 Este','BUENOS AIRES','ARGENTINA','2355555','3145556223');</v>
      </c>
    </row>
    <row r="25" spans="1:12" ht="15.75" thickBot="1" x14ac:dyDescent="0.3">
      <c r="A25" s="2" t="s">
        <v>23</v>
      </c>
      <c r="B25" s="2" t="s">
        <v>21</v>
      </c>
      <c r="C25" s="1" t="s">
        <v>103</v>
      </c>
      <c r="D25" s="7" t="s">
        <v>436</v>
      </c>
      <c r="E25" s="7" t="s">
        <v>512</v>
      </c>
      <c r="F25" s="1" t="s">
        <v>327</v>
      </c>
      <c r="G25" s="1" t="s">
        <v>114</v>
      </c>
      <c r="H25" s="1" t="s">
        <v>104</v>
      </c>
      <c r="I25" s="1" t="s">
        <v>171</v>
      </c>
      <c r="J25" s="1" t="s">
        <v>172</v>
      </c>
      <c r="L25" t="str">
        <f t="shared" si="0"/>
        <v>insert into employees (firstName, lastName, title, birthDate, hireDate, address, city, country, homePhone, cellphone) values ('MARIA','LORENZO','Desarrollador JavaScript','1798-07-12','2020-01-30','Carrera 24 N 24 Oeste','BOGOTÁ DC','COLOMBIA','2455555','3145556224');</v>
      </c>
    </row>
    <row r="26" spans="1:12" ht="15.75" thickBot="1" x14ac:dyDescent="0.3">
      <c r="A26" s="2" t="s">
        <v>24</v>
      </c>
      <c r="B26" s="2" t="s">
        <v>22</v>
      </c>
      <c r="C26" s="1" t="s">
        <v>100</v>
      </c>
      <c r="D26" s="7" t="s">
        <v>437</v>
      </c>
      <c r="E26" s="7" t="s">
        <v>513</v>
      </c>
      <c r="F26" s="1" t="s">
        <v>328</v>
      </c>
      <c r="G26" s="1" t="s">
        <v>114</v>
      </c>
      <c r="H26" s="1" t="s">
        <v>104</v>
      </c>
      <c r="I26" s="1" t="s">
        <v>128</v>
      </c>
      <c r="J26" s="1" t="s">
        <v>173</v>
      </c>
      <c r="L26" t="str">
        <f t="shared" si="0"/>
        <v>insert into employees (firstName, lastName, title, birthDate, hireDate, address, city, country, homePhone, cellphone) values ('ANGEL','ISAAC','Desarrollador Java','1799-07-12','2021-01-15','Carrera 25 N 25 Sur','BOGOTÁ DC','COLOMBIA','2555555','3145556225');</v>
      </c>
    </row>
    <row r="27" spans="1:12" ht="15.75" thickBot="1" x14ac:dyDescent="0.3">
      <c r="A27" s="2" t="s">
        <v>25</v>
      </c>
      <c r="B27" s="2" t="s">
        <v>23</v>
      </c>
      <c r="C27" s="1" t="s">
        <v>101</v>
      </c>
      <c r="D27" s="7" t="s">
        <v>438</v>
      </c>
      <c r="E27" s="7" t="s">
        <v>514</v>
      </c>
      <c r="F27" s="1" t="s">
        <v>329</v>
      </c>
      <c r="G27" s="1" t="s">
        <v>114</v>
      </c>
      <c r="H27" s="1" t="s">
        <v>104</v>
      </c>
      <c r="I27" s="1" t="s">
        <v>174</v>
      </c>
      <c r="J27" s="1" t="s">
        <v>175</v>
      </c>
      <c r="L27" t="str">
        <f t="shared" si="0"/>
        <v>insert into employees (firstName, lastName, title, birthDate, hireDate, address, city, country, homePhone, cellphone) values ('ADOLFO','MARIA','Desarrollador PHP','1800-07-12','2021-01-30','Carrera 26 N 26 Norte','BOGOTÁ DC','COLOMBIA','2655555','3145556226');</v>
      </c>
    </row>
    <row r="28" spans="1:12" ht="15.75" thickBot="1" x14ac:dyDescent="0.3">
      <c r="A28" s="2" t="s">
        <v>26</v>
      </c>
      <c r="B28" s="2" t="s">
        <v>24</v>
      </c>
      <c r="C28" s="1" t="s">
        <v>102</v>
      </c>
      <c r="D28" s="7" t="s">
        <v>439</v>
      </c>
      <c r="E28" s="7" t="s">
        <v>511</v>
      </c>
      <c r="F28" s="1" t="s">
        <v>330</v>
      </c>
      <c r="G28" s="1" t="s">
        <v>114</v>
      </c>
      <c r="H28" s="1" t="s">
        <v>104</v>
      </c>
      <c r="I28" s="1" t="s">
        <v>176</v>
      </c>
      <c r="J28" s="1" t="s">
        <v>177</v>
      </c>
      <c r="L28" t="str">
        <f t="shared" si="0"/>
        <v>insert into employees (firstName, lastName, title, birthDate, hireDate, address, city, country, homePhone, cellphone) values ('ERNESTO','ANGEL','Desarrollador Python','1801-07-12','2020-01-15','Carrera 27 N 27 Este','BOGOTÁ DC','COLOMBIA','2755555','3145556227');</v>
      </c>
    </row>
    <row r="29" spans="1:12" ht="15.75" thickBot="1" x14ac:dyDescent="0.3">
      <c r="A29" s="2" t="s">
        <v>27</v>
      </c>
      <c r="B29" s="2" t="s">
        <v>25</v>
      </c>
      <c r="C29" s="1" t="s">
        <v>103</v>
      </c>
      <c r="D29" s="7" t="s">
        <v>440</v>
      </c>
      <c r="E29" s="7" t="s">
        <v>512</v>
      </c>
      <c r="F29" s="1" t="s">
        <v>331</v>
      </c>
      <c r="G29" s="1" t="s">
        <v>114</v>
      </c>
      <c r="H29" s="1" t="s">
        <v>104</v>
      </c>
      <c r="I29" s="1" t="s">
        <v>178</v>
      </c>
      <c r="J29" s="1" t="s">
        <v>179</v>
      </c>
      <c r="L29" t="str">
        <f t="shared" si="0"/>
        <v>insert into employees (firstName, lastName, title, birthDate, hireDate, address, city, country, homePhone, cellphone) values ('RAFAEL','ADOLFO','Desarrollador JavaScript','1802-07-12','2020-01-30','Carrera 28 N 28 Oeste','BOGOTÁ DC','COLOMBIA','2855555','3145556228');</v>
      </c>
    </row>
    <row r="30" spans="1:12" ht="15.75" thickBot="1" x14ac:dyDescent="0.3">
      <c r="A30" s="2" t="s">
        <v>28</v>
      </c>
      <c r="B30" s="2" t="s">
        <v>26</v>
      </c>
      <c r="C30" s="1" t="s">
        <v>100</v>
      </c>
      <c r="D30" s="7" t="s">
        <v>441</v>
      </c>
      <c r="E30" s="7" t="s">
        <v>513</v>
      </c>
      <c r="F30" s="1" t="s">
        <v>332</v>
      </c>
      <c r="G30" s="1" t="s">
        <v>114</v>
      </c>
      <c r="H30" s="1" t="s">
        <v>104</v>
      </c>
      <c r="I30" s="1" t="s">
        <v>180</v>
      </c>
      <c r="J30" s="1" t="s">
        <v>181</v>
      </c>
      <c r="L30" t="str">
        <f t="shared" si="0"/>
        <v>insert into employees (firstName, lastName, title, birthDate, hireDate, address, city, country, homePhone, cellphone) values ('TOMAS','ERNESTO','Desarrollador Java','1803-07-12','2021-01-15','Carrera 29 N 29 Sur','BOGOTÁ DC','COLOMBIA','2955555','3145556229');</v>
      </c>
    </row>
    <row r="31" spans="1:12" ht="15.75" thickBot="1" x14ac:dyDescent="0.3">
      <c r="A31" s="2" t="s">
        <v>29</v>
      </c>
      <c r="B31" s="2" t="s">
        <v>27</v>
      </c>
      <c r="C31" s="1" t="s">
        <v>101</v>
      </c>
      <c r="D31" s="7" t="s">
        <v>442</v>
      </c>
      <c r="E31" s="7" t="s">
        <v>514</v>
      </c>
      <c r="F31" s="1" t="s">
        <v>333</v>
      </c>
      <c r="G31" s="1" t="s">
        <v>114</v>
      </c>
      <c r="H31" s="2" t="s">
        <v>104</v>
      </c>
      <c r="I31" s="1" t="s">
        <v>182</v>
      </c>
      <c r="J31" s="1" t="s">
        <v>183</v>
      </c>
      <c r="L31" t="str">
        <f t="shared" si="0"/>
        <v>insert into employees (firstName, lastName, title, birthDate, hireDate, address, city, country, homePhone, cellphone) values ('MARCOS','RAFAEL','Desarrollador PHP','1804-07-12','2021-01-30','Carrera 30 N 30 Norte','BOGOTÁ DC','COLOMBIA','3055555','3145556230');</v>
      </c>
    </row>
    <row r="32" spans="1:12" ht="15.75" thickBot="1" x14ac:dyDescent="0.3">
      <c r="A32" s="2" t="s">
        <v>30</v>
      </c>
      <c r="B32" s="2" t="s">
        <v>28</v>
      </c>
      <c r="C32" s="1" t="s">
        <v>102</v>
      </c>
      <c r="D32" s="7" t="s">
        <v>443</v>
      </c>
      <c r="E32" s="7" t="s">
        <v>511</v>
      </c>
      <c r="F32" s="1" t="s">
        <v>334</v>
      </c>
      <c r="G32" s="1" t="s">
        <v>114</v>
      </c>
      <c r="H32" s="1" t="s">
        <v>104</v>
      </c>
      <c r="I32" s="1" t="s">
        <v>184</v>
      </c>
      <c r="J32" s="1" t="s">
        <v>127</v>
      </c>
      <c r="L32" t="str">
        <f t="shared" si="0"/>
        <v>insert into employees (firstName, lastName, title, birthDate, hireDate, address, city, country, homePhone, cellphone) values ('MARIO','TOMAS','Desarrollador Python','1805-07-12','2020-01-15','Carrera 31 N 31 Este','BOGOTÁ DC','COLOMBIA','3155555','3145556231');</v>
      </c>
    </row>
    <row r="33" spans="1:12" ht="15.75" thickBot="1" x14ac:dyDescent="0.3">
      <c r="A33" s="2" t="s">
        <v>31</v>
      </c>
      <c r="B33" s="2" t="s">
        <v>29</v>
      </c>
      <c r="C33" s="1" t="s">
        <v>103</v>
      </c>
      <c r="D33" s="7" t="s">
        <v>444</v>
      </c>
      <c r="E33" s="7" t="s">
        <v>512</v>
      </c>
      <c r="F33" s="1" t="s">
        <v>335</v>
      </c>
      <c r="G33" s="1" t="s">
        <v>117</v>
      </c>
      <c r="H33" s="1" t="s">
        <v>106</v>
      </c>
      <c r="I33" s="1" t="s">
        <v>185</v>
      </c>
      <c r="J33" s="1" t="s">
        <v>129</v>
      </c>
      <c r="L33" t="str">
        <f t="shared" si="0"/>
        <v>insert into employees (firstName, lastName, title, birthDate, hireDate, address, city, country, homePhone, cellphone) values ('ARTURO','MARCOS','Desarrollador JavaScript','1806-07-12','2020-01-30','Carrera 32 N 32 Oeste','RÍO DE JANEIRO','BRASIL','3255555','3145556232');</v>
      </c>
    </row>
    <row r="34" spans="1:12" ht="15.75" thickBot="1" x14ac:dyDescent="0.3">
      <c r="A34" s="2" t="s">
        <v>32</v>
      </c>
      <c r="B34" s="2" t="s">
        <v>30</v>
      </c>
      <c r="C34" s="1" t="s">
        <v>100</v>
      </c>
      <c r="D34" s="7" t="s">
        <v>445</v>
      </c>
      <c r="E34" s="7" t="s">
        <v>513</v>
      </c>
      <c r="F34" s="1" t="s">
        <v>336</v>
      </c>
      <c r="G34" s="1" t="s">
        <v>114</v>
      </c>
      <c r="H34" s="1" t="s">
        <v>104</v>
      </c>
      <c r="I34" s="1" t="s">
        <v>186</v>
      </c>
      <c r="J34" s="1" t="s">
        <v>131</v>
      </c>
      <c r="L34" t="str">
        <f t="shared" si="0"/>
        <v>insert into employees (firstName, lastName, title, birthDate, hireDate, address, city, country, homePhone, cellphone) values ('EUGENIO','MARIO','Desarrollador Java','1807-07-12','2021-01-15','Carrera 33 N 33 Sur','BOGOTÁ DC','COLOMBIA','3355555','3145556233');</v>
      </c>
    </row>
    <row r="35" spans="1:12" ht="15.75" thickBot="1" x14ac:dyDescent="0.3">
      <c r="A35" s="2" t="s">
        <v>33</v>
      </c>
      <c r="B35" s="2" t="s">
        <v>31</v>
      </c>
      <c r="C35" s="1" t="s">
        <v>101</v>
      </c>
      <c r="D35" s="7" t="s">
        <v>446</v>
      </c>
      <c r="E35" s="7" t="s">
        <v>514</v>
      </c>
      <c r="F35" s="1" t="s">
        <v>337</v>
      </c>
      <c r="G35" s="1" t="s">
        <v>114</v>
      </c>
      <c r="H35" s="1" t="s">
        <v>104</v>
      </c>
      <c r="I35" s="1" t="s">
        <v>187</v>
      </c>
      <c r="J35" s="1" t="s">
        <v>133</v>
      </c>
      <c r="L35" t="str">
        <f t="shared" si="0"/>
        <v>insert into employees (firstName, lastName, title, birthDate, hireDate, address, city, country, homePhone, cellphone) values ('JUAN','ARTURO','Desarrollador PHP','1808-07-12','2021-01-30','Carrera 34 N 34 Norte','BOGOTÁ DC','COLOMBIA','3455555','3145556234');</v>
      </c>
    </row>
    <row r="36" spans="1:12" ht="15.75" thickBot="1" x14ac:dyDescent="0.3">
      <c r="A36" s="2" t="s">
        <v>34</v>
      </c>
      <c r="B36" s="2" t="s">
        <v>32</v>
      </c>
      <c r="C36" s="1" t="s">
        <v>102</v>
      </c>
      <c r="D36" s="7" t="s">
        <v>447</v>
      </c>
      <c r="E36" s="7" t="s">
        <v>513</v>
      </c>
      <c r="F36" s="1" t="s">
        <v>338</v>
      </c>
      <c r="G36" s="1" t="s">
        <v>114</v>
      </c>
      <c r="H36" s="1" t="s">
        <v>104</v>
      </c>
      <c r="I36" s="1" t="s">
        <v>130</v>
      </c>
      <c r="J36" s="1" t="s">
        <v>135</v>
      </c>
      <c r="L36" t="str">
        <f t="shared" si="0"/>
        <v>insert into employees (firstName, lastName, title, birthDate, hireDate, address, city, country, homePhone, cellphone) values ('GONZALO','EUGENIO','Desarrollador Python','1809-07-12','2021-01-15','Carrera 35 N 35 Este','BOGOTÁ DC','COLOMBIA','3555555','3145556235');</v>
      </c>
    </row>
    <row r="37" spans="1:12" ht="15.75" thickBot="1" x14ac:dyDescent="0.3">
      <c r="A37" s="2" t="s">
        <v>35</v>
      </c>
      <c r="B37" s="2" t="s">
        <v>33</v>
      </c>
      <c r="C37" s="1" t="s">
        <v>103</v>
      </c>
      <c r="D37" s="7" t="s">
        <v>448</v>
      </c>
      <c r="E37" s="7" t="s">
        <v>514</v>
      </c>
      <c r="F37" s="1" t="s">
        <v>339</v>
      </c>
      <c r="G37" s="1" t="s">
        <v>114</v>
      </c>
      <c r="H37" s="1" t="s">
        <v>104</v>
      </c>
      <c r="I37" s="1" t="s">
        <v>188</v>
      </c>
      <c r="J37" s="1" t="s">
        <v>137</v>
      </c>
      <c r="L37" t="str">
        <f t="shared" si="0"/>
        <v>insert into employees (firstName, lastName, title, birthDate, hireDate, address, city, country, homePhone, cellphone) values ('ANTONIO','JUAN','Desarrollador JavaScript','1810-07-12','2021-01-30','Carrera 36 N 36 Oeste','BOGOTÁ DC','COLOMBIA','3655555','3145556236');</v>
      </c>
    </row>
    <row r="38" spans="1:12" ht="15.75" thickBot="1" x14ac:dyDescent="0.3">
      <c r="A38" s="2" t="s">
        <v>36</v>
      </c>
      <c r="B38" s="2" t="s">
        <v>34</v>
      </c>
      <c r="C38" s="1" t="s">
        <v>100</v>
      </c>
      <c r="D38" s="7" t="s">
        <v>449</v>
      </c>
      <c r="E38" s="7" t="s">
        <v>511</v>
      </c>
      <c r="F38" s="1" t="s">
        <v>340</v>
      </c>
      <c r="G38" s="1" t="s">
        <v>114</v>
      </c>
      <c r="H38" s="1" t="s">
        <v>104</v>
      </c>
      <c r="I38" s="1" t="s">
        <v>189</v>
      </c>
      <c r="J38" s="1" t="s">
        <v>139</v>
      </c>
      <c r="L38" t="str">
        <f t="shared" si="0"/>
        <v>insert into employees (firstName, lastName, title, birthDate, hireDate, address, city, country, homePhone, cellphone) values ('EMILIO','GONZALO','Desarrollador Java','1811-07-12','2020-01-15','Carrera 37 N 37 Sur','BOGOTÁ DC','COLOMBIA','3755555','3145556237');</v>
      </c>
    </row>
    <row r="39" spans="1:12" ht="15.75" thickBot="1" x14ac:dyDescent="0.3">
      <c r="A39" s="2" t="s">
        <v>37</v>
      </c>
      <c r="B39" s="2" t="s">
        <v>35</v>
      </c>
      <c r="C39" s="1" t="s">
        <v>101</v>
      </c>
      <c r="D39" s="7" t="s">
        <v>450</v>
      </c>
      <c r="E39" s="7" t="s">
        <v>512</v>
      </c>
      <c r="F39" s="1" t="s">
        <v>341</v>
      </c>
      <c r="G39" s="1" t="s">
        <v>114</v>
      </c>
      <c r="H39" s="1" t="s">
        <v>104</v>
      </c>
      <c r="I39" s="1" t="s">
        <v>190</v>
      </c>
      <c r="J39" s="1" t="s">
        <v>141</v>
      </c>
      <c r="L39" t="str">
        <f t="shared" si="0"/>
        <v>insert into employees (firstName, lastName, title, birthDate, hireDate, address, city, country, homePhone, cellphone) values ('AGUSTIN','ANTONIO','Desarrollador PHP','1812-07-12','2020-01-30','Carrera 38 N 38 Norte','BOGOTÁ DC','COLOMBIA','3855555','3145556238');</v>
      </c>
    </row>
    <row r="40" spans="1:12" ht="15.75" thickBot="1" x14ac:dyDescent="0.3">
      <c r="A40" s="2" t="s">
        <v>38</v>
      </c>
      <c r="B40" s="2" t="s">
        <v>36</v>
      </c>
      <c r="C40" s="1" t="s">
        <v>102</v>
      </c>
      <c r="D40" s="7" t="s">
        <v>451</v>
      </c>
      <c r="E40" s="7" t="s">
        <v>513</v>
      </c>
      <c r="F40" s="1" t="s">
        <v>342</v>
      </c>
      <c r="G40" s="1" t="s">
        <v>114</v>
      </c>
      <c r="H40" s="1" t="s">
        <v>104</v>
      </c>
      <c r="I40" s="1" t="s">
        <v>191</v>
      </c>
      <c r="J40" s="1" t="s">
        <v>143</v>
      </c>
      <c r="L40" t="str">
        <f t="shared" si="0"/>
        <v>insert into employees (firstName, lastName, title, birthDate, hireDate, address, city, country, homePhone, cellphone) values ('JUAN PABLO','EMILIO','Desarrollador Python','1813-07-12','2021-01-15','Carrera 39 N 39 Este','BOGOTÁ DC','COLOMBIA','3955555','3145556239');</v>
      </c>
    </row>
    <row r="41" spans="1:12" ht="15.75" thickBot="1" x14ac:dyDescent="0.3">
      <c r="A41" s="2" t="s">
        <v>39</v>
      </c>
      <c r="B41" s="2" t="s">
        <v>37</v>
      </c>
      <c r="C41" s="1" t="s">
        <v>103</v>
      </c>
      <c r="D41" s="7" t="s">
        <v>452</v>
      </c>
      <c r="E41" s="7" t="s">
        <v>514</v>
      </c>
      <c r="F41" s="1" t="s">
        <v>343</v>
      </c>
      <c r="G41" s="1" t="s">
        <v>114</v>
      </c>
      <c r="H41" s="1" t="s">
        <v>104</v>
      </c>
      <c r="I41" s="1" t="s">
        <v>192</v>
      </c>
      <c r="J41" s="1" t="s">
        <v>193</v>
      </c>
      <c r="L41" t="str">
        <f t="shared" si="0"/>
        <v>insert into employees (firstName, lastName, title, birthDate, hireDate, address, city, country, homePhone, cellphone) values ('FRANCISCO','AGUSTIN','Desarrollador JavaScript','1814-07-12','2021-01-30','Carrera 40 N 40 Oeste','BOGOTÁ DC','COLOMBIA','4055555','3145556240');</v>
      </c>
    </row>
    <row r="42" spans="1:12" ht="15.75" thickBot="1" x14ac:dyDescent="0.3">
      <c r="A42" s="2" t="s">
        <v>40</v>
      </c>
      <c r="B42" s="2" t="s">
        <v>38</v>
      </c>
      <c r="C42" s="1" t="s">
        <v>100</v>
      </c>
      <c r="D42" s="7" t="s">
        <v>453</v>
      </c>
      <c r="E42" s="7" t="s">
        <v>511</v>
      </c>
      <c r="F42" s="1" t="s">
        <v>344</v>
      </c>
      <c r="G42" s="1" t="s">
        <v>114</v>
      </c>
      <c r="H42" s="1" t="s">
        <v>104</v>
      </c>
      <c r="I42" s="1" t="s">
        <v>194</v>
      </c>
      <c r="J42" s="1" t="s">
        <v>195</v>
      </c>
      <c r="L42" t="str">
        <f t="shared" si="0"/>
        <v>insert into employees (firstName, lastName, title, birthDate, hireDate, address, city, country, homePhone, cellphone) values ('MARC','JUAN PABLO','Desarrollador Java','1815-07-12','2020-01-15','Carrera 41 N 41 Sur','BOGOTÁ DC','COLOMBIA','4155555','3145556241');</v>
      </c>
    </row>
    <row r="43" spans="1:12" ht="15.75" thickBot="1" x14ac:dyDescent="0.3">
      <c r="A43" s="2" t="s">
        <v>41</v>
      </c>
      <c r="B43" s="2" t="s">
        <v>39</v>
      </c>
      <c r="C43" s="1" t="s">
        <v>101</v>
      </c>
      <c r="D43" s="7" t="s">
        <v>454</v>
      </c>
      <c r="E43" s="7" t="s">
        <v>512</v>
      </c>
      <c r="F43" s="1" t="s">
        <v>345</v>
      </c>
      <c r="G43" s="1" t="s">
        <v>114</v>
      </c>
      <c r="H43" s="1" t="s">
        <v>104</v>
      </c>
      <c r="I43" s="1" t="s">
        <v>196</v>
      </c>
      <c r="J43" s="1" t="s">
        <v>197</v>
      </c>
      <c r="L43" t="str">
        <f t="shared" si="0"/>
        <v>insert into employees (firstName, lastName, title, birthDate, hireDate, address, city, country, homePhone, cellphone) values ('ROBERTO','FRANCISCO','Desarrollador PHP','1816-07-12','2020-01-30','Carrera 42 N 42 Norte','BOGOTÁ DC','COLOMBIA','4255555','3145556242');</v>
      </c>
    </row>
    <row r="44" spans="1:12" ht="15.75" thickBot="1" x14ac:dyDescent="0.3">
      <c r="A44" s="2" t="s">
        <v>42</v>
      </c>
      <c r="B44" s="2" t="s">
        <v>40</v>
      </c>
      <c r="C44" s="1" t="s">
        <v>102</v>
      </c>
      <c r="D44" s="7" t="s">
        <v>455</v>
      </c>
      <c r="E44" s="7" t="s">
        <v>513</v>
      </c>
      <c r="F44" s="1" t="s">
        <v>346</v>
      </c>
      <c r="G44" s="1" t="s">
        <v>114</v>
      </c>
      <c r="H44" s="1" t="s">
        <v>104</v>
      </c>
      <c r="I44" s="1" t="s">
        <v>198</v>
      </c>
      <c r="J44" s="1" t="s">
        <v>199</v>
      </c>
      <c r="L44" t="str">
        <f t="shared" si="0"/>
        <v>insert into employees (firstName, lastName, title, birthDate, hireDate, address, city, country, homePhone, cellphone) values ('CARLOS','MARC','Desarrollador Python','1817-07-12','2021-01-15','Carrera 43 N 43 Este','BOGOTÁ DC','COLOMBIA','4355555','3145556243');</v>
      </c>
    </row>
    <row r="45" spans="1:12" ht="15.75" thickBot="1" x14ac:dyDescent="0.3">
      <c r="A45" s="2" t="s">
        <v>43</v>
      </c>
      <c r="B45" s="2" t="s">
        <v>41</v>
      </c>
      <c r="C45" s="1" t="s">
        <v>103</v>
      </c>
      <c r="D45" s="7" t="s">
        <v>456</v>
      </c>
      <c r="E45" s="7" t="s">
        <v>514</v>
      </c>
      <c r="F45" s="1" t="s">
        <v>347</v>
      </c>
      <c r="G45" s="1" t="s">
        <v>114</v>
      </c>
      <c r="H45" s="1" t="s">
        <v>104</v>
      </c>
      <c r="I45" s="1" t="s">
        <v>200</v>
      </c>
      <c r="J45" s="1" t="s">
        <v>201</v>
      </c>
      <c r="L45" t="str">
        <f t="shared" si="0"/>
        <v>insert into employees (firstName, lastName, title, birthDate, hireDate, address, city, country, homePhone, cellphone) values ('JOEL','ROBERTO','Desarrollador JavaScript','1818-07-12','2021-01-30','Carrera 44 N 44 Oeste','BOGOTÁ DC','COLOMBIA','4455555','3145556244');</v>
      </c>
    </row>
    <row r="46" spans="1:12" ht="15.75" thickBot="1" x14ac:dyDescent="0.3">
      <c r="A46" s="2" t="s">
        <v>44</v>
      </c>
      <c r="B46" s="2" t="s">
        <v>42</v>
      </c>
      <c r="C46" s="1" t="s">
        <v>100</v>
      </c>
      <c r="D46" s="7" t="s">
        <v>457</v>
      </c>
      <c r="E46" s="7" t="s">
        <v>511</v>
      </c>
      <c r="F46" s="1" t="s">
        <v>348</v>
      </c>
      <c r="G46" s="1" t="s">
        <v>114</v>
      </c>
      <c r="H46" s="1" t="s">
        <v>104</v>
      </c>
      <c r="I46" s="1" t="s">
        <v>132</v>
      </c>
      <c r="J46" s="1" t="s">
        <v>202</v>
      </c>
      <c r="L46" t="str">
        <f t="shared" si="0"/>
        <v>insert into employees (firstName, lastName, title, birthDate, hireDate, address, city, country, homePhone, cellphone) values ('MARIANO','CARLOS','Desarrollador Java','1819-07-12','2020-01-15','Carrera 45 N 45 Sur','BOGOTÁ DC','COLOMBIA','4555555','3145556245');</v>
      </c>
    </row>
    <row r="47" spans="1:12" ht="15.75" thickBot="1" x14ac:dyDescent="0.3">
      <c r="A47" s="2" t="s">
        <v>45</v>
      </c>
      <c r="B47" s="2" t="s">
        <v>43</v>
      </c>
      <c r="C47" s="1" t="s">
        <v>101</v>
      </c>
      <c r="D47" s="7" t="s">
        <v>458</v>
      </c>
      <c r="E47" s="7" t="s">
        <v>512</v>
      </c>
      <c r="F47" s="1" t="s">
        <v>349</v>
      </c>
      <c r="G47" s="1" t="s">
        <v>114</v>
      </c>
      <c r="H47" s="1" t="s">
        <v>104</v>
      </c>
      <c r="I47" s="1" t="s">
        <v>203</v>
      </c>
      <c r="J47" s="1" t="s">
        <v>204</v>
      </c>
      <c r="L47" t="str">
        <f t="shared" si="0"/>
        <v>insert into employees (firstName, lastName, title, birthDate, hireDate, address, city, country, homePhone, cellphone) values ('OSCAR','JOEL','Desarrollador PHP','1820-07-12','2020-01-30','Carrera 46 N 46 Norte','BOGOTÁ DC','COLOMBIA','4655555','3145556246');</v>
      </c>
    </row>
    <row r="48" spans="1:12" ht="15.75" thickBot="1" x14ac:dyDescent="0.3">
      <c r="A48" s="2" t="s">
        <v>46</v>
      </c>
      <c r="B48" s="2" t="s">
        <v>44</v>
      </c>
      <c r="C48" s="1" t="s">
        <v>102</v>
      </c>
      <c r="D48" s="7" t="s">
        <v>459</v>
      </c>
      <c r="E48" s="7" t="s">
        <v>513</v>
      </c>
      <c r="F48" s="1" t="s">
        <v>350</v>
      </c>
      <c r="G48" s="1" t="s">
        <v>114</v>
      </c>
      <c r="H48" s="1" t="s">
        <v>104</v>
      </c>
      <c r="I48" s="1" t="s">
        <v>205</v>
      </c>
      <c r="J48" s="1" t="s">
        <v>206</v>
      </c>
      <c r="L48" t="str">
        <f t="shared" si="0"/>
        <v>insert into employees (firstName, lastName, title, birthDate, hireDate, address, city, country, homePhone, cellphone) values ('ALEXANDER','MARIANO','Desarrollador Python','1821-07-12','2021-01-15','Carrera 47 N 47 Este','BOGOTÁ DC','COLOMBIA','4755555','3145556247');</v>
      </c>
    </row>
    <row r="49" spans="1:12" ht="15.75" thickBot="1" x14ac:dyDescent="0.3">
      <c r="A49" s="2" t="s">
        <v>47</v>
      </c>
      <c r="B49" s="2" t="s">
        <v>45</v>
      </c>
      <c r="C49" s="1" t="s">
        <v>103</v>
      </c>
      <c r="D49" s="7" t="s">
        <v>460</v>
      </c>
      <c r="E49" s="7" t="s">
        <v>514</v>
      </c>
      <c r="F49" s="1" t="s">
        <v>351</v>
      </c>
      <c r="G49" s="1" t="s">
        <v>117</v>
      </c>
      <c r="H49" s="1" t="s">
        <v>106</v>
      </c>
      <c r="I49" s="1" t="s">
        <v>207</v>
      </c>
      <c r="J49" s="1" t="s">
        <v>208</v>
      </c>
      <c r="L49" t="str">
        <f t="shared" si="0"/>
        <v>insert into employees (firstName, lastName, title, birthDate, hireDate, address, city, country, homePhone, cellphone) values ('BORJA','OSCAR','Desarrollador JavaScript','1822-07-12','2021-01-30','Carrera 48 N 48 Oeste','RÍO DE JANEIRO','BRASIL','4855555','3145556248');</v>
      </c>
    </row>
    <row r="50" spans="1:12" ht="15.75" thickBot="1" x14ac:dyDescent="0.3">
      <c r="A50" s="2" t="s">
        <v>48</v>
      </c>
      <c r="B50" s="2" t="s">
        <v>46</v>
      </c>
      <c r="C50" s="1" t="s">
        <v>100</v>
      </c>
      <c r="D50" s="7" t="s">
        <v>461</v>
      </c>
      <c r="E50" s="7" t="s">
        <v>511</v>
      </c>
      <c r="F50" s="1" t="s">
        <v>352</v>
      </c>
      <c r="G50" s="1" t="s">
        <v>114</v>
      </c>
      <c r="H50" s="1" t="s">
        <v>104</v>
      </c>
      <c r="I50" s="1" t="s">
        <v>209</v>
      </c>
      <c r="J50" s="1" t="s">
        <v>210</v>
      </c>
      <c r="L50" t="str">
        <f t="shared" si="0"/>
        <v>insert into employees (firstName, lastName, title, birthDate, hireDate, address, city, country, homePhone, cellphone) values ('RAUL','ALEXANDER','Desarrollador Java','1823-07-12','2020-01-15','Carrera 49 N 49 Sur','BOGOTÁ DC','COLOMBIA','4955555','3145556249');</v>
      </c>
    </row>
    <row r="51" spans="1:12" ht="15.75" thickBot="1" x14ac:dyDescent="0.3">
      <c r="A51" s="2" t="s">
        <v>49</v>
      </c>
      <c r="B51" s="2" t="s">
        <v>47</v>
      </c>
      <c r="C51" s="1" t="s">
        <v>101</v>
      </c>
      <c r="D51" s="7" t="s">
        <v>462</v>
      </c>
      <c r="E51" s="7" t="s">
        <v>512</v>
      </c>
      <c r="F51" s="1" t="s">
        <v>353</v>
      </c>
      <c r="G51" s="3" t="s">
        <v>119</v>
      </c>
      <c r="H51" s="3" t="s">
        <v>108</v>
      </c>
      <c r="I51" s="1" t="s">
        <v>211</v>
      </c>
      <c r="J51" s="1" t="s">
        <v>212</v>
      </c>
      <c r="L51" t="str">
        <f t="shared" si="0"/>
        <v>insert into employees (firstName, lastName, title, birthDate, hireDate, address, city, country, homePhone, cellphone) values ('ALEX','BORJA','Desarrollador PHP','1824-07-12','2020-01-30','Carrera 50 N 50 Norte','QUITO','ECUADOR','5055555','3145556250');</v>
      </c>
    </row>
    <row r="52" spans="1:12" ht="15.75" thickBot="1" x14ac:dyDescent="0.3">
      <c r="A52" s="2" t="s">
        <v>50</v>
      </c>
      <c r="B52" s="2" t="s">
        <v>48</v>
      </c>
      <c r="C52" s="1" t="s">
        <v>102</v>
      </c>
      <c r="D52" s="7" t="s">
        <v>463</v>
      </c>
      <c r="E52" s="7" t="s">
        <v>513</v>
      </c>
      <c r="F52" s="1" t="s">
        <v>354</v>
      </c>
      <c r="G52" s="1" t="s">
        <v>117</v>
      </c>
      <c r="H52" s="1" t="s">
        <v>106</v>
      </c>
      <c r="I52" s="1" t="s">
        <v>213</v>
      </c>
      <c r="J52" s="1" t="s">
        <v>214</v>
      </c>
      <c r="L52" t="str">
        <f t="shared" si="0"/>
        <v>insert into employees (firstName, lastName, title, birthDate, hireDate, address, city, country, homePhone, cellphone) values ('IVAN','RAUL','Desarrollador Python','1825-07-12','2021-01-15','Carrera 51 N 51 Este','RÍO DE JANEIRO','BRASIL','5155555','3145556251');</v>
      </c>
    </row>
    <row r="53" spans="1:12" ht="15.75" thickBot="1" x14ac:dyDescent="0.3">
      <c r="A53" s="2" t="s">
        <v>51</v>
      </c>
      <c r="B53" s="2" t="s">
        <v>49</v>
      </c>
      <c r="C53" s="1" t="s">
        <v>103</v>
      </c>
      <c r="D53" s="7" t="s">
        <v>464</v>
      </c>
      <c r="E53" s="7" t="s">
        <v>514</v>
      </c>
      <c r="F53" s="1" t="s">
        <v>355</v>
      </c>
      <c r="G53" s="1" t="s">
        <v>124</v>
      </c>
      <c r="H53" s="1" t="s">
        <v>109</v>
      </c>
      <c r="I53" s="1" t="s">
        <v>215</v>
      </c>
      <c r="J53" s="1" t="s">
        <v>216</v>
      </c>
      <c r="L53" t="str">
        <f t="shared" si="0"/>
        <v>insert into employees (firstName, lastName, title, birthDate, hireDate, address, city, country, homePhone, cellphone) values ('SAMUEL','ALEX','Desarrollador JavaScript','1826-07-12','2021-01-30','Carrera 52 N 52 Oeste','MONTEVIDEO','URUGUAY','5255555','3145556252');</v>
      </c>
    </row>
    <row r="54" spans="1:12" ht="15.75" thickBot="1" x14ac:dyDescent="0.3">
      <c r="A54" s="2" t="s">
        <v>52</v>
      </c>
      <c r="B54" s="2" t="s">
        <v>50</v>
      </c>
      <c r="C54" s="1" t="s">
        <v>100</v>
      </c>
      <c r="D54" s="7" t="s">
        <v>465</v>
      </c>
      <c r="E54" s="7" t="s">
        <v>513</v>
      </c>
      <c r="F54" s="1" t="s">
        <v>356</v>
      </c>
      <c r="G54" s="1" t="s">
        <v>114</v>
      </c>
      <c r="H54" s="1" t="s">
        <v>104</v>
      </c>
      <c r="I54" s="1" t="s">
        <v>217</v>
      </c>
      <c r="J54" s="1" t="s">
        <v>218</v>
      </c>
      <c r="L54" t="str">
        <f t="shared" si="0"/>
        <v>insert into employees (firstName, lastName, title, birthDate, hireDate, address, city, country, homePhone, cellphone) values ('ANDRES','IVAN','Desarrollador Java','1827-07-12','2021-01-15','Carrera 53 N 53 Sur','BOGOTÁ DC','COLOMBIA','5355555','3145556253');</v>
      </c>
    </row>
    <row r="55" spans="1:12" ht="15.75" thickBot="1" x14ac:dyDescent="0.3">
      <c r="A55" s="2" t="s">
        <v>53</v>
      </c>
      <c r="B55" s="2" t="s">
        <v>51</v>
      </c>
      <c r="C55" s="1" t="s">
        <v>101</v>
      </c>
      <c r="D55" s="7" t="s">
        <v>466</v>
      </c>
      <c r="E55" s="7" t="s">
        <v>514</v>
      </c>
      <c r="F55" s="1" t="s">
        <v>357</v>
      </c>
      <c r="G55" s="1" t="s">
        <v>114</v>
      </c>
      <c r="H55" s="1" t="s">
        <v>104</v>
      </c>
      <c r="I55" s="1" t="s">
        <v>219</v>
      </c>
      <c r="J55" s="1" t="s">
        <v>220</v>
      </c>
      <c r="L55" t="str">
        <f t="shared" si="0"/>
        <v>insert into employees (firstName, lastName, title, birthDate, hireDate, address, city, country, homePhone, cellphone) values ('NORA','SAMUEL','Desarrollador PHP','1828-07-12','2021-01-30','Carrera 54 N 54 Norte','BOGOTÁ DC','COLOMBIA','5455555','3145556254');</v>
      </c>
    </row>
    <row r="56" spans="1:12" ht="15.75" thickBot="1" x14ac:dyDescent="0.3">
      <c r="A56" s="2" t="s">
        <v>54</v>
      </c>
      <c r="B56" s="2" t="s">
        <v>52</v>
      </c>
      <c r="C56" s="1" t="s">
        <v>102</v>
      </c>
      <c r="D56" s="7" t="s">
        <v>467</v>
      </c>
      <c r="E56" s="7" t="s">
        <v>511</v>
      </c>
      <c r="F56" s="1" t="s">
        <v>358</v>
      </c>
      <c r="G56" s="1" t="s">
        <v>114</v>
      </c>
      <c r="H56" s="1" t="s">
        <v>104</v>
      </c>
      <c r="I56" s="1" t="s">
        <v>134</v>
      </c>
      <c r="J56" s="1" t="s">
        <v>221</v>
      </c>
      <c r="L56" t="str">
        <f t="shared" si="0"/>
        <v>insert into employees (firstName, lastName, title, birthDate, hireDate, address, city, country, homePhone, cellphone) values ('ANDRÉS','ANDRES','Desarrollador Python','1829-07-12','2020-01-15','Carrera 55 N 55 Este','BOGOTÁ DC','COLOMBIA','5555555','3145556255');</v>
      </c>
    </row>
    <row r="57" spans="1:12" ht="15.75" thickBot="1" x14ac:dyDescent="0.3">
      <c r="A57" s="2" t="s">
        <v>55</v>
      </c>
      <c r="B57" s="2" t="s">
        <v>53</v>
      </c>
      <c r="C57" s="1" t="s">
        <v>103</v>
      </c>
      <c r="D57" s="7" t="s">
        <v>468</v>
      </c>
      <c r="E57" s="7" t="s">
        <v>512</v>
      </c>
      <c r="F57" s="1" t="s">
        <v>359</v>
      </c>
      <c r="G57" s="3" t="s">
        <v>118</v>
      </c>
      <c r="H57" s="3" t="s">
        <v>110</v>
      </c>
      <c r="I57" s="1" t="s">
        <v>222</v>
      </c>
      <c r="J57" s="1" t="s">
        <v>223</v>
      </c>
      <c r="L57" t="str">
        <f t="shared" si="0"/>
        <v>insert into employees (firstName, lastName, title, birthDate, hireDate, address, city, country, homePhone, cellphone) values ('CRISTIAN','NORA','Desarrollador JavaScript','1830-07-12','2020-01-30','Carrera 56 N 56 Oeste','SANTIAGO DE CHILE','CHILE','5655555','3145556256');</v>
      </c>
    </row>
    <row r="58" spans="1:12" ht="15.75" thickBot="1" x14ac:dyDescent="0.3">
      <c r="A58" s="2" t="s">
        <v>56</v>
      </c>
      <c r="B58" s="2" t="s">
        <v>54</v>
      </c>
      <c r="C58" s="1" t="s">
        <v>100</v>
      </c>
      <c r="D58" s="7" t="s">
        <v>469</v>
      </c>
      <c r="E58" s="7" t="s">
        <v>513</v>
      </c>
      <c r="F58" s="1" t="s">
        <v>360</v>
      </c>
      <c r="G58" s="1" t="s">
        <v>114</v>
      </c>
      <c r="H58" s="1" t="s">
        <v>104</v>
      </c>
      <c r="I58" s="1" t="s">
        <v>224</v>
      </c>
      <c r="J58" s="1" t="s">
        <v>225</v>
      </c>
      <c r="L58" t="str">
        <f t="shared" si="0"/>
        <v>insert into employees (firstName, lastName, title, birthDate, hireDate, address, city, country, homePhone, cellphone) values ('JAVIER','ANDRÉS','Desarrollador Java','1831-07-12','2021-01-15','Carrera 57 N 57 Sur','BOGOTÁ DC','COLOMBIA','5755555','3145556257');</v>
      </c>
    </row>
    <row r="59" spans="1:12" ht="15.75" thickBot="1" x14ac:dyDescent="0.3">
      <c r="A59" s="2" t="s">
        <v>57</v>
      </c>
      <c r="B59" s="2" t="s">
        <v>55</v>
      </c>
      <c r="C59" s="1" t="s">
        <v>101</v>
      </c>
      <c r="D59" s="7" t="s">
        <v>470</v>
      </c>
      <c r="E59" s="7" t="s">
        <v>514</v>
      </c>
      <c r="F59" s="1" t="s">
        <v>361</v>
      </c>
      <c r="G59" s="1" t="s">
        <v>114</v>
      </c>
      <c r="H59" s="1" t="s">
        <v>104</v>
      </c>
      <c r="I59" s="1" t="s">
        <v>226</v>
      </c>
      <c r="J59" s="1" t="s">
        <v>227</v>
      </c>
      <c r="L59" t="str">
        <f t="shared" si="0"/>
        <v>insert into employees (firstName, lastName, title, birthDate, hireDate, address, city, country, homePhone, cellphone) values ('DOMINGO','CRISTIAN','Desarrollador PHP','1832-07-12','2021-01-30','Carrera 58 N 58 Norte','BOGOTÁ DC','COLOMBIA','5855555','3145556258');</v>
      </c>
    </row>
    <row r="60" spans="1:12" ht="15.75" thickBot="1" x14ac:dyDescent="0.3">
      <c r="A60" s="2" t="s">
        <v>58</v>
      </c>
      <c r="B60" s="2" t="s">
        <v>56</v>
      </c>
      <c r="C60" s="1" t="s">
        <v>102</v>
      </c>
      <c r="D60" s="7" t="s">
        <v>471</v>
      </c>
      <c r="E60" s="7" t="s">
        <v>511</v>
      </c>
      <c r="F60" s="1" t="s">
        <v>362</v>
      </c>
      <c r="G60" s="3" t="s">
        <v>116</v>
      </c>
      <c r="H60" s="3" t="s">
        <v>111</v>
      </c>
      <c r="I60" s="1" t="s">
        <v>228</v>
      </c>
      <c r="J60" s="1" t="s">
        <v>229</v>
      </c>
      <c r="L60" t="str">
        <f t="shared" si="0"/>
        <v>insert into employees (firstName, lastName, title, birthDate, hireDate, address, city, country, homePhone, cellphone) values ('NICOLAS','JAVIER','Desarrollador Python','1833-07-12','2020-01-15','Carrera 59 N 59 Este','LA PAZ','BOLIVIA','5955555','3145556259');</v>
      </c>
    </row>
    <row r="61" spans="1:12" ht="15.75" thickBot="1" x14ac:dyDescent="0.3">
      <c r="A61" s="2" t="s">
        <v>59</v>
      </c>
      <c r="B61" s="2" t="s">
        <v>57</v>
      </c>
      <c r="C61" s="1" t="s">
        <v>103</v>
      </c>
      <c r="D61" s="7" t="s">
        <v>472</v>
      </c>
      <c r="E61" s="7" t="s">
        <v>512</v>
      </c>
      <c r="F61" s="1" t="s">
        <v>363</v>
      </c>
      <c r="G61" s="1" t="s">
        <v>114</v>
      </c>
      <c r="H61" s="1" t="s">
        <v>104</v>
      </c>
      <c r="I61" s="1" t="s">
        <v>230</v>
      </c>
      <c r="J61" s="1" t="s">
        <v>231</v>
      </c>
      <c r="L61" t="str">
        <f t="shared" si="0"/>
        <v>insert into employees (firstName, lastName, title, birthDate, hireDate, address, city, country, homePhone, cellphone) values ('HECTOR','DOMINGO','Desarrollador JavaScript','1834-07-12','2020-01-30','Carrera 60 N 60 Oeste','BOGOTÁ DC','COLOMBIA','6055555','3145556260');</v>
      </c>
    </row>
    <row r="62" spans="1:12" ht="15.75" thickBot="1" x14ac:dyDescent="0.3">
      <c r="A62" s="2" t="s">
        <v>60</v>
      </c>
      <c r="B62" s="2" t="s">
        <v>58</v>
      </c>
      <c r="C62" s="1" t="s">
        <v>100</v>
      </c>
      <c r="D62" s="7" t="s">
        <v>473</v>
      </c>
      <c r="E62" s="7" t="s">
        <v>513</v>
      </c>
      <c r="F62" s="1" t="s">
        <v>364</v>
      </c>
      <c r="G62" s="1" t="s">
        <v>114</v>
      </c>
      <c r="H62" s="1" t="s">
        <v>104</v>
      </c>
      <c r="I62" s="1" t="s">
        <v>232</v>
      </c>
      <c r="J62" s="1" t="s">
        <v>233</v>
      </c>
      <c r="L62" t="str">
        <f t="shared" si="0"/>
        <v>insert into employees (firstName, lastName, title, birthDate, hireDate, address, city, country, homePhone, cellphone) values ('RICARDO','NICOLAS','Desarrollador Java','1835-07-12','2021-01-15','Carrera 61 N 61 Sur','BOGOTÁ DC','COLOMBIA','6155555','3145556261');</v>
      </c>
    </row>
    <row r="63" spans="1:12" ht="15.75" thickBot="1" x14ac:dyDescent="0.3">
      <c r="A63" s="2" t="s">
        <v>61</v>
      </c>
      <c r="B63" s="2" t="s">
        <v>59</v>
      </c>
      <c r="C63" s="1" t="s">
        <v>101</v>
      </c>
      <c r="D63" s="7" t="s">
        <v>474</v>
      </c>
      <c r="E63" s="7" t="s">
        <v>514</v>
      </c>
      <c r="F63" s="1" t="s">
        <v>365</v>
      </c>
      <c r="G63" s="1" t="s">
        <v>114</v>
      </c>
      <c r="H63" s="1" t="s">
        <v>104</v>
      </c>
      <c r="I63" s="1" t="s">
        <v>234</v>
      </c>
      <c r="J63" s="1" t="s">
        <v>235</v>
      </c>
      <c r="L63" t="str">
        <f t="shared" si="0"/>
        <v>insert into employees (firstName, lastName, title, birthDate, hireDate, address, city, country, homePhone, cellphone) values ('ALBERTO','HECTOR','Desarrollador PHP','1836-07-12','2021-01-30','Carrera 62 N 62 Norte','BOGOTÁ DC','COLOMBIA','6255555','3145556262');</v>
      </c>
    </row>
    <row r="64" spans="1:12" ht="15.75" thickBot="1" x14ac:dyDescent="0.3">
      <c r="A64" s="2" t="s">
        <v>62</v>
      </c>
      <c r="B64" s="2" t="s">
        <v>60</v>
      </c>
      <c r="C64" s="1" t="s">
        <v>102</v>
      </c>
      <c r="D64" s="7" t="s">
        <v>475</v>
      </c>
      <c r="E64" s="7" t="s">
        <v>511</v>
      </c>
      <c r="F64" s="1" t="s">
        <v>366</v>
      </c>
      <c r="G64" s="1" t="s">
        <v>114</v>
      </c>
      <c r="H64" s="1" t="s">
        <v>104</v>
      </c>
      <c r="I64" s="1" t="s">
        <v>236</v>
      </c>
      <c r="J64" s="1" t="s">
        <v>237</v>
      </c>
      <c r="L64" t="str">
        <f t="shared" si="0"/>
        <v>insert into employees (firstName, lastName, title, birthDate, hireDate, address, city, country, homePhone, cellphone) values ('RUBEN','RICARDO','Desarrollador Python','1837-07-12','2020-01-15','Carrera 63 N 63 Este','BOGOTÁ DC','COLOMBIA','6355555','3145556263');</v>
      </c>
    </row>
    <row r="65" spans="1:12" ht="15.75" thickBot="1" x14ac:dyDescent="0.3">
      <c r="A65" s="2" t="s">
        <v>63</v>
      </c>
      <c r="B65" s="2" t="s">
        <v>61</v>
      </c>
      <c r="C65" s="1" t="s">
        <v>103</v>
      </c>
      <c r="D65" s="7" t="s">
        <v>476</v>
      </c>
      <c r="E65" s="7" t="s">
        <v>512</v>
      </c>
      <c r="F65" s="1" t="s">
        <v>367</v>
      </c>
      <c r="G65" s="1" t="s">
        <v>114</v>
      </c>
      <c r="H65" s="1" t="s">
        <v>104</v>
      </c>
      <c r="I65" s="1" t="s">
        <v>238</v>
      </c>
      <c r="J65" s="1" t="s">
        <v>239</v>
      </c>
      <c r="L65" t="str">
        <f t="shared" si="0"/>
        <v>insert into employees (firstName, lastName, title, birthDate, hireDate, address, city, country, homePhone, cellphone) values ('SEBASTIAN','ALBERTO','Desarrollador JavaScript','1838-07-12','2020-01-30','Carrera 64 N 64 Oeste','BOGOTÁ DC','COLOMBIA','6455555','3145556264');</v>
      </c>
    </row>
    <row r="66" spans="1:12" ht="15.75" thickBot="1" x14ac:dyDescent="0.3">
      <c r="A66" s="2" t="s">
        <v>64</v>
      </c>
      <c r="B66" s="2" t="s">
        <v>62</v>
      </c>
      <c r="C66" s="1" t="s">
        <v>100</v>
      </c>
      <c r="D66" s="7" t="s">
        <v>477</v>
      </c>
      <c r="E66" s="7" t="s">
        <v>513</v>
      </c>
      <c r="F66" s="1" t="s">
        <v>368</v>
      </c>
      <c r="G66" s="1" t="s">
        <v>114</v>
      </c>
      <c r="H66" s="1" t="s">
        <v>104</v>
      </c>
      <c r="I66" s="1" t="s">
        <v>136</v>
      </c>
      <c r="J66" s="1" t="s">
        <v>240</v>
      </c>
      <c r="L66" t="str">
        <f t="shared" si="0"/>
        <v>insert into employees (firstName, lastName, title, birthDate, hireDate, address, city, country, homePhone, cellphone) values ('MOHAMED','RUBEN','Desarrollador Java','1839-07-12','2021-01-15','Carrera 65 N 65 Sur','BOGOTÁ DC','COLOMBIA','6555555','3145556265');</v>
      </c>
    </row>
    <row r="67" spans="1:12" ht="15.75" thickBot="1" x14ac:dyDescent="0.3">
      <c r="A67" s="2" t="s">
        <v>65</v>
      </c>
      <c r="B67" s="2" t="s">
        <v>63</v>
      </c>
      <c r="C67" s="1" t="s">
        <v>101</v>
      </c>
      <c r="D67" s="7" t="s">
        <v>478</v>
      </c>
      <c r="E67" s="7" t="s">
        <v>514</v>
      </c>
      <c r="F67" s="1" t="s">
        <v>369</v>
      </c>
      <c r="G67" s="1" t="s">
        <v>114</v>
      </c>
      <c r="H67" s="1" t="s">
        <v>104</v>
      </c>
      <c r="I67" s="1" t="s">
        <v>241</v>
      </c>
      <c r="J67" s="1" t="s">
        <v>242</v>
      </c>
      <c r="L67" t="str">
        <f t="shared" ref="L67:L99" si="1">"insert into employees (firstName, lastName, title, birthDate, hireDate, address, city, country, homePhone, cellphone) values ('"&amp;A67&amp;"','"&amp;B67&amp;"','"&amp;C67&amp;"','"&amp;D67&amp;"','"&amp;E67&amp;"','"&amp;F67&amp;"','"&amp;G67&amp;"','"&amp;H67&amp;"','"&amp;I67&amp;"','"&amp;J67&amp;"');"</f>
        <v>insert into employees (firstName, lastName, title, birthDate, hireDate, address, city, country, homePhone, cellphone) values ('MARCO','SEBASTIAN','Desarrollador PHP','1840-07-12','2021-01-30','Carrera 66 N 66 Norte','BOGOTÁ DC','COLOMBIA','6655555','3145556266');</v>
      </c>
    </row>
    <row r="68" spans="1:12" ht="15.75" thickBot="1" x14ac:dyDescent="0.3">
      <c r="A68" s="2" t="s">
        <v>66</v>
      </c>
      <c r="B68" s="2" t="s">
        <v>64</v>
      </c>
      <c r="C68" s="1" t="s">
        <v>102</v>
      </c>
      <c r="D68" s="7" t="s">
        <v>479</v>
      </c>
      <c r="E68" s="7" t="s">
        <v>511</v>
      </c>
      <c r="F68" s="1" t="s">
        <v>370</v>
      </c>
      <c r="G68" s="1" t="s">
        <v>114</v>
      </c>
      <c r="H68" s="1" t="s">
        <v>104</v>
      </c>
      <c r="I68" s="1" t="s">
        <v>243</v>
      </c>
      <c r="J68" s="1" t="s">
        <v>244</v>
      </c>
      <c r="L68" t="str">
        <f t="shared" si="1"/>
        <v>insert into employees (firstName, lastName, title, birthDate, hireDate, address, city, country, homePhone, cellphone) values ('SERGIO','MOHAMED','Desarrollador Python','1841-07-12','2020-01-15','Carrera 67 N 67 Este','BOGOTÁ DC','COLOMBIA','6755555','3145556267');</v>
      </c>
    </row>
    <row r="69" spans="1:12" ht="15.75" thickBot="1" x14ac:dyDescent="0.3">
      <c r="A69" s="2" t="s">
        <v>67</v>
      </c>
      <c r="B69" s="2" t="s">
        <v>65</v>
      </c>
      <c r="C69" s="1" t="s">
        <v>103</v>
      </c>
      <c r="D69" s="7" t="s">
        <v>480</v>
      </c>
      <c r="E69" s="7" t="s">
        <v>512</v>
      </c>
      <c r="F69" s="1" t="s">
        <v>371</v>
      </c>
      <c r="G69" s="3" t="s">
        <v>123</v>
      </c>
      <c r="H69" s="3" t="s">
        <v>112</v>
      </c>
      <c r="I69" s="1" t="s">
        <v>245</v>
      </c>
      <c r="J69" s="1" t="s">
        <v>246</v>
      </c>
      <c r="L69" t="str">
        <f t="shared" si="1"/>
        <v>insert into employees (firstName, lastName, title, birthDate, hireDate, address, city, country, homePhone, cellphone) values ('RAMON','MARCO','Desarrollador JavaScript','1842-07-12','2020-01-30','Carrera 68 N 68 Oeste','LIMA','PERU','6855555','3145556268');</v>
      </c>
    </row>
    <row r="70" spans="1:12" ht="15.75" thickBot="1" x14ac:dyDescent="0.3">
      <c r="A70" s="2" t="s">
        <v>68</v>
      </c>
      <c r="B70" s="2" t="s">
        <v>66</v>
      </c>
      <c r="C70" s="1" t="s">
        <v>100</v>
      </c>
      <c r="D70" s="7" t="s">
        <v>481</v>
      </c>
      <c r="E70" s="7" t="s">
        <v>513</v>
      </c>
      <c r="F70" s="1" t="s">
        <v>372</v>
      </c>
      <c r="G70" s="1" t="s">
        <v>117</v>
      </c>
      <c r="H70" s="1" t="s">
        <v>106</v>
      </c>
      <c r="I70" s="1" t="s">
        <v>247</v>
      </c>
      <c r="J70" s="1" t="s">
        <v>248</v>
      </c>
      <c r="L70" t="str">
        <f t="shared" si="1"/>
        <v>insert into employees (firstName, lastName, title, birthDate, hireDate, address, city, country, homePhone, cellphone) values ('GREGORIO','SERGIO','Desarrollador Java','1843-07-12','2021-01-15','Carrera 69 N 69 Sur','RÍO DE JANEIRO','BRASIL','6955555','3145556269');</v>
      </c>
    </row>
    <row r="71" spans="1:12" ht="15.75" thickBot="1" x14ac:dyDescent="0.3">
      <c r="A71" s="2" t="s">
        <v>69</v>
      </c>
      <c r="B71" s="2" t="s">
        <v>67</v>
      </c>
      <c r="C71" s="1" t="s">
        <v>101</v>
      </c>
      <c r="D71" s="7" t="s">
        <v>482</v>
      </c>
      <c r="E71" s="7" t="s">
        <v>514</v>
      </c>
      <c r="F71" s="1" t="s">
        <v>373</v>
      </c>
      <c r="G71" s="1" t="s">
        <v>114</v>
      </c>
      <c r="H71" s="1" t="s">
        <v>104</v>
      </c>
      <c r="I71" s="1" t="s">
        <v>249</v>
      </c>
      <c r="J71" s="1" t="s">
        <v>250</v>
      </c>
      <c r="L71" t="str">
        <f t="shared" si="1"/>
        <v>insert into employees (firstName, lastName, title, birthDate, hireDate, address, city, country, homePhone, cellphone) values ('JOAN','RAMON','Desarrollador PHP','1844-07-12','2021-01-30','Carrera 70 N 70 Norte','BOGOTÁ DC','COLOMBIA','7055555','3145556270');</v>
      </c>
    </row>
    <row r="72" spans="1:12" ht="15.75" thickBot="1" x14ac:dyDescent="0.3">
      <c r="A72" s="2" t="s">
        <v>70</v>
      </c>
      <c r="B72" s="2" t="s">
        <v>68</v>
      </c>
      <c r="C72" s="1" t="s">
        <v>102</v>
      </c>
      <c r="D72" s="7" t="s">
        <v>483</v>
      </c>
      <c r="E72" s="7" t="s">
        <v>513</v>
      </c>
      <c r="F72" s="1" t="s">
        <v>374</v>
      </c>
      <c r="G72" s="1" t="s">
        <v>114</v>
      </c>
      <c r="H72" s="1" t="s">
        <v>104</v>
      </c>
      <c r="I72" s="1" t="s">
        <v>251</v>
      </c>
      <c r="J72" s="1" t="s">
        <v>252</v>
      </c>
      <c r="L72" t="str">
        <f t="shared" si="1"/>
        <v>insert into employees (firstName, lastName, title, birthDate, hireDate, address, city, country, homePhone, cellphone) values ('ALFONSO','GREGORIO','Desarrollador Python','1845-07-12','2021-01-15','Carrera 71 N 71 Este','BOGOTÁ DC','COLOMBIA','7155555','3145556271');</v>
      </c>
    </row>
    <row r="73" spans="1:12" ht="15.75" thickBot="1" x14ac:dyDescent="0.3">
      <c r="A73" s="2" t="s">
        <v>71</v>
      </c>
      <c r="B73" s="2" t="s">
        <v>69</v>
      </c>
      <c r="C73" s="1" t="s">
        <v>103</v>
      </c>
      <c r="D73" s="7" t="s">
        <v>484</v>
      </c>
      <c r="E73" s="7" t="s">
        <v>514</v>
      </c>
      <c r="F73" s="1" t="s">
        <v>375</v>
      </c>
      <c r="G73" s="1" t="s">
        <v>114</v>
      </c>
      <c r="H73" s="1" t="s">
        <v>104</v>
      </c>
      <c r="I73" s="1" t="s">
        <v>253</v>
      </c>
      <c r="J73" s="1" t="s">
        <v>254</v>
      </c>
      <c r="L73" t="str">
        <f t="shared" si="1"/>
        <v>insert into employees (firstName, lastName, title, birthDate, hireDate, address, city, country, homePhone, cellphone) values ('GUILLERMO','JOAN','Desarrollador JavaScript','1846-07-12','2021-01-30','Carrera 72 N 72 Oeste','BOGOTÁ DC','COLOMBIA','7255555','3145556272');</v>
      </c>
    </row>
    <row r="74" spans="1:12" ht="15.75" thickBot="1" x14ac:dyDescent="0.3">
      <c r="A74" s="2" t="s">
        <v>72</v>
      </c>
      <c r="B74" s="2" t="s">
        <v>70</v>
      </c>
      <c r="C74" s="1" t="s">
        <v>100</v>
      </c>
      <c r="D74" s="7" t="s">
        <v>485</v>
      </c>
      <c r="E74" s="7" t="s">
        <v>511</v>
      </c>
      <c r="F74" s="1" t="s">
        <v>376</v>
      </c>
      <c r="G74" s="1" t="s">
        <v>114</v>
      </c>
      <c r="H74" s="1" t="s">
        <v>104</v>
      </c>
      <c r="I74" s="1" t="s">
        <v>255</v>
      </c>
      <c r="J74" s="1" t="s">
        <v>256</v>
      </c>
      <c r="L74" t="str">
        <f t="shared" si="1"/>
        <v>insert into employees (firstName, lastName, title, birthDate, hireDate, address, city, country, homePhone, cellphone) values ('CHRISTIAN','ALFONSO','Desarrollador Java','1847-07-12','2020-01-15','Carrera 73 N 73 Sur','BOGOTÁ DC','COLOMBIA','7355555','3145556273');</v>
      </c>
    </row>
    <row r="75" spans="1:12" ht="15.75" thickBot="1" x14ac:dyDescent="0.3">
      <c r="A75" s="2" t="s">
        <v>73</v>
      </c>
      <c r="B75" s="2" t="s">
        <v>71</v>
      </c>
      <c r="C75" s="1" t="s">
        <v>101</v>
      </c>
      <c r="D75" s="7" t="s">
        <v>486</v>
      </c>
      <c r="E75" s="7" t="s">
        <v>512</v>
      </c>
      <c r="F75" s="1" t="s">
        <v>377</v>
      </c>
      <c r="G75" s="1" t="s">
        <v>114</v>
      </c>
      <c r="H75" s="1" t="s">
        <v>104</v>
      </c>
      <c r="I75" s="1" t="s">
        <v>257</v>
      </c>
      <c r="J75" s="1" t="s">
        <v>258</v>
      </c>
      <c r="L75" t="str">
        <f t="shared" si="1"/>
        <v>insert into employees (firstName, lastName, title, birthDate, hireDate, address, city, country, homePhone, cellphone) values ('MATEO','GUILLERMO','Desarrollador PHP','1848-07-12','2020-01-30','Carrera 74 N 74 Norte','BOGOTÁ DC','COLOMBIA','7455555','3145556274');</v>
      </c>
    </row>
    <row r="76" spans="1:12" ht="15.75" thickBot="1" x14ac:dyDescent="0.3">
      <c r="A76" s="2" t="s">
        <v>74</v>
      </c>
      <c r="B76" s="2" t="s">
        <v>72</v>
      </c>
      <c r="C76" s="1" t="s">
        <v>102</v>
      </c>
      <c r="D76" s="7" t="s">
        <v>487</v>
      </c>
      <c r="E76" s="7" t="s">
        <v>513</v>
      </c>
      <c r="F76" s="1" t="s">
        <v>378</v>
      </c>
      <c r="G76" s="1" t="s">
        <v>114</v>
      </c>
      <c r="H76" s="1" t="s">
        <v>104</v>
      </c>
      <c r="I76" s="1" t="s">
        <v>138</v>
      </c>
      <c r="J76" s="1" t="s">
        <v>259</v>
      </c>
      <c r="L76" t="str">
        <f t="shared" si="1"/>
        <v>insert into employees (firstName, lastName, title, birthDate, hireDate, address, city, country, homePhone, cellphone) values ('JULIAN','CHRISTIAN','Desarrollador Python','1849-07-12','2021-01-15','Carrera 75 N 75 Este','BOGOTÁ DC','COLOMBIA','7555555','3145556275');</v>
      </c>
    </row>
    <row r="77" spans="1:12" ht="15.75" thickBot="1" x14ac:dyDescent="0.3">
      <c r="A77" s="2" t="s">
        <v>75</v>
      </c>
      <c r="B77" s="2" t="s">
        <v>73</v>
      </c>
      <c r="C77" s="1" t="s">
        <v>103</v>
      </c>
      <c r="D77" s="7" t="s">
        <v>488</v>
      </c>
      <c r="E77" s="7" t="s">
        <v>514</v>
      </c>
      <c r="F77" s="1" t="s">
        <v>379</v>
      </c>
      <c r="G77" s="1" t="s">
        <v>124</v>
      </c>
      <c r="H77" s="3" t="s">
        <v>109</v>
      </c>
      <c r="I77" s="1" t="s">
        <v>260</v>
      </c>
      <c r="J77" s="1" t="s">
        <v>261</v>
      </c>
      <c r="L77" t="str">
        <f t="shared" si="1"/>
        <v>insert into employees (firstName, lastName, title, birthDate, hireDate, address, city, country, homePhone, cellphone) values ('CRISTOBAL','MATEO','Desarrollador JavaScript','1850-07-12','2021-01-30','Carrera 76 N 76 Oeste','MONTEVIDEO','URUGUAY','7655555','3145556276');</v>
      </c>
    </row>
    <row r="78" spans="1:12" ht="15.75" thickBot="1" x14ac:dyDescent="0.3">
      <c r="A78" s="2" t="s">
        <v>76</v>
      </c>
      <c r="B78" s="2" t="s">
        <v>74</v>
      </c>
      <c r="C78" s="1" t="s">
        <v>100</v>
      </c>
      <c r="D78" s="7" t="s">
        <v>489</v>
      </c>
      <c r="E78" s="7" t="s">
        <v>511</v>
      </c>
      <c r="F78" s="1" t="s">
        <v>380</v>
      </c>
      <c r="G78" s="1" t="s">
        <v>114</v>
      </c>
      <c r="H78" s="1" t="s">
        <v>104</v>
      </c>
      <c r="I78" s="1" t="s">
        <v>262</v>
      </c>
      <c r="J78" s="1" t="s">
        <v>263</v>
      </c>
      <c r="L78" t="str">
        <f t="shared" si="1"/>
        <v>insert into employees (firstName, lastName, title, birthDate, hireDate, address, city, country, homePhone, cellphone) values ('RODRIGO','JULIAN','Desarrollador Java','1851-07-12','2020-01-15','Carrera 77 N 77 Sur','BOGOTÁ DC','COLOMBIA','7755555','3145556277');</v>
      </c>
    </row>
    <row r="79" spans="1:12" ht="15.75" thickBot="1" x14ac:dyDescent="0.3">
      <c r="A79" s="2" t="s">
        <v>77</v>
      </c>
      <c r="B79" s="2" t="s">
        <v>75</v>
      </c>
      <c r="C79" s="1" t="s">
        <v>101</v>
      </c>
      <c r="D79" s="7" t="s">
        <v>490</v>
      </c>
      <c r="E79" s="7" t="s">
        <v>512</v>
      </c>
      <c r="F79" s="1" t="s">
        <v>381</v>
      </c>
      <c r="G79" s="1" t="s">
        <v>114</v>
      </c>
      <c r="H79" s="1" t="s">
        <v>104</v>
      </c>
      <c r="I79" s="1" t="s">
        <v>264</v>
      </c>
      <c r="J79" s="1" t="s">
        <v>265</v>
      </c>
      <c r="L79" t="str">
        <f t="shared" si="1"/>
        <v>insert into employees (firstName, lastName, title, birthDate, hireDate, address, city, country, homePhone, cellphone) values ('JESUS','CRISTOBAL','Desarrollador PHP','1852-07-12','2020-01-30','Carrera 78 N 78 Norte','BOGOTÁ DC','COLOMBIA','7855555','3145556278');</v>
      </c>
    </row>
    <row r="80" spans="1:12" ht="15.75" thickBot="1" x14ac:dyDescent="0.3">
      <c r="A80" s="2" t="s">
        <v>78</v>
      </c>
      <c r="B80" s="2" t="s">
        <v>76</v>
      </c>
      <c r="C80" s="1" t="s">
        <v>102</v>
      </c>
      <c r="D80" s="7" t="s">
        <v>491</v>
      </c>
      <c r="E80" s="7" t="s">
        <v>513</v>
      </c>
      <c r="F80" s="1" t="s">
        <v>382</v>
      </c>
      <c r="G80" s="1" t="s">
        <v>114</v>
      </c>
      <c r="H80" s="1" t="s">
        <v>104</v>
      </c>
      <c r="I80" s="1" t="s">
        <v>266</v>
      </c>
      <c r="J80" s="1" t="s">
        <v>267</v>
      </c>
      <c r="L80" t="str">
        <f t="shared" si="1"/>
        <v>insert into employees (firstName, lastName, title, birthDate, hireDate, address, city, country, homePhone, cellphone) values ('JORGE','RODRIGO','Desarrollador Python','1853-07-12','2021-01-15','Carrera 79 N 79 Este','BOGOTÁ DC','COLOMBIA','7955555','3145556279');</v>
      </c>
    </row>
    <row r="81" spans="1:12" ht="15.75" thickBot="1" x14ac:dyDescent="0.3">
      <c r="A81" s="2" t="s">
        <v>79</v>
      </c>
      <c r="B81" s="2" t="s">
        <v>77</v>
      </c>
      <c r="C81" s="1" t="s">
        <v>103</v>
      </c>
      <c r="D81" s="7" t="s">
        <v>492</v>
      </c>
      <c r="E81" s="7" t="s">
        <v>514</v>
      </c>
      <c r="F81" s="1" t="s">
        <v>383</v>
      </c>
      <c r="G81" s="4" t="s">
        <v>121</v>
      </c>
      <c r="H81" s="4" t="s">
        <v>120</v>
      </c>
      <c r="I81" s="1" t="s">
        <v>268</v>
      </c>
      <c r="J81" s="1" t="s">
        <v>269</v>
      </c>
      <c r="L81" t="str">
        <f t="shared" si="1"/>
        <v>insert into employees (firstName, lastName, title, birthDate, hireDate, address, city, country, homePhone, cellphone) values ('JULIO','JESUS','Desarrollador JavaScript','1854-07-12','2021-01-30','Carrera 80 N 80 Oeste','MADRID','ESPAÑA','8055555','3145556280');</v>
      </c>
    </row>
    <row r="82" spans="1:12" ht="15.75" thickBot="1" x14ac:dyDescent="0.3">
      <c r="A82" s="2" t="s">
        <v>80</v>
      </c>
      <c r="B82" s="2" t="s">
        <v>78</v>
      </c>
      <c r="C82" s="1" t="s">
        <v>100</v>
      </c>
      <c r="D82" s="7" t="s">
        <v>493</v>
      </c>
      <c r="E82" s="7" t="s">
        <v>511</v>
      </c>
      <c r="F82" s="1" t="s">
        <v>384</v>
      </c>
      <c r="G82" s="3" t="s">
        <v>118</v>
      </c>
      <c r="H82" s="3" t="s">
        <v>110</v>
      </c>
      <c r="I82" s="1" t="s">
        <v>270</v>
      </c>
      <c r="J82" s="1" t="s">
        <v>271</v>
      </c>
      <c r="L82" t="str">
        <f t="shared" si="1"/>
        <v>insert into employees (firstName, lastName, title, birthDate, hireDate, address, city, country, homePhone, cellphone) values ('MARIA MÓNICA','JORGE','Desarrollador Java','1855-07-12','2020-01-15','Carrera 81 N 81 Sur','SANTIAGO DE CHILE','CHILE','8155555','3145556281');</v>
      </c>
    </row>
    <row r="83" spans="1:12" ht="15.75" thickBot="1" x14ac:dyDescent="0.3">
      <c r="A83" s="2" t="s">
        <v>81</v>
      </c>
      <c r="B83" s="2" t="s">
        <v>79</v>
      </c>
      <c r="C83" s="1" t="s">
        <v>101</v>
      </c>
      <c r="D83" s="7" t="s">
        <v>494</v>
      </c>
      <c r="E83" s="7" t="s">
        <v>512</v>
      </c>
      <c r="F83" s="1" t="s">
        <v>385</v>
      </c>
      <c r="G83" s="1" t="s">
        <v>114</v>
      </c>
      <c r="H83" s="1" t="s">
        <v>104</v>
      </c>
      <c r="I83" s="1" t="s">
        <v>272</v>
      </c>
      <c r="J83" s="1" t="s">
        <v>273</v>
      </c>
      <c r="L83" t="str">
        <f t="shared" si="1"/>
        <v>insert into employees (firstName, lastName, title, birthDate, hireDate, address, city, country, homePhone, cellphone) values ('IGNACIO','JULIO','Desarrollador PHP','1856-07-12','2020-01-30','Carrera 82 N 82 Norte','BOGOTÁ DC','COLOMBIA','8255555','3145556282');</v>
      </c>
    </row>
    <row r="84" spans="1:12" ht="15.75" thickBot="1" x14ac:dyDescent="0.3">
      <c r="A84" s="2" t="s">
        <v>82</v>
      </c>
      <c r="B84" s="2" t="s">
        <v>80</v>
      </c>
      <c r="C84" s="1" t="s">
        <v>102</v>
      </c>
      <c r="D84" s="7" t="s">
        <v>495</v>
      </c>
      <c r="E84" s="7" t="s">
        <v>513</v>
      </c>
      <c r="F84" s="1" t="s">
        <v>386</v>
      </c>
      <c r="G84" s="1" t="s">
        <v>114</v>
      </c>
      <c r="H84" s="1" t="s">
        <v>104</v>
      </c>
      <c r="I84" s="1" t="s">
        <v>274</v>
      </c>
      <c r="J84" s="1" t="s">
        <v>275</v>
      </c>
      <c r="L84" t="str">
        <f t="shared" si="1"/>
        <v>insert into employees (firstName, lastName, title, birthDate, hireDate, address, city, country, homePhone, cellphone) values ('GABRIEL','MARIA MÓNICA','Desarrollador Python','1857-07-12','2021-01-15','Carrera 83 N 83 Este','BOGOTÁ DC','COLOMBIA','8355555','3145556283');</v>
      </c>
    </row>
    <row r="85" spans="1:12" ht="15.75" thickBot="1" x14ac:dyDescent="0.3">
      <c r="A85" s="2" t="s">
        <v>83</v>
      </c>
      <c r="B85" s="2" t="s">
        <v>81</v>
      </c>
      <c r="C85" s="1" t="s">
        <v>103</v>
      </c>
      <c r="D85" s="7" t="s">
        <v>496</v>
      </c>
      <c r="E85" s="7" t="s">
        <v>514</v>
      </c>
      <c r="F85" s="1" t="s">
        <v>387</v>
      </c>
      <c r="G85" s="1" t="s">
        <v>114</v>
      </c>
      <c r="H85" s="1" t="s">
        <v>104</v>
      </c>
      <c r="I85" s="1" t="s">
        <v>276</v>
      </c>
      <c r="J85" s="1" t="s">
        <v>277</v>
      </c>
      <c r="L85" t="str">
        <f t="shared" si="1"/>
        <v>insert into employees (firstName, lastName, title, birthDate, hireDate, address, city, country, homePhone, cellphone) values ('MARTIN','IGNACIO','Desarrollador JavaScript','1858-07-12','2021-01-30','Carrera 84 N 84 Oeste','BOGOTÁ DC','COLOMBIA','8455555','3145556284');</v>
      </c>
    </row>
    <row r="86" spans="1:12" ht="15.75" thickBot="1" x14ac:dyDescent="0.3">
      <c r="A86" s="2" t="s">
        <v>84</v>
      </c>
      <c r="B86" s="2" t="s">
        <v>82</v>
      </c>
      <c r="C86" s="1" t="s">
        <v>100</v>
      </c>
      <c r="D86" s="7" t="s">
        <v>497</v>
      </c>
      <c r="E86" s="7" t="s">
        <v>511</v>
      </c>
      <c r="F86" s="1" t="s">
        <v>388</v>
      </c>
      <c r="G86" s="1" t="s">
        <v>114</v>
      </c>
      <c r="H86" s="1" t="s">
        <v>104</v>
      </c>
      <c r="I86" s="1" t="s">
        <v>140</v>
      </c>
      <c r="J86" s="1" t="s">
        <v>278</v>
      </c>
      <c r="L86" t="str">
        <f t="shared" si="1"/>
        <v>insert into employees (firstName, lastName, title, birthDate, hireDate, address, city, country, homePhone, cellphone) values ('FERNANDO','GABRIEL','Desarrollador Java','1859-07-12','2020-01-15','Carrera 85 N 85 Sur','BOGOTÁ DC','COLOMBIA','8555555','3145556285');</v>
      </c>
    </row>
    <row r="87" spans="1:12" ht="15.75" thickBot="1" x14ac:dyDescent="0.3">
      <c r="A87" s="2" t="s">
        <v>85</v>
      </c>
      <c r="B87" s="2" t="s">
        <v>83</v>
      </c>
      <c r="C87" s="1" t="s">
        <v>101</v>
      </c>
      <c r="D87" s="7" t="s">
        <v>498</v>
      </c>
      <c r="E87" s="7" t="s">
        <v>512</v>
      </c>
      <c r="F87" s="1" t="s">
        <v>389</v>
      </c>
      <c r="G87" s="1" t="s">
        <v>114</v>
      </c>
      <c r="H87" s="1" t="s">
        <v>104</v>
      </c>
      <c r="I87" s="1" t="s">
        <v>279</v>
      </c>
      <c r="J87" s="1" t="s">
        <v>280</v>
      </c>
      <c r="L87" t="str">
        <f t="shared" si="1"/>
        <v>insert into employees (firstName, lastName, title, birthDate, hireDate, address, city, country, homePhone, cellphone) values ('ALEJANDRO','MARTIN','Desarrollador PHP','1860-07-12','2020-01-30','Carrera 86 N 86 Norte','BOGOTÁ DC','COLOMBIA','8655555','3145556286');</v>
      </c>
    </row>
    <row r="88" spans="1:12" ht="15.75" thickBot="1" x14ac:dyDescent="0.3">
      <c r="A88" s="2" t="s">
        <v>86</v>
      </c>
      <c r="B88" s="2" t="s">
        <v>84</v>
      </c>
      <c r="C88" s="1" t="s">
        <v>102</v>
      </c>
      <c r="D88" s="7" t="s">
        <v>499</v>
      </c>
      <c r="E88" s="7" t="s">
        <v>513</v>
      </c>
      <c r="F88" s="1" t="s">
        <v>390</v>
      </c>
      <c r="G88" s="1" t="s">
        <v>114</v>
      </c>
      <c r="H88" s="1" t="s">
        <v>104</v>
      </c>
      <c r="I88" s="1" t="s">
        <v>281</v>
      </c>
      <c r="J88" s="1" t="s">
        <v>282</v>
      </c>
      <c r="L88" t="str">
        <f t="shared" si="1"/>
        <v>insert into employees (firstName, lastName, title, birthDate, hireDate, address, city, country, homePhone, cellphone) values ('SANTIAGO','FERNANDO','Desarrollador Python','1861-07-12','2021-01-15','Carrera 87 N 87 Este','BOGOTÁ DC','COLOMBIA','8755555','3145556287');</v>
      </c>
    </row>
    <row r="89" spans="1:12" ht="15.75" thickBot="1" x14ac:dyDescent="0.3">
      <c r="A89" s="2" t="s">
        <v>87</v>
      </c>
      <c r="B89" s="2" t="s">
        <v>85</v>
      </c>
      <c r="C89" s="1" t="s">
        <v>103</v>
      </c>
      <c r="D89" s="7" t="s">
        <v>500</v>
      </c>
      <c r="E89" s="7" t="s">
        <v>514</v>
      </c>
      <c r="F89" s="1" t="s">
        <v>391</v>
      </c>
      <c r="G89" s="1" t="s">
        <v>114</v>
      </c>
      <c r="H89" s="1" t="s">
        <v>104</v>
      </c>
      <c r="I89" s="1" t="s">
        <v>283</v>
      </c>
      <c r="J89" s="1" t="s">
        <v>284</v>
      </c>
      <c r="L89" t="str">
        <f t="shared" si="1"/>
        <v>insert into employees (firstName, lastName, title, birthDate, hireDate, address, city, country, homePhone, cellphone) values ('LUCAS','ALEJANDRO','Desarrollador JavaScript','1862-07-12','2021-01-30','Carrera 88 N 88 Oeste','BOGOTÁ DC','COLOMBIA','8855555','3145556288');</v>
      </c>
    </row>
    <row r="90" spans="1:12" ht="15.75" thickBot="1" x14ac:dyDescent="0.3">
      <c r="A90" s="2" t="s">
        <v>88</v>
      </c>
      <c r="B90" s="2" t="s">
        <v>86</v>
      </c>
      <c r="C90" s="1" t="s">
        <v>100</v>
      </c>
      <c r="D90" s="7" t="s">
        <v>501</v>
      </c>
      <c r="E90" s="7" t="s">
        <v>513</v>
      </c>
      <c r="F90" s="1" t="s">
        <v>392</v>
      </c>
      <c r="G90" s="3" t="s">
        <v>118</v>
      </c>
      <c r="H90" s="3" t="s">
        <v>110</v>
      </c>
      <c r="I90" s="1" t="s">
        <v>285</v>
      </c>
      <c r="J90" s="1" t="s">
        <v>286</v>
      </c>
      <c r="L90" t="str">
        <f t="shared" si="1"/>
        <v>insert into employees (firstName, lastName, title, birthDate, hireDate, address, city, country, homePhone, cellphone) values ('PEDRO','SANTIAGO','Desarrollador Java','1863-07-12','2021-01-15','Carrera 89 N 89 Sur','SANTIAGO DE CHILE','CHILE','8955555','3145556289');</v>
      </c>
    </row>
    <row r="91" spans="1:12" ht="15.75" thickBot="1" x14ac:dyDescent="0.3">
      <c r="A91" s="2" t="s">
        <v>89</v>
      </c>
      <c r="B91" s="2" t="s">
        <v>87</v>
      </c>
      <c r="C91" s="1" t="s">
        <v>101</v>
      </c>
      <c r="D91" s="7" t="s">
        <v>502</v>
      </c>
      <c r="E91" s="7" t="s">
        <v>514</v>
      </c>
      <c r="F91" s="1" t="s">
        <v>393</v>
      </c>
      <c r="G91" s="1" t="s">
        <v>114</v>
      </c>
      <c r="H91" s="1" t="s">
        <v>104</v>
      </c>
      <c r="I91" s="1" t="s">
        <v>287</v>
      </c>
      <c r="J91" s="1" t="s">
        <v>288</v>
      </c>
      <c r="L91" t="str">
        <f t="shared" si="1"/>
        <v>insert into employees (firstName, lastName, title, birthDate, hireDate, address, city, country, homePhone, cellphone) values ('ENRIQUE','LUCAS','Desarrollador PHP','1864-07-12','2021-01-30','Carrera 90 N 90 Norte','BOGOTÁ DC','COLOMBIA','9055555','3145556290');</v>
      </c>
    </row>
    <row r="92" spans="1:12" ht="15.75" thickBot="1" x14ac:dyDescent="0.3">
      <c r="A92" s="2" t="s">
        <v>90</v>
      </c>
      <c r="B92" s="2" t="s">
        <v>88</v>
      </c>
      <c r="C92" s="1" t="s">
        <v>102</v>
      </c>
      <c r="D92" s="7" t="s">
        <v>503</v>
      </c>
      <c r="E92" s="7" t="s">
        <v>511</v>
      </c>
      <c r="F92" s="1" t="s">
        <v>394</v>
      </c>
      <c r="G92" s="3" t="s">
        <v>118</v>
      </c>
      <c r="H92" s="3" t="s">
        <v>110</v>
      </c>
      <c r="I92" s="1" t="s">
        <v>289</v>
      </c>
      <c r="J92" s="1" t="s">
        <v>290</v>
      </c>
      <c r="L92" t="str">
        <f t="shared" si="1"/>
        <v>insert into employees (firstName, lastName, title, birthDate, hireDate, address, city, country, homePhone, cellphone) values ('VICTOR','PEDRO','Desarrollador Python','1865-07-12','2020-01-15','Carrera 91 N 91 Este','SANTIAGO DE CHILE','CHILE','9155555','3145556291');</v>
      </c>
    </row>
    <row r="93" spans="1:12" ht="15.75" thickBot="1" x14ac:dyDescent="0.3">
      <c r="A93" s="2" t="s">
        <v>91</v>
      </c>
      <c r="B93" s="2" t="s">
        <v>89</v>
      </c>
      <c r="C93" s="1" t="s">
        <v>103</v>
      </c>
      <c r="D93" s="7" t="s">
        <v>504</v>
      </c>
      <c r="E93" s="7" t="s">
        <v>512</v>
      </c>
      <c r="F93" s="1" t="s">
        <v>395</v>
      </c>
      <c r="G93" s="1" t="s">
        <v>114</v>
      </c>
      <c r="H93" s="1" t="s">
        <v>104</v>
      </c>
      <c r="I93" s="1" t="s">
        <v>291</v>
      </c>
      <c r="J93" s="1" t="s">
        <v>292</v>
      </c>
      <c r="L93" t="str">
        <f t="shared" si="1"/>
        <v>insert into employees (firstName, lastName, title, birthDate, hireDate, address, city, country, homePhone, cellphone) values ('ALFREDO','ENRIQUE','Desarrollador JavaScript','1866-07-12','2020-01-30','Carrera 92 N 92 Oeste','BOGOTÁ DC','COLOMBIA','9255555','3145556292');</v>
      </c>
    </row>
    <row r="94" spans="1:12" ht="15.75" thickBot="1" x14ac:dyDescent="0.3">
      <c r="A94" s="2" t="s">
        <v>92</v>
      </c>
      <c r="B94" s="2" t="s">
        <v>90</v>
      </c>
      <c r="C94" s="1" t="s">
        <v>100</v>
      </c>
      <c r="D94" s="7" t="s">
        <v>505</v>
      </c>
      <c r="E94" s="7" t="s">
        <v>513</v>
      </c>
      <c r="F94" s="1" t="s">
        <v>396</v>
      </c>
      <c r="G94" s="1" t="s">
        <v>114</v>
      </c>
      <c r="H94" s="1" t="s">
        <v>104</v>
      </c>
      <c r="I94" s="1" t="s">
        <v>293</v>
      </c>
      <c r="J94" s="1" t="s">
        <v>294</v>
      </c>
      <c r="L94" t="str">
        <f t="shared" si="1"/>
        <v>insert into employees (firstName, lastName, title, birthDate, hireDate, address, city, country, homePhone, cellphone) values ('DARIO','VICTOR','Desarrollador Java','1867-07-12','2021-01-15','Carrera 93 N 93 Sur','BOGOTÁ DC','COLOMBIA','9355555','3145556293');</v>
      </c>
    </row>
    <row r="95" spans="1:12" ht="15.75" thickBot="1" x14ac:dyDescent="0.3">
      <c r="A95" s="2" t="s">
        <v>93</v>
      </c>
      <c r="B95" s="2" t="s">
        <v>91</v>
      </c>
      <c r="C95" s="1" t="s">
        <v>101</v>
      </c>
      <c r="D95" s="7" t="s">
        <v>506</v>
      </c>
      <c r="E95" s="7" t="s">
        <v>514</v>
      </c>
      <c r="F95" s="1" t="s">
        <v>397</v>
      </c>
      <c r="G95" s="3" t="s">
        <v>122</v>
      </c>
      <c r="H95" s="3" t="s">
        <v>113</v>
      </c>
      <c r="I95" s="1" t="s">
        <v>295</v>
      </c>
      <c r="J95" s="1" t="s">
        <v>296</v>
      </c>
      <c r="L95" t="str">
        <f t="shared" si="1"/>
        <v>insert into employees (firstName, lastName, title, birthDate, hireDate, address, city, country, homePhone, cellphone) values ('DIEGO','ALFREDO','Desarrollador PHP','1868-07-12','2021-01-30','Carrera 94 N 94 Norte','ASUNCIÓN','PARAGUAY','9455555','3145556294');</v>
      </c>
    </row>
    <row r="96" spans="1:12" ht="15.75" thickBot="1" x14ac:dyDescent="0.3">
      <c r="A96" s="2" t="s">
        <v>94</v>
      </c>
      <c r="B96" s="2" t="s">
        <v>92</v>
      </c>
      <c r="C96" s="1" t="s">
        <v>102</v>
      </c>
      <c r="D96" s="7" t="s">
        <v>507</v>
      </c>
      <c r="E96" s="7" t="s">
        <v>511</v>
      </c>
      <c r="F96" s="1" t="s">
        <v>398</v>
      </c>
      <c r="G96" s="1" t="s">
        <v>114</v>
      </c>
      <c r="H96" s="1" t="s">
        <v>104</v>
      </c>
      <c r="I96" s="1" t="s">
        <v>142</v>
      </c>
      <c r="J96" s="1" t="s">
        <v>297</v>
      </c>
      <c r="L96" t="str">
        <f t="shared" si="1"/>
        <v>insert into employees (firstName, lastName, title, birthDate, hireDate, address, city, country, homePhone, cellphone) values ('ISMAEL','DARIO','Desarrollador Python','1869-07-12','2020-01-15','Carrera 95 N 95 Este','BOGOTÁ DC','COLOMBIA','9555555','3145556295');</v>
      </c>
    </row>
    <row r="97" spans="1:12" ht="15.75" thickBot="1" x14ac:dyDescent="0.3">
      <c r="A97" s="2" t="s">
        <v>95</v>
      </c>
      <c r="B97" s="2" t="s">
        <v>93</v>
      </c>
      <c r="C97" s="1" t="s">
        <v>103</v>
      </c>
      <c r="D97" s="7" t="s">
        <v>508</v>
      </c>
      <c r="E97" s="7" t="s">
        <v>512</v>
      </c>
      <c r="F97" s="1" t="s">
        <v>399</v>
      </c>
      <c r="G97" s="1" t="s">
        <v>114</v>
      </c>
      <c r="H97" s="1" t="s">
        <v>104</v>
      </c>
      <c r="I97" s="1" t="s">
        <v>298</v>
      </c>
      <c r="J97" s="1" t="s">
        <v>299</v>
      </c>
      <c r="L97" t="str">
        <f t="shared" si="1"/>
        <v>insert into employees (firstName, lastName, title, birthDate, hireDate, address, city, country, homePhone, cellphone) values ('JAIME','DIEGO','Desarrollador JavaScript','1870-07-12','2020-01-30','Carrera 96 N 96 Oeste','BOGOTÁ DC','COLOMBIA','9655555','3145556296');</v>
      </c>
    </row>
    <row r="98" spans="1:12" ht="15.75" thickBot="1" x14ac:dyDescent="0.3">
      <c r="A98" s="2" t="s">
        <v>96</v>
      </c>
      <c r="B98" s="2" t="s">
        <v>94</v>
      </c>
      <c r="C98" s="1" t="s">
        <v>100</v>
      </c>
      <c r="D98" s="7" t="s">
        <v>509</v>
      </c>
      <c r="E98" s="7" t="s">
        <v>513</v>
      </c>
      <c r="F98" s="1" t="s">
        <v>400</v>
      </c>
      <c r="G98" s="1" t="s">
        <v>117</v>
      </c>
      <c r="H98" s="3" t="s">
        <v>106</v>
      </c>
      <c r="I98" s="1" t="s">
        <v>300</v>
      </c>
      <c r="J98" s="1" t="s">
        <v>301</v>
      </c>
      <c r="L98" t="str">
        <f t="shared" si="1"/>
        <v>insert into employees (firstName, lastName, title, birthDate, hireDate, address, city, country, homePhone, cellphone) values ('SALVADOR','ISMAEL','Desarrollador Java','1871-07-12','2021-01-15','Carrera 97 N 97 Sur','RÍO DE JANEIRO','BRASIL','9755555','3145556297');</v>
      </c>
    </row>
    <row r="99" spans="1:12" ht="15.75" thickBot="1" x14ac:dyDescent="0.3">
      <c r="A99" s="2" t="s">
        <v>97</v>
      </c>
      <c r="B99" s="2" t="s">
        <v>95</v>
      </c>
      <c r="C99" s="1" t="s">
        <v>101</v>
      </c>
      <c r="D99" s="7" t="s">
        <v>510</v>
      </c>
      <c r="E99" s="7" t="s">
        <v>514</v>
      </c>
      <c r="F99" s="1" t="s">
        <v>401</v>
      </c>
      <c r="G99" s="1" t="s">
        <v>114</v>
      </c>
      <c r="H99" s="1" t="s">
        <v>104</v>
      </c>
      <c r="I99" s="1" t="s">
        <v>302</v>
      </c>
      <c r="J99" s="1" t="s">
        <v>303</v>
      </c>
      <c r="L99" t="str">
        <f t="shared" si="1"/>
        <v>insert into employees (firstName, lastName, title, birthDate, hireDate, address, city, country, homePhone, cellphone) values ('ADRIAN','JAIME','Desarrollador PHP','1872-07-12','2021-01-30','Carrera 98 N 98 Norte','BOGOTÁ DC','COLOMBIA','9855555','3145556298');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AF0B-9003-4EB5-A64A-4DA5A1838E76}">
  <dimension ref="A1:L91"/>
  <sheetViews>
    <sheetView topLeftCell="A56" workbookViewId="0">
      <selection activeCell="G2" sqref="G2:G91"/>
    </sheetView>
  </sheetViews>
  <sheetFormatPr baseColWidth="10" defaultRowHeight="15" x14ac:dyDescent="0.25"/>
  <cols>
    <col min="1" max="2" width="15" bestFit="1" customWidth="1"/>
    <col min="3" max="3" width="34" bestFit="1" customWidth="1"/>
    <col min="4" max="4" width="8" bestFit="1" customWidth="1"/>
    <col min="5" max="5" width="11.140625" bestFit="1" customWidth="1"/>
    <col min="6" max="6" width="24.85546875" bestFit="1" customWidth="1"/>
    <col min="8" max="9" width="18.42578125" bestFit="1" customWidth="1"/>
    <col min="10" max="10" width="12.5703125" bestFit="1" customWidth="1"/>
  </cols>
  <sheetData>
    <row r="1" spans="1:12" ht="15.75" thickBot="1" x14ac:dyDescent="0.3">
      <c r="A1" s="11" t="s">
        <v>402</v>
      </c>
      <c r="B1" s="11" t="s">
        <v>403</v>
      </c>
      <c r="C1" s="11" t="s">
        <v>516</v>
      </c>
      <c r="D1" s="11" t="s">
        <v>517</v>
      </c>
      <c r="E1" s="11" t="s">
        <v>411</v>
      </c>
      <c r="F1" s="11" t="s">
        <v>407</v>
      </c>
      <c r="G1" s="11" t="s">
        <v>409</v>
      </c>
      <c r="H1" s="11" t="s">
        <v>408</v>
      </c>
      <c r="I1" s="11" t="s">
        <v>518</v>
      </c>
      <c r="J1" s="11" t="s">
        <v>519</v>
      </c>
      <c r="L1" s="12" t="s">
        <v>412</v>
      </c>
    </row>
    <row r="2" spans="1:12" ht="15.75" thickBot="1" x14ac:dyDescent="0.3">
      <c r="A2" s="2" t="s">
        <v>8</v>
      </c>
      <c r="B2" s="2" t="s">
        <v>98</v>
      </c>
      <c r="C2" s="1" t="s">
        <v>880</v>
      </c>
      <c r="D2" s="1" t="s">
        <v>538</v>
      </c>
      <c r="E2" s="1" t="s">
        <v>539</v>
      </c>
      <c r="F2" s="1" t="s">
        <v>700</v>
      </c>
      <c r="G2" s="1" t="s">
        <v>104</v>
      </c>
      <c r="H2" s="1" t="s">
        <v>114</v>
      </c>
      <c r="I2" s="1" t="s">
        <v>114</v>
      </c>
      <c r="J2" s="1" t="s">
        <v>790</v>
      </c>
      <c r="L2" t="str">
        <f>"insert into customers (firstName, lastName, email, phone, cellphone, address, country, city, region, postalCode) values ('"&amp;A2&amp;"','"&amp;B2&amp;"','"&amp;C2&amp;"','"&amp;D2&amp;"','"&amp;E2&amp;"','"&amp;F2&amp;"','"&amp;G2&amp;"','"&amp;H2&amp;"','"&amp;I2&amp;"','"&amp;J2&amp;"');"</f>
        <v>insert into customers (firstName, lastName, email, phone, cellphone, address, country, city, region, postalCode) values ('LUIS','ALBERT','luis1_albert@gmail.com','4444100','3154569100','Carrera 100 N 1-100 Sur','COLOMBIA','BOGOTÁ DC','BOGOTÁ DC','1001');</v>
      </c>
    </row>
    <row r="3" spans="1:12" ht="15.75" thickBot="1" x14ac:dyDescent="0.3">
      <c r="A3" s="2" t="s">
        <v>9</v>
      </c>
      <c r="B3" s="2" t="s">
        <v>99</v>
      </c>
      <c r="C3" s="1" t="s">
        <v>881</v>
      </c>
      <c r="D3" s="1" t="s">
        <v>536</v>
      </c>
      <c r="E3" s="1" t="s">
        <v>537</v>
      </c>
      <c r="F3" s="1" t="s">
        <v>701</v>
      </c>
      <c r="G3" s="1" t="s">
        <v>104</v>
      </c>
      <c r="H3" s="1" t="s">
        <v>114</v>
      </c>
      <c r="I3" s="1" t="s">
        <v>114</v>
      </c>
      <c r="J3" s="1" t="s">
        <v>791</v>
      </c>
      <c r="L3" t="str">
        <f t="shared" ref="L3:L66" si="0">"insert into customers (firstName, lastName, email, phone, cellphone, address, country, city, region, postalCode) values ('"&amp;A3&amp;"','"&amp;B3&amp;"','"&amp;C3&amp;"','"&amp;D3&amp;"','"&amp;E3&amp;"','"&amp;F3&amp;"','"&amp;G3&amp;"','"&amp;H3&amp;"','"&amp;I3&amp;"','"&amp;J3&amp;"');"</f>
        <v>insert into customers (firstName, lastName, email, phone, cellphone, address, country, city, region, postalCode) values ('DANIEL','JOAQUIN','daniel2_joaquin@gmail.com','4444101','3154569101','Carrera 101 N 2-101 Norte','COLOMBIA','BOGOTÁ DC','BOGOTÁ DC','1012');</v>
      </c>
    </row>
    <row r="4" spans="1:12" ht="15.75" thickBot="1" x14ac:dyDescent="0.3">
      <c r="A4" s="2" t="s">
        <v>10</v>
      </c>
      <c r="B4" s="2" t="s">
        <v>0</v>
      </c>
      <c r="C4" s="1" t="s">
        <v>882</v>
      </c>
      <c r="D4" s="1" t="s">
        <v>534</v>
      </c>
      <c r="E4" s="1" t="s">
        <v>535</v>
      </c>
      <c r="F4" s="1" t="s">
        <v>702</v>
      </c>
      <c r="G4" s="1" t="s">
        <v>104</v>
      </c>
      <c r="H4" s="1" t="s">
        <v>114</v>
      </c>
      <c r="I4" s="1" t="s">
        <v>114</v>
      </c>
      <c r="J4" s="1" t="s">
        <v>792</v>
      </c>
      <c r="L4" t="str">
        <f t="shared" si="0"/>
        <v>insert into customers (firstName, lastName, email, phone, cellphone, address, country, city, region, postalCode) values ('JOSEP','CESAR','josep3_cesar@gmail.com','4444102','3154569102','Carrera 102 N 3-102 Este','COLOMBIA','BOGOTÁ DC','BOGOTÁ DC','1023');</v>
      </c>
    </row>
    <row r="5" spans="1:12" ht="15.75" thickBot="1" x14ac:dyDescent="0.3">
      <c r="A5" s="2" t="s">
        <v>11</v>
      </c>
      <c r="B5" s="2" t="s">
        <v>1</v>
      </c>
      <c r="C5" s="1" t="s">
        <v>883</v>
      </c>
      <c r="D5" s="1" t="s">
        <v>532</v>
      </c>
      <c r="E5" s="1" t="s">
        <v>533</v>
      </c>
      <c r="F5" s="1" t="s">
        <v>703</v>
      </c>
      <c r="G5" s="1" t="s">
        <v>104</v>
      </c>
      <c r="H5" s="1" t="s">
        <v>114</v>
      </c>
      <c r="I5" s="1" t="s">
        <v>114</v>
      </c>
      <c r="J5" s="1" t="s">
        <v>793</v>
      </c>
      <c r="L5" t="str">
        <f t="shared" si="0"/>
        <v>insert into customers (firstName, lastName, email, phone, cellphone, address, country, city, region, postalCode) values ('EDUARDO','HUGO','eduardo4_hugo@gmail.com','4444103','3154569103','Carrera 103 N 4-103 Oeste','COLOMBIA','BOGOTÁ DC','BOGOTÁ DC','1034');</v>
      </c>
    </row>
    <row r="6" spans="1:12" ht="15.75" thickBot="1" x14ac:dyDescent="0.3">
      <c r="A6" s="2" t="s">
        <v>12</v>
      </c>
      <c r="B6" s="2" t="s">
        <v>2</v>
      </c>
      <c r="C6" s="1" t="s">
        <v>884</v>
      </c>
      <c r="D6" s="1" t="s">
        <v>530</v>
      </c>
      <c r="E6" s="1" t="s">
        <v>531</v>
      </c>
      <c r="F6" s="1" t="s">
        <v>704</v>
      </c>
      <c r="G6" s="1" t="s">
        <v>104</v>
      </c>
      <c r="H6" s="1" t="s">
        <v>114</v>
      </c>
      <c r="I6" s="1" t="s">
        <v>114</v>
      </c>
      <c r="J6" s="1" t="s">
        <v>794</v>
      </c>
      <c r="L6" t="str">
        <f t="shared" si="0"/>
        <v>insert into customers (firstName, lastName, email, phone, cellphone, address, country, city, region, postalCode) values ('LEONEL','VALENTINA','leonel5_valentina@gmail.com','4444104','3154569104','Carrera 104 N 5-104 Sur','COLOMBIA','BOGOTÁ DC','BOGOTÁ DC','1045');</v>
      </c>
    </row>
    <row r="7" spans="1:12" ht="15.75" thickBot="1" x14ac:dyDescent="0.3">
      <c r="A7" s="2" t="s">
        <v>13</v>
      </c>
      <c r="B7" s="2" t="s">
        <v>3</v>
      </c>
      <c r="C7" s="1" t="s">
        <v>885</v>
      </c>
      <c r="D7" s="1" t="s">
        <v>528</v>
      </c>
      <c r="E7" s="1" t="s">
        <v>529</v>
      </c>
      <c r="F7" s="1" t="s">
        <v>705</v>
      </c>
      <c r="G7" s="1" t="s">
        <v>104</v>
      </c>
      <c r="H7" s="1" t="s">
        <v>114</v>
      </c>
      <c r="I7" s="1" t="s">
        <v>114</v>
      </c>
      <c r="J7" s="1" t="s">
        <v>795</v>
      </c>
      <c r="L7" t="str">
        <f t="shared" si="0"/>
        <v>insert into customers (firstName, lastName, email, phone, cellphone, address, country, city, region, postalCode) values ('JORDI','GERMAN','jordi6_german@gmail.com','4444105','3154569105','Carrera 105 N 6-105 Norte','COLOMBIA','BOGOTÁ DC','BOGOTÁ DC','1056');</v>
      </c>
    </row>
    <row r="8" spans="1:12" ht="15.75" thickBot="1" x14ac:dyDescent="0.3">
      <c r="A8" s="2" t="s">
        <v>14</v>
      </c>
      <c r="B8" s="2" t="s">
        <v>4</v>
      </c>
      <c r="C8" s="1" t="s">
        <v>886</v>
      </c>
      <c r="D8" s="1" t="s">
        <v>526</v>
      </c>
      <c r="E8" s="1" t="s">
        <v>527</v>
      </c>
      <c r="F8" s="1" t="s">
        <v>706</v>
      </c>
      <c r="G8" s="1" t="s">
        <v>104</v>
      </c>
      <c r="H8" s="1" t="s">
        <v>114</v>
      </c>
      <c r="I8" s="1" t="s">
        <v>114</v>
      </c>
      <c r="J8" s="1" t="s">
        <v>796</v>
      </c>
      <c r="L8" t="str">
        <f t="shared" si="0"/>
        <v>insert into customers (firstName, lastName, email, phone, cellphone, address, country, city, region, postalCode) values ('ESTEBAN','DAVID','esteban7_david@gmail.com','4444106','3154569106','Carrera 106 N 7-106 Este','COLOMBIA','BOGOTÁ DC','BOGOTÁ DC','1067');</v>
      </c>
    </row>
    <row r="9" spans="1:12" ht="15.75" thickBot="1" x14ac:dyDescent="0.3">
      <c r="A9" s="2" t="s">
        <v>15</v>
      </c>
      <c r="B9" s="2" t="s">
        <v>5</v>
      </c>
      <c r="C9" s="1" t="s">
        <v>887</v>
      </c>
      <c r="D9" s="1" t="s">
        <v>524</v>
      </c>
      <c r="E9" s="1" t="s">
        <v>525</v>
      </c>
      <c r="F9" s="1" t="s">
        <v>707</v>
      </c>
      <c r="G9" s="1" t="s">
        <v>104</v>
      </c>
      <c r="H9" s="1" t="s">
        <v>114</v>
      </c>
      <c r="I9" s="1" t="s">
        <v>114</v>
      </c>
      <c r="J9" s="1" t="s">
        <v>797</v>
      </c>
      <c r="L9" t="str">
        <f t="shared" si="0"/>
        <v>insert into customers (firstName, lastName, email, phone, cellphone, address, country, city, region, postalCode) values ('JONATHAN','MIGUEL','jonathan8_miguel@gmail.com','4444107','3154569107','Carrera 107 N 8-107 Oeste','COLOMBIA','BOGOTÁ DC','BOGOTÁ DC','1078');</v>
      </c>
    </row>
    <row r="10" spans="1:12" ht="15.75" thickBot="1" x14ac:dyDescent="0.3">
      <c r="A10" s="2" t="s">
        <v>16</v>
      </c>
      <c r="B10" s="2" t="s">
        <v>6</v>
      </c>
      <c r="C10" s="1" t="s">
        <v>888</v>
      </c>
      <c r="D10" s="1" t="s">
        <v>522</v>
      </c>
      <c r="E10" s="1" t="s">
        <v>523</v>
      </c>
      <c r="F10" s="1" t="s">
        <v>708</v>
      </c>
      <c r="G10" s="2" t="s">
        <v>104</v>
      </c>
      <c r="H10" s="1" t="s">
        <v>114</v>
      </c>
      <c r="I10" s="1" t="s">
        <v>114</v>
      </c>
      <c r="J10" s="1" t="s">
        <v>798</v>
      </c>
      <c r="L10" t="str">
        <f t="shared" si="0"/>
        <v>insert into customers (firstName, lastName, email, phone, cellphone, address, country, city, region, postalCode) values ('FELIPE','VICENTE','felipe9_vicente@gmail.com','4444108','3154569108','Carrera 108 N 9-108 Sur','COLOMBIA','BOGOTÁ DC','BOGOTÁ DC','1089');</v>
      </c>
    </row>
    <row r="11" spans="1:12" ht="15.75" thickBot="1" x14ac:dyDescent="0.3">
      <c r="A11" s="2" t="s">
        <v>17</v>
      </c>
      <c r="B11" s="2" t="s">
        <v>7</v>
      </c>
      <c r="C11" s="1" t="s">
        <v>889</v>
      </c>
      <c r="D11" s="1" t="s">
        <v>520</v>
      </c>
      <c r="E11" s="1" t="s">
        <v>521</v>
      </c>
      <c r="F11" s="1" t="s">
        <v>709</v>
      </c>
      <c r="G11" s="1" t="s">
        <v>104</v>
      </c>
      <c r="H11" s="1" t="s">
        <v>114</v>
      </c>
      <c r="I11" s="1" t="s">
        <v>114</v>
      </c>
      <c r="J11" s="1" t="s">
        <v>799</v>
      </c>
      <c r="L11" t="str">
        <f t="shared" si="0"/>
        <v>insert into customers (firstName, lastName, email, phone, cellphone, address, country, city, region, postalCode) values ('JOSE','ALVARO','jose10_alvaro@gmail.com','4444109','3154569109','Carrera 109 N 10-109 Norte','COLOMBIA','BOGOTÁ DC','BOGOTÁ DC','10910');</v>
      </c>
    </row>
    <row r="12" spans="1:12" ht="15.75" thickBot="1" x14ac:dyDescent="0.3">
      <c r="A12" s="2" t="s">
        <v>18</v>
      </c>
      <c r="B12" s="2" t="s">
        <v>8</v>
      </c>
      <c r="C12" s="1" t="s">
        <v>890</v>
      </c>
      <c r="D12" s="1" t="s">
        <v>548</v>
      </c>
      <c r="E12" s="1" t="s">
        <v>549</v>
      </c>
      <c r="F12" s="1" t="s">
        <v>710</v>
      </c>
      <c r="G12" s="3" t="s">
        <v>105</v>
      </c>
      <c r="H12" s="3" t="s">
        <v>125</v>
      </c>
      <c r="I12" s="3" t="s">
        <v>125</v>
      </c>
      <c r="J12" s="1" t="s">
        <v>800</v>
      </c>
      <c r="L12" t="str">
        <f t="shared" si="0"/>
        <v>insert into customers (firstName, lastName, email, phone, cellphone, address, country, city, region, postalCode) values ('FELIX','LUIS','felix11_luis@gmail.com','4444110','3154569110','Carrera 110 N 11-110 Este','VENEZUELA','CARACAS','CARACAS','11011');</v>
      </c>
    </row>
    <row r="13" spans="1:12" ht="15.75" thickBot="1" x14ac:dyDescent="0.3">
      <c r="A13" s="2" t="s">
        <v>19</v>
      </c>
      <c r="B13" s="2" t="s">
        <v>9</v>
      </c>
      <c r="C13" s="1" t="s">
        <v>891</v>
      </c>
      <c r="D13" s="1" t="s">
        <v>546</v>
      </c>
      <c r="E13" s="1" t="s">
        <v>547</v>
      </c>
      <c r="F13" s="1" t="s">
        <v>711</v>
      </c>
      <c r="G13" s="1" t="s">
        <v>104</v>
      </c>
      <c r="H13" s="1" t="s">
        <v>114</v>
      </c>
      <c r="I13" s="1" t="s">
        <v>114</v>
      </c>
      <c r="J13" s="1" t="s">
        <v>801</v>
      </c>
      <c r="L13" t="str">
        <f t="shared" si="0"/>
        <v>insert into customers (firstName, lastName, email, phone, cellphone, address, country, city, region, postalCode) values ('PABLO','DANIEL','pablo12_daniel@gmail.com','4444111','3154569111','Carrera 111 N 12-111 Oeste','COLOMBIA','BOGOTÁ DC','BOGOTÁ DC','11112');</v>
      </c>
    </row>
    <row r="14" spans="1:12" ht="15.75" thickBot="1" x14ac:dyDescent="0.3">
      <c r="A14" s="2" t="s">
        <v>20</v>
      </c>
      <c r="B14" s="2" t="s">
        <v>10</v>
      </c>
      <c r="C14" s="1" t="s">
        <v>892</v>
      </c>
      <c r="D14" s="1" t="s">
        <v>544</v>
      </c>
      <c r="E14" s="1" t="s">
        <v>545</v>
      </c>
      <c r="F14" s="1" t="s">
        <v>712</v>
      </c>
      <c r="G14" s="1" t="s">
        <v>104</v>
      </c>
      <c r="H14" s="1" t="s">
        <v>114</v>
      </c>
      <c r="I14" s="1" t="s">
        <v>114</v>
      </c>
      <c r="J14" s="1" t="s">
        <v>802</v>
      </c>
      <c r="L14" t="str">
        <f t="shared" si="0"/>
        <v>insert into customers (firstName, lastName, email, phone, cellphone, address, country, city, region, postalCode) values ('MANUEL','JOSEP','manuel13_josep@gmail.com','4444112','3154569112','Carrera 112 N 13-112 Sur','COLOMBIA','BOGOTÁ DC','BOGOTÁ DC','11213');</v>
      </c>
    </row>
    <row r="15" spans="1:12" ht="15.75" thickBot="1" x14ac:dyDescent="0.3">
      <c r="A15" s="2" t="s">
        <v>21</v>
      </c>
      <c r="B15" s="2" t="s">
        <v>11</v>
      </c>
      <c r="C15" s="1" t="s">
        <v>893</v>
      </c>
      <c r="D15" s="1" t="s">
        <v>542</v>
      </c>
      <c r="E15" s="1" t="s">
        <v>543</v>
      </c>
      <c r="F15" s="1" t="s">
        <v>713</v>
      </c>
      <c r="G15" s="1" t="s">
        <v>104</v>
      </c>
      <c r="H15" s="1" t="s">
        <v>114</v>
      </c>
      <c r="I15" s="1" t="s">
        <v>114</v>
      </c>
      <c r="J15" s="1" t="s">
        <v>803</v>
      </c>
      <c r="L15" t="str">
        <f t="shared" si="0"/>
        <v>insert into customers (firstName, lastName, email, phone, cellphone, address, country, city, region, postalCode) values ('LORENZO','EDUARDO','lorenzo14_eduardo@gmail.com','4444113','3154569113','Carrera 113 N 14-113 Norte','COLOMBIA','BOGOTÁ DC','BOGOTÁ DC','11314');</v>
      </c>
    </row>
    <row r="16" spans="1:12" ht="15.75" thickBot="1" x14ac:dyDescent="0.3">
      <c r="A16" s="2" t="s">
        <v>22</v>
      </c>
      <c r="B16" s="2" t="s">
        <v>12</v>
      </c>
      <c r="C16" s="1" t="s">
        <v>894</v>
      </c>
      <c r="D16" s="1" t="s">
        <v>540</v>
      </c>
      <c r="E16" s="1" t="s">
        <v>541</v>
      </c>
      <c r="F16" s="1" t="s">
        <v>714</v>
      </c>
      <c r="G16" s="1" t="s">
        <v>104</v>
      </c>
      <c r="H16" s="1" t="s">
        <v>114</v>
      </c>
      <c r="I16" s="1" t="s">
        <v>114</v>
      </c>
      <c r="J16" s="1" t="s">
        <v>804</v>
      </c>
      <c r="L16" t="str">
        <f t="shared" si="0"/>
        <v>insert into customers (firstName, lastName, email, phone, cellphone, address, country, city, region, postalCode) values ('ISAAC','LEONEL','isaac15_leonel@gmail.com','4444114','3154569114','Carrera 114 N 15-114 Este','COLOMBIA','BOGOTÁ DC','BOGOTÁ DC','11415');</v>
      </c>
    </row>
    <row r="17" spans="1:12" ht="15.75" thickBot="1" x14ac:dyDescent="0.3">
      <c r="A17" s="2" t="s">
        <v>23</v>
      </c>
      <c r="B17" s="2" t="s">
        <v>13</v>
      </c>
      <c r="C17" s="1" t="s">
        <v>895</v>
      </c>
      <c r="D17" s="1" t="s">
        <v>580</v>
      </c>
      <c r="E17" s="1" t="s">
        <v>581</v>
      </c>
      <c r="F17" s="1" t="s">
        <v>715</v>
      </c>
      <c r="G17" s="1" t="s">
        <v>104</v>
      </c>
      <c r="H17" s="1" t="s">
        <v>114</v>
      </c>
      <c r="I17" s="1" t="s">
        <v>114</v>
      </c>
      <c r="J17" s="1" t="s">
        <v>805</v>
      </c>
      <c r="L17" t="str">
        <f t="shared" si="0"/>
        <v>insert into customers (firstName, lastName, email, phone, cellphone, address, country, city, region, postalCode) values ('MARIA','JORDI','maria16_jordi@gmail.com','4444115','3154569115','Carrera 115 N 16-115 Oeste','COLOMBIA','BOGOTÁ DC','BOGOTÁ DC','11516');</v>
      </c>
    </row>
    <row r="18" spans="1:12" ht="15.75" thickBot="1" x14ac:dyDescent="0.3">
      <c r="A18" s="2" t="s">
        <v>24</v>
      </c>
      <c r="B18" s="2" t="s">
        <v>14</v>
      </c>
      <c r="C18" s="1" t="s">
        <v>896</v>
      </c>
      <c r="D18" s="1" t="s">
        <v>578</v>
      </c>
      <c r="E18" s="1" t="s">
        <v>579</v>
      </c>
      <c r="F18" s="1" t="s">
        <v>716</v>
      </c>
      <c r="G18" s="1" t="s">
        <v>104</v>
      </c>
      <c r="H18" s="1" t="s">
        <v>114</v>
      </c>
      <c r="I18" s="1" t="s">
        <v>114</v>
      </c>
      <c r="J18" s="1" t="s">
        <v>806</v>
      </c>
      <c r="L18" t="str">
        <f t="shared" si="0"/>
        <v>insert into customers (firstName, lastName, email, phone, cellphone, address, country, city, region, postalCode) values ('ANGEL','ESTEBAN','angel17_esteban@gmail.com','4444116','3154569116','Carrera 116 N 17-116 Sur','COLOMBIA','BOGOTÁ DC','BOGOTÁ DC','11617');</v>
      </c>
    </row>
    <row r="19" spans="1:12" ht="15.75" thickBot="1" x14ac:dyDescent="0.3">
      <c r="A19" s="2" t="s">
        <v>25</v>
      </c>
      <c r="B19" s="2" t="s">
        <v>15</v>
      </c>
      <c r="C19" s="1" t="s">
        <v>897</v>
      </c>
      <c r="D19" s="1" t="s">
        <v>576</v>
      </c>
      <c r="E19" s="1" t="s">
        <v>577</v>
      </c>
      <c r="F19" s="1" t="s">
        <v>717</v>
      </c>
      <c r="G19" s="1" t="s">
        <v>104</v>
      </c>
      <c r="H19" s="1" t="s">
        <v>114</v>
      </c>
      <c r="I19" s="1" t="s">
        <v>114</v>
      </c>
      <c r="J19" s="1" t="s">
        <v>807</v>
      </c>
      <c r="L19" t="str">
        <f t="shared" si="0"/>
        <v>insert into customers (firstName, lastName, email, phone, cellphone, address, country, city, region, postalCode) values ('ADOLFO','JONATHAN','adolfo18_jonathan@gmail.com','4444117','3154569117','Carrera 117 N 18-117 Norte','COLOMBIA','BOGOTÁ DC','BOGOTÁ DC','11718');</v>
      </c>
    </row>
    <row r="20" spans="1:12" ht="15.75" thickBot="1" x14ac:dyDescent="0.3">
      <c r="A20" s="2" t="s">
        <v>26</v>
      </c>
      <c r="B20" s="2" t="s">
        <v>16</v>
      </c>
      <c r="C20" s="1" t="s">
        <v>898</v>
      </c>
      <c r="D20" s="1" t="s">
        <v>574</v>
      </c>
      <c r="E20" s="1" t="s">
        <v>575</v>
      </c>
      <c r="F20" s="1" t="s">
        <v>718</v>
      </c>
      <c r="G20" s="1" t="s">
        <v>106</v>
      </c>
      <c r="H20" s="1" t="s">
        <v>117</v>
      </c>
      <c r="I20" s="1" t="s">
        <v>117</v>
      </c>
      <c r="J20" s="1" t="s">
        <v>808</v>
      </c>
      <c r="L20" t="str">
        <f t="shared" si="0"/>
        <v>insert into customers (firstName, lastName, email, phone, cellphone, address, country, city, region, postalCode) values ('ERNESTO','FELIPE','ernesto19_felipe@gmail.com','4444118','3154569118','Carrera 118 N 19-118 Este','BRASIL','RÍO DE JANEIRO','RÍO DE JANEIRO','11819');</v>
      </c>
    </row>
    <row r="21" spans="1:12" ht="15.75" thickBot="1" x14ac:dyDescent="0.3">
      <c r="A21" s="2" t="s">
        <v>27</v>
      </c>
      <c r="B21" s="2" t="s">
        <v>17</v>
      </c>
      <c r="C21" s="1" t="s">
        <v>899</v>
      </c>
      <c r="D21" s="1" t="s">
        <v>572</v>
      </c>
      <c r="E21" s="1" t="s">
        <v>573</v>
      </c>
      <c r="F21" s="1" t="s">
        <v>719</v>
      </c>
      <c r="G21" s="1" t="s">
        <v>104</v>
      </c>
      <c r="H21" s="1" t="s">
        <v>114</v>
      </c>
      <c r="I21" s="1" t="s">
        <v>114</v>
      </c>
      <c r="J21" s="1" t="s">
        <v>809</v>
      </c>
      <c r="L21" t="str">
        <f t="shared" si="0"/>
        <v>insert into customers (firstName, lastName, email, phone, cellphone, address, country, city, region, postalCode) values ('RAFAEL','JOSE','rafael20_jose@gmail.com','4444119','3154569119','Carrera 119 N 20-119 Oeste','COLOMBIA','BOGOTÁ DC','BOGOTÁ DC','11920');</v>
      </c>
    </row>
    <row r="22" spans="1:12" ht="15.75" thickBot="1" x14ac:dyDescent="0.3">
      <c r="A22" s="2" t="s">
        <v>28</v>
      </c>
      <c r="B22" s="2" t="s">
        <v>18</v>
      </c>
      <c r="C22" s="1" t="s">
        <v>900</v>
      </c>
      <c r="D22" s="1" t="s">
        <v>570</v>
      </c>
      <c r="E22" s="1" t="s">
        <v>571</v>
      </c>
      <c r="F22" s="1" t="s">
        <v>720</v>
      </c>
      <c r="G22" s="1" t="s">
        <v>104</v>
      </c>
      <c r="H22" s="1" t="s">
        <v>114</v>
      </c>
      <c r="I22" s="1" t="s">
        <v>114</v>
      </c>
      <c r="J22" s="1" t="s">
        <v>810</v>
      </c>
      <c r="L22" t="str">
        <f t="shared" si="0"/>
        <v>insert into customers (firstName, lastName, email, phone, cellphone, address, country, city, region, postalCode) values ('TOMAS','FELIX','tomas21_felix@gmail.com','4444120','3154569120','Carrera 120 N 21-120 Sur','COLOMBIA','BOGOTÁ DC','BOGOTÁ DC','12021');</v>
      </c>
    </row>
    <row r="23" spans="1:12" ht="15.75" thickBot="1" x14ac:dyDescent="0.3">
      <c r="A23" s="2" t="s">
        <v>29</v>
      </c>
      <c r="B23" s="2" t="s">
        <v>19</v>
      </c>
      <c r="C23" s="1" t="s">
        <v>901</v>
      </c>
      <c r="D23" s="1" t="s">
        <v>568</v>
      </c>
      <c r="E23" s="1" t="s">
        <v>569</v>
      </c>
      <c r="F23" s="1" t="s">
        <v>721</v>
      </c>
      <c r="G23" s="1" t="s">
        <v>104</v>
      </c>
      <c r="H23" s="1" t="s">
        <v>114</v>
      </c>
      <c r="I23" s="1" t="s">
        <v>114</v>
      </c>
      <c r="J23" s="1" t="s">
        <v>811</v>
      </c>
      <c r="L23" t="str">
        <f t="shared" si="0"/>
        <v>insert into customers (firstName, lastName, email, phone, cellphone, address, country, city, region, postalCode) values ('MARCOS','PABLO','marcos22_pablo@gmail.com','4444121','3154569121','Carrera 121 N 22-121 Norte','COLOMBIA','BOGOTÁ DC','BOGOTÁ DC','12122');</v>
      </c>
    </row>
    <row r="24" spans="1:12" ht="15.75" thickBot="1" x14ac:dyDescent="0.3">
      <c r="A24" s="2" t="s">
        <v>30</v>
      </c>
      <c r="B24" s="2" t="s">
        <v>20</v>
      </c>
      <c r="C24" s="1" t="s">
        <v>902</v>
      </c>
      <c r="D24" s="1" t="s">
        <v>566</v>
      </c>
      <c r="E24" s="1" t="s">
        <v>567</v>
      </c>
      <c r="F24" s="1" t="s">
        <v>722</v>
      </c>
      <c r="G24" s="3" t="s">
        <v>107</v>
      </c>
      <c r="H24" s="3" t="s">
        <v>115</v>
      </c>
      <c r="I24" s="3" t="s">
        <v>115</v>
      </c>
      <c r="J24" s="1" t="s">
        <v>812</v>
      </c>
      <c r="L24" t="str">
        <f t="shared" si="0"/>
        <v>insert into customers (firstName, lastName, email, phone, cellphone, address, country, city, region, postalCode) values ('MARIO','MANUEL','mario23_manuel@gmail.com','4444122','3154569122','Carrera 122 N 23-122 Este','ARGENTINA','BUENOS AIRES','BUENOS AIRES','12223');</v>
      </c>
    </row>
    <row r="25" spans="1:12" ht="15.75" thickBot="1" x14ac:dyDescent="0.3">
      <c r="A25" s="2" t="s">
        <v>31</v>
      </c>
      <c r="B25" s="2" t="s">
        <v>21</v>
      </c>
      <c r="C25" s="1" t="s">
        <v>903</v>
      </c>
      <c r="D25" s="1" t="s">
        <v>564</v>
      </c>
      <c r="E25" s="1" t="s">
        <v>565</v>
      </c>
      <c r="F25" s="1" t="s">
        <v>723</v>
      </c>
      <c r="G25" s="1" t="s">
        <v>104</v>
      </c>
      <c r="H25" s="1" t="s">
        <v>114</v>
      </c>
      <c r="I25" s="1" t="s">
        <v>114</v>
      </c>
      <c r="J25" s="1" t="s">
        <v>813</v>
      </c>
      <c r="L25" t="str">
        <f t="shared" si="0"/>
        <v>insert into customers (firstName, lastName, email, phone, cellphone, address, country, city, region, postalCode) values ('ARTURO','LORENZO','arturo24_lorenzo@gmail.com','4444123','3154569123','Carrera 123 N 24-123 Oeste','COLOMBIA','BOGOTÁ DC','BOGOTÁ DC','12324');</v>
      </c>
    </row>
    <row r="26" spans="1:12" ht="15.75" thickBot="1" x14ac:dyDescent="0.3">
      <c r="A26" s="2" t="s">
        <v>32</v>
      </c>
      <c r="B26" s="2" t="s">
        <v>22</v>
      </c>
      <c r="C26" s="1" t="s">
        <v>904</v>
      </c>
      <c r="D26" s="1" t="s">
        <v>562</v>
      </c>
      <c r="E26" s="1" t="s">
        <v>563</v>
      </c>
      <c r="F26" s="1" t="s">
        <v>724</v>
      </c>
      <c r="G26" s="1" t="s">
        <v>104</v>
      </c>
      <c r="H26" s="1" t="s">
        <v>114</v>
      </c>
      <c r="I26" s="1" t="s">
        <v>114</v>
      </c>
      <c r="J26" s="1" t="s">
        <v>814</v>
      </c>
      <c r="L26" t="str">
        <f t="shared" si="0"/>
        <v>insert into customers (firstName, lastName, email, phone, cellphone, address, country, city, region, postalCode) values ('EUGENIO','ISAAC','eugenio25_isaac@gmail.com','4444124','3154569124','Carrera 124 N 25-124 Sur','COLOMBIA','BOGOTÁ DC','BOGOTÁ DC','12425');</v>
      </c>
    </row>
    <row r="27" spans="1:12" ht="15.75" thickBot="1" x14ac:dyDescent="0.3">
      <c r="A27" s="2" t="s">
        <v>33</v>
      </c>
      <c r="B27" s="2" t="s">
        <v>23</v>
      </c>
      <c r="C27" s="1" t="s">
        <v>905</v>
      </c>
      <c r="D27" s="1" t="s">
        <v>560</v>
      </c>
      <c r="E27" s="1" t="s">
        <v>561</v>
      </c>
      <c r="F27" s="1" t="s">
        <v>725</v>
      </c>
      <c r="G27" s="1" t="s">
        <v>104</v>
      </c>
      <c r="H27" s="1" t="s">
        <v>114</v>
      </c>
      <c r="I27" s="1" t="s">
        <v>114</v>
      </c>
      <c r="J27" s="1" t="s">
        <v>815</v>
      </c>
      <c r="L27" t="str">
        <f t="shared" si="0"/>
        <v>insert into customers (firstName, lastName, email, phone, cellphone, address, country, city, region, postalCode) values ('JUAN','MARIA','juan26_maria@gmail.com','4444125','3154569125','Carrera 125 N 26-125 Norte','COLOMBIA','BOGOTÁ DC','BOGOTÁ DC','12526');</v>
      </c>
    </row>
    <row r="28" spans="1:12" ht="15.75" thickBot="1" x14ac:dyDescent="0.3">
      <c r="A28" s="2" t="s">
        <v>34</v>
      </c>
      <c r="B28" s="2" t="s">
        <v>24</v>
      </c>
      <c r="C28" s="1" t="s">
        <v>906</v>
      </c>
      <c r="D28" s="1" t="s">
        <v>558</v>
      </c>
      <c r="E28" s="1" t="s">
        <v>559</v>
      </c>
      <c r="F28" s="1" t="s">
        <v>726</v>
      </c>
      <c r="G28" s="1" t="s">
        <v>104</v>
      </c>
      <c r="H28" s="1" t="s">
        <v>114</v>
      </c>
      <c r="I28" s="1" t="s">
        <v>114</v>
      </c>
      <c r="J28" s="1" t="s">
        <v>816</v>
      </c>
      <c r="L28" t="str">
        <f t="shared" si="0"/>
        <v>insert into customers (firstName, lastName, email, phone, cellphone, address, country, city, region, postalCode) values ('GONZALO','ANGEL','gonzalo27_angel@gmail.com','4444126','3154569126','Carrera 126 N 27-126 Este','COLOMBIA','BOGOTÁ DC','BOGOTÁ DC','12627');</v>
      </c>
    </row>
    <row r="29" spans="1:12" ht="15.75" thickBot="1" x14ac:dyDescent="0.3">
      <c r="A29" s="2" t="s">
        <v>35</v>
      </c>
      <c r="B29" s="2" t="s">
        <v>25</v>
      </c>
      <c r="C29" s="1" t="s">
        <v>907</v>
      </c>
      <c r="D29" s="1" t="s">
        <v>556</v>
      </c>
      <c r="E29" s="1" t="s">
        <v>557</v>
      </c>
      <c r="F29" s="1" t="s">
        <v>727</v>
      </c>
      <c r="G29" s="1" t="s">
        <v>104</v>
      </c>
      <c r="H29" s="1" t="s">
        <v>114</v>
      </c>
      <c r="I29" s="1" t="s">
        <v>114</v>
      </c>
      <c r="J29" s="1" t="s">
        <v>817</v>
      </c>
      <c r="L29" t="str">
        <f t="shared" si="0"/>
        <v>insert into customers (firstName, lastName, email, phone, cellphone, address, country, city, region, postalCode) values ('ANTONIO','ADOLFO','antonio28_adolfo@gmail.com','4444127','3154569127','Carrera 127 N 28-127 Oeste','COLOMBIA','BOGOTÁ DC','BOGOTÁ DC','12728');</v>
      </c>
    </row>
    <row r="30" spans="1:12" ht="15.75" thickBot="1" x14ac:dyDescent="0.3">
      <c r="A30" s="2" t="s">
        <v>36</v>
      </c>
      <c r="B30" s="2" t="s">
        <v>26</v>
      </c>
      <c r="C30" s="1" t="s">
        <v>908</v>
      </c>
      <c r="D30" s="1" t="s">
        <v>554</v>
      </c>
      <c r="E30" s="1" t="s">
        <v>555</v>
      </c>
      <c r="F30" s="1" t="s">
        <v>728</v>
      </c>
      <c r="G30" s="1" t="s">
        <v>104</v>
      </c>
      <c r="H30" s="1" t="s">
        <v>114</v>
      </c>
      <c r="I30" s="1" t="s">
        <v>114</v>
      </c>
      <c r="J30" s="1" t="s">
        <v>818</v>
      </c>
      <c r="L30" t="str">
        <f t="shared" si="0"/>
        <v>insert into customers (firstName, lastName, email, phone, cellphone, address, country, city, region, postalCode) values ('EMILIO','ERNESTO','emilio29_ernesto@gmail.com','4444128','3154569128','Carrera 128 N 29-128 Sur','COLOMBIA','BOGOTÁ DC','BOGOTÁ DC','12829');</v>
      </c>
    </row>
    <row r="31" spans="1:12" ht="15.75" thickBot="1" x14ac:dyDescent="0.3">
      <c r="A31" s="2" t="s">
        <v>37</v>
      </c>
      <c r="B31" s="2" t="s">
        <v>27</v>
      </c>
      <c r="C31" s="1" t="s">
        <v>909</v>
      </c>
      <c r="D31" s="1" t="s">
        <v>552</v>
      </c>
      <c r="E31" s="1" t="s">
        <v>553</v>
      </c>
      <c r="F31" s="1" t="s">
        <v>729</v>
      </c>
      <c r="G31" s="2" t="s">
        <v>104</v>
      </c>
      <c r="H31" s="1" t="s">
        <v>114</v>
      </c>
      <c r="I31" s="1" t="s">
        <v>114</v>
      </c>
      <c r="J31" s="1" t="s">
        <v>819</v>
      </c>
      <c r="L31" t="str">
        <f t="shared" si="0"/>
        <v>insert into customers (firstName, lastName, email, phone, cellphone, address, country, city, region, postalCode) values ('AGUSTIN','RAFAEL','agustin30_rafael@gmail.com','4444129','3154569129','Carrera 129 N 30-129 Norte','COLOMBIA','BOGOTÁ DC','BOGOTÁ DC','12930');</v>
      </c>
    </row>
    <row r="32" spans="1:12" ht="15.75" thickBot="1" x14ac:dyDescent="0.3">
      <c r="A32" s="2" t="s">
        <v>38</v>
      </c>
      <c r="B32" s="2" t="s">
        <v>28</v>
      </c>
      <c r="C32" s="1" t="s">
        <v>910</v>
      </c>
      <c r="D32" s="1" t="s">
        <v>550</v>
      </c>
      <c r="E32" s="1" t="s">
        <v>551</v>
      </c>
      <c r="F32" s="1" t="s">
        <v>730</v>
      </c>
      <c r="G32" s="1" t="s">
        <v>104</v>
      </c>
      <c r="H32" s="1" t="s">
        <v>114</v>
      </c>
      <c r="I32" s="1" t="s">
        <v>114</v>
      </c>
      <c r="J32" s="1" t="s">
        <v>820</v>
      </c>
      <c r="L32" t="str">
        <f t="shared" si="0"/>
        <v>insert into customers (firstName, lastName, email, phone, cellphone, address, country, city, region, postalCode) values ('JUAN PABLO','TOMAS','juan pablo31_tomas@gmail.com','4444130','3154569130','Carrera 130 N 31-130 Este','COLOMBIA','BOGOTÁ DC','BOGOTÁ DC','13031');</v>
      </c>
    </row>
    <row r="33" spans="1:12" ht="15.75" thickBot="1" x14ac:dyDescent="0.3">
      <c r="A33" s="2" t="s">
        <v>39</v>
      </c>
      <c r="B33" s="2" t="s">
        <v>29</v>
      </c>
      <c r="C33" s="1" t="s">
        <v>911</v>
      </c>
      <c r="D33" s="1" t="s">
        <v>612</v>
      </c>
      <c r="E33" s="1" t="s">
        <v>613</v>
      </c>
      <c r="F33" s="1" t="s">
        <v>731</v>
      </c>
      <c r="G33" s="1" t="s">
        <v>106</v>
      </c>
      <c r="H33" s="1" t="s">
        <v>117</v>
      </c>
      <c r="I33" s="1" t="s">
        <v>117</v>
      </c>
      <c r="J33" s="1" t="s">
        <v>821</v>
      </c>
      <c r="L33" t="str">
        <f t="shared" si="0"/>
        <v>insert into customers (firstName, lastName, email, phone, cellphone, address, country, city, region, postalCode) values ('FRANCISCO','MARCOS','francisco32_marcos@gmail.com','4444131','3154569131','Carrera 131 N 32-131 Oeste','BRASIL','RÍO DE JANEIRO','RÍO DE JANEIRO','13132');</v>
      </c>
    </row>
    <row r="34" spans="1:12" ht="15.75" thickBot="1" x14ac:dyDescent="0.3">
      <c r="A34" s="2" t="s">
        <v>40</v>
      </c>
      <c r="B34" s="2" t="s">
        <v>30</v>
      </c>
      <c r="C34" s="1" t="s">
        <v>912</v>
      </c>
      <c r="D34" s="1" t="s">
        <v>610</v>
      </c>
      <c r="E34" s="1" t="s">
        <v>611</v>
      </c>
      <c r="F34" s="1" t="s">
        <v>732</v>
      </c>
      <c r="G34" s="1" t="s">
        <v>104</v>
      </c>
      <c r="H34" s="1" t="s">
        <v>114</v>
      </c>
      <c r="I34" s="1" t="s">
        <v>114</v>
      </c>
      <c r="J34" s="1" t="s">
        <v>822</v>
      </c>
      <c r="L34" t="str">
        <f t="shared" si="0"/>
        <v>insert into customers (firstName, lastName, email, phone, cellphone, address, country, city, region, postalCode) values ('MARC','MARIO','marc33_mario@gmail.com','4444132','3154569132','Carrera 132 N 33-132 Sur','COLOMBIA','BOGOTÁ DC','BOGOTÁ DC','13233');</v>
      </c>
    </row>
    <row r="35" spans="1:12" ht="15.75" thickBot="1" x14ac:dyDescent="0.3">
      <c r="A35" s="2" t="s">
        <v>41</v>
      </c>
      <c r="B35" s="2" t="s">
        <v>31</v>
      </c>
      <c r="C35" s="1" t="s">
        <v>913</v>
      </c>
      <c r="D35" s="1" t="s">
        <v>608</v>
      </c>
      <c r="E35" s="1" t="s">
        <v>609</v>
      </c>
      <c r="F35" s="1" t="s">
        <v>733</v>
      </c>
      <c r="G35" s="1" t="s">
        <v>104</v>
      </c>
      <c r="H35" s="1" t="s">
        <v>114</v>
      </c>
      <c r="I35" s="1" t="s">
        <v>114</v>
      </c>
      <c r="J35" s="1" t="s">
        <v>823</v>
      </c>
      <c r="L35" t="str">
        <f t="shared" si="0"/>
        <v>insert into customers (firstName, lastName, email, phone, cellphone, address, country, city, region, postalCode) values ('ROBERTO','ARTURO','roberto34_arturo@gmail.com','4444133','3154569133','Carrera 133 N 34-133 Norte','COLOMBIA','BOGOTÁ DC','BOGOTÁ DC','13334');</v>
      </c>
    </row>
    <row r="36" spans="1:12" ht="15.75" thickBot="1" x14ac:dyDescent="0.3">
      <c r="A36" s="2" t="s">
        <v>42</v>
      </c>
      <c r="B36" s="2" t="s">
        <v>32</v>
      </c>
      <c r="C36" s="1" t="s">
        <v>914</v>
      </c>
      <c r="D36" s="1" t="s">
        <v>606</v>
      </c>
      <c r="E36" s="1" t="s">
        <v>607</v>
      </c>
      <c r="F36" s="1" t="s">
        <v>734</v>
      </c>
      <c r="G36" s="1" t="s">
        <v>104</v>
      </c>
      <c r="H36" s="1" t="s">
        <v>114</v>
      </c>
      <c r="I36" s="1" t="s">
        <v>114</v>
      </c>
      <c r="J36" s="1" t="s">
        <v>824</v>
      </c>
      <c r="L36" t="str">
        <f t="shared" si="0"/>
        <v>insert into customers (firstName, lastName, email, phone, cellphone, address, country, city, region, postalCode) values ('CARLOS','EUGENIO','carlos35_eugenio@gmail.com','4444134','3154569134','Carrera 134 N 35-134 Este','COLOMBIA','BOGOTÁ DC','BOGOTÁ DC','13435');</v>
      </c>
    </row>
    <row r="37" spans="1:12" ht="15.75" thickBot="1" x14ac:dyDescent="0.3">
      <c r="A37" s="2" t="s">
        <v>43</v>
      </c>
      <c r="B37" s="2" t="s">
        <v>33</v>
      </c>
      <c r="C37" s="1" t="s">
        <v>915</v>
      </c>
      <c r="D37" s="1" t="s">
        <v>604</v>
      </c>
      <c r="E37" s="1" t="s">
        <v>605</v>
      </c>
      <c r="F37" s="1" t="s">
        <v>735</v>
      </c>
      <c r="G37" s="1" t="s">
        <v>104</v>
      </c>
      <c r="H37" s="1" t="s">
        <v>114</v>
      </c>
      <c r="I37" s="1" t="s">
        <v>114</v>
      </c>
      <c r="J37" s="1" t="s">
        <v>825</v>
      </c>
      <c r="L37" t="str">
        <f t="shared" si="0"/>
        <v>insert into customers (firstName, lastName, email, phone, cellphone, address, country, city, region, postalCode) values ('JOEL','JUAN','joel36_juan@gmail.com','4444135','3154569135','Carrera 135 N 36-135 Oeste','COLOMBIA','BOGOTÁ DC','BOGOTÁ DC','13536');</v>
      </c>
    </row>
    <row r="38" spans="1:12" ht="15.75" thickBot="1" x14ac:dyDescent="0.3">
      <c r="A38" s="2" t="s">
        <v>44</v>
      </c>
      <c r="B38" s="2" t="s">
        <v>34</v>
      </c>
      <c r="C38" s="1" t="s">
        <v>916</v>
      </c>
      <c r="D38" s="1" t="s">
        <v>602</v>
      </c>
      <c r="E38" s="1" t="s">
        <v>603</v>
      </c>
      <c r="F38" s="1" t="s">
        <v>736</v>
      </c>
      <c r="G38" s="1" t="s">
        <v>104</v>
      </c>
      <c r="H38" s="1" t="s">
        <v>114</v>
      </c>
      <c r="I38" s="1" t="s">
        <v>114</v>
      </c>
      <c r="J38" s="1" t="s">
        <v>826</v>
      </c>
      <c r="L38" t="str">
        <f t="shared" si="0"/>
        <v>insert into customers (firstName, lastName, email, phone, cellphone, address, country, city, region, postalCode) values ('MARIANO','GONZALO','mariano37_gonzalo@gmail.com','4444136','3154569136','Carrera 136 N 37-136 Sur','COLOMBIA','BOGOTÁ DC','BOGOTÁ DC','13637');</v>
      </c>
    </row>
    <row r="39" spans="1:12" ht="15.75" thickBot="1" x14ac:dyDescent="0.3">
      <c r="A39" s="2" t="s">
        <v>45</v>
      </c>
      <c r="B39" s="2" t="s">
        <v>35</v>
      </c>
      <c r="C39" s="1" t="s">
        <v>917</v>
      </c>
      <c r="D39" s="1" t="s">
        <v>600</v>
      </c>
      <c r="E39" s="1" t="s">
        <v>601</v>
      </c>
      <c r="F39" s="1" t="s">
        <v>737</v>
      </c>
      <c r="G39" s="1" t="s">
        <v>104</v>
      </c>
      <c r="H39" s="1" t="s">
        <v>114</v>
      </c>
      <c r="I39" s="1" t="s">
        <v>114</v>
      </c>
      <c r="J39" s="1" t="s">
        <v>827</v>
      </c>
      <c r="L39" t="str">
        <f t="shared" si="0"/>
        <v>insert into customers (firstName, lastName, email, phone, cellphone, address, country, city, region, postalCode) values ('OSCAR','ANTONIO','oscar38_antonio@gmail.com','4444137','3154569137','Carrera 137 N 38-137 Norte','COLOMBIA','BOGOTÁ DC','BOGOTÁ DC','13738');</v>
      </c>
    </row>
    <row r="40" spans="1:12" ht="15.75" thickBot="1" x14ac:dyDescent="0.3">
      <c r="A40" s="2" t="s">
        <v>46</v>
      </c>
      <c r="B40" s="2" t="s">
        <v>36</v>
      </c>
      <c r="C40" s="1" t="s">
        <v>918</v>
      </c>
      <c r="D40" s="1" t="s">
        <v>598</v>
      </c>
      <c r="E40" s="1" t="s">
        <v>599</v>
      </c>
      <c r="F40" s="1" t="s">
        <v>738</v>
      </c>
      <c r="G40" s="1" t="s">
        <v>104</v>
      </c>
      <c r="H40" s="1" t="s">
        <v>114</v>
      </c>
      <c r="I40" s="1" t="s">
        <v>114</v>
      </c>
      <c r="J40" s="1" t="s">
        <v>828</v>
      </c>
      <c r="L40" t="str">
        <f t="shared" si="0"/>
        <v>insert into customers (firstName, lastName, email, phone, cellphone, address, country, city, region, postalCode) values ('ALEXANDER','EMILIO','alexander39_emilio@gmail.com','4444138','3154569138','Carrera 138 N 39-138 Este','COLOMBIA','BOGOTÁ DC','BOGOTÁ DC','13839');</v>
      </c>
    </row>
    <row r="41" spans="1:12" ht="15.75" thickBot="1" x14ac:dyDescent="0.3">
      <c r="A41" s="2" t="s">
        <v>47</v>
      </c>
      <c r="B41" s="2" t="s">
        <v>37</v>
      </c>
      <c r="C41" s="1" t="s">
        <v>919</v>
      </c>
      <c r="D41" s="1" t="s">
        <v>596</v>
      </c>
      <c r="E41" s="1" t="s">
        <v>597</v>
      </c>
      <c r="F41" s="1" t="s">
        <v>739</v>
      </c>
      <c r="G41" s="1" t="s">
        <v>104</v>
      </c>
      <c r="H41" s="1" t="s">
        <v>114</v>
      </c>
      <c r="I41" s="1" t="s">
        <v>114</v>
      </c>
      <c r="J41" s="1" t="s">
        <v>829</v>
      </c>
      <c r="L41" t="str">
        <f t="shared" si="0"/>
        <v>insert into customers (firstName, lastName, email, phone, cellphone, address, country, city, region, postalCode) values ('BORJA','AGUSTIN','borja40_agustin@gmail.com','4444139','3154569139','Carrera 139 N 40-139 Oeste','COLOMBIA','BOGOTÁ DC','BOGOTÁ DC','13940');</v>
      </c>
    </row>
    <row r="42" spans="1:12" ht="15.75" thickBot="1" x14ac:dyDescent="0.3">
      <c r="A42" s="2" t="s">
        <v>48</v>
      </c>
      <c r="B42" s="2" t="s">
        <v>38</v>
      </c>
      <c r="C42" s="1" t="s">
        <v>920</v>
      </c>
      <c r="D42" s="1" t="s">
        <v>594</v>
      </c>
      <c r="E42" s="1" t="s">
        <v>595</v>
      </c>
      <c r="F42" s="1" t="s">
        <v>740</v>
      </c>
      <c r="G42" s="1" t="s">
        <v>104</v>
      </c>
      <c r="H42" s="1" t="s">
        <v>114</v>
      </c>
      <c r="I42" s="1" t="s">
        <v>114</v>
      </c>
      <c r="J42" s="1" t="s">
        <v>830</v>
      </c>
      <c r="L42" t="str">
        <f t="shared" si="0"/>
        <v>insert into customers (firstName, lastName, email, phone, cellphone, address, country, city, region, postalCode) values ('RAUL','JUAN PABLO','raul41_juan pablo@gmail.com','4444140','3154569140','Carrera 140 N 41-140 Sur','COLOMBIA','BOGOTÁ DC','BOGOTÁ DC','14041');</v>
      </c>
    </row>
    <row r="43" spans="1:12" ht="15.75" thickBot="1" x14ac:dyDescent="0.3">
      <c r="A43" s="2" t="s">
        <v>49</v>
      </c>
      <c r="B43" s="2" t="s">
        <v>39</v>
      </c>
      <c r="C43" s="1" t="s">
        <v>921</v>
      </c>
      <c r="D43" s="1" t="s">
        <v>592</v>
      </c>
      <c r="E43" s="1" t="s">
        <v>593</v>
      </c>
      <c r="F43" s="1" t="s">
        <v>741</v>
      </c>
      <c r="G43" s="1" t="s">
        <v>104</v>
      </c>
      <c r="H43" s="1" t="s">
        <v>114</v>
      </c>
      <c r="I43" s="1" t="s">
        <v>114</v>
      </c>
      <c r="J43" s="1" t="s">
        <v>831</v>
      </c>
      <c r="L43" t="str">
        <f t="shared" si="0"/>
        <v>insert into customers (firstName, lastName, email, phone, cellphone, address, country, city, region, postalCode) values ('ALEX','FRANCISCO','alex42_francisco@gmail.com','4444141','3154569141','Carrera 141 N 42-141 Norte','COLOMBIA','BOGOTÁ DC','BOGOTÁ DC','14142');</v>
      </c>
    </row>
    <row r="44" spans="1:12" ht="15.75" thickBot="1" x14ac:dyDescent="0.3">
      <c r="A44" s="2" t="s">
        <v>50</v>
      </c>
      <c r="B44" s="2" t="s">
        <v>40</v>
      </c>
      <c r="C44" s="1" t="s">
        <v>922</v>
      </c>
      <c r="D44" s="1" t="s">
        <v>590</v>
      </c>
      <c r="E44" s="1" t="s">
        <v>591</v>
      </c>
      <c r="F44" s="1" t="s">
        <v>742</v>
      </c>
      <c r="G44" s="1" t="s">
        <v>104</v>
      </c>
      <c r="H44" s="1" t="s">
        <v>114</v>
      </c>
      <c r="I44" s="1" t="s">
        <v>114</v>
      </c>
      <c r="J44" s="1" t="s">
        <v>832</v>
      </c>
      <c r="L44" t="str">
        <f t="shared" si="0"/>
        <v>insert into customers (firstName, lastName, email, phone, cellphone, address, country, city, region, postalCode) values ('IVAN','MARC','ivan43_marc@gmail.com','4444142','3154569142','Carrera 142 N 43-142 Este','COLOMBIA','BOGOTÁ DC','BOGOTÁ DC','14243');</v>
      </c>
    </row>
    <row r="45" spans="1:12" ht="15.75" thickBot="1" x14ac:dyDescent="0.3">
      <c r="A45" s="2" t="s">
        <v>51</v>
      </c>
      <c r="B45" s="2" t="s">
        <v>41</v>
      </c>
      <c r="C45" s="1" t="s">
        <v>923</v>
      </c>
      <c r="D45" s="1" t="s">
        <v>588</v>
      </c>
      <c r="E45" s="1" t="s">
        <v>589</v>
      </c>
      <c r="F45" s="1" t="s">
        <v>743</v>
      </c>
      <c r="G45" s="1" t="s">
        <v>104</v>
      </c>
      <c r="H45" s="1" t="s">
        <v>114</v>
      </c>
      <c r="I45" s="1" t="s">
        <v>114</v>
      </c>
      <c r="J45" s="1" t="s">
        <v>833</v>
      </c>
      <c r="L45" t="str">
        <f t="shared" si="0"/>
        <v>insert into customers (firstName, lastName, email, phone, cellphone, address, country, city, region, postalCode) values ('SAMUEL','ROBERTO','samuel44_roberto@gmail.com','4444143','3154569143','Carrera 143 N 44-143 Oeste','COLOMBIA','BOGOTÁ DC','BOGOTÁ DC','14344');</v>
      </c>
    </row>
    <row r="46" spans="1:12" ht="15.75" thickBot="1" x14ac:dyDescent="0.3">
      <c r="A46" s="2" t="s">
        <v>52</v>
      </c>
      <c r="B46" s="2" t="s">
        <v>42</v>
      </c>
      <c r="C46" s="1" t="s">
        <v>924</v>
      </c>
      <c r="D46" s="1" t="s">
        <v>586</v>
      </c>
      <c r="E46" s="1" t="s">
        <v>587</v>
      </c>
      <c r="F46" s="1" t="s">
        <v>744</v>
      </c>
      <c r="G46" s="1" t="s">
        <v>104</v>
      </c>
      <c r="H46" s="1" t="s">
        <v>114</v>
      </c>
      <c r="I46" s="1" t="s">
        <v>114</v>
      </c>
      <c r="J46" s="1" t="s">
        <v>834</v>
      </c>
      <c r="L46" t="str">
        <f t="shared" si="0"/>
        <v>insert into customers (firstName, lastName, email, phone, cellphone, address, country, city, region, postalCode) values ('ANDRES','CARLOS','andres45_carlos@gmail.com','4444144','3154569144','Carrera 144 N 45-144 Sur','COLOMBIA','BOGOTÁ DC','BOGOTÁ DC','14445');</v>
      </c>
    </row>
    <row r="47" spans="1:12" ht="15.75" thickBot="1" x14ac:dyDescent="0.3">
      <c r="A47" s="2" t="s">
        <v>53</v>
      </c>
      <c r="B47" s="2" t="s">
        <v>43</v>
      </c>
      <c r="C47" s="1" t="s">
        <v>925</v>
      </c>
      <c r="D47" s="1" t="s">
        <v>584</v>
      </c>
      <c r="E47" s="1" t="s">
        <v>585</v>
      </c>
      <c r="F47" s="1" t="s">
        <v>745</v>
      </c>
      <c r="G47" s="1" t="s">
        <v>104</v>
      </c>
      <c r="H47" s="1" t="s">
        <v>114</v>
      </c>
      <c r="I47" s="1" t="s">
        <v>114</v>
      </c>
      <c r="J47" s="1" t="s">
        <v>835</v>
      </c>
      <c r="L47" t="str">
        <f t="shared" si="0"/>
        <v>insert into customers (firstName, lastName, email, phone, cellphone, address, country, city, region, postalCode) values ('NORA','JOEL','nora46_joel@gmail.com','4444145','3154569145','Carrera 145 N 46-145 Norte','COLOMBIA','BOGOTÁ DC','BOGOTÁ DC','14546');</v>
      </c>
    </row>
    <row r="48" spans="1:12" ht="15.75" thickBot="1" x14ac:dyDescent="0.3">
      <c r="A48" s="2" t="s">
        <v>54</v>
      </c>
      <c r="B48" s="2" t="s">
        <v>44</v>
      </c>
      <c r="C48" s="1" t="s">
        <v>926</v>
      </c>
      <c r="D48" s="1" t="s">
        <v>582</v>
      </c>
      <c r="E48" s="1" t="s">
        <v>583</v>
      </c>
      <c r="F48" s="1" t="s">
        <v>746</v>
      </c>
      <c r="G48" s="1" t="s">
        <v>104</v>
      </c>
      <c r="H48" s="1" t="s">
        <v>114</v>
      </c>
      <c r="I48" s="1" t="s">
        <v>114</v>
      </c>
      <c r="J48" s="1" t="s">
        <v>836</v>
      </c>
      <c r="L48" t="str">
        <f t="shared" si="0"/>
        <v>insert into customers (firstName, lastName, email, phone, cellphone, address, country, city, region, postalCode) values ('ANDRÉS','MARIANO','andrés47_mariano@gmail.com','4444146','3154569146','Carrera 146 N 47-146 Este','COLOMBIA','BOGOTÁ DC','BOGOTÁ DC','14647');</v>
      </c>
    </row>
    <row r="49" spans="1:12" ht="15.75" thickBot="1" x14ac:dyDescent="0.3">
      <c r="A49" s="2" t="s">
        <v>55</v>
      </c>
      <c r="B49" s="2" t="s">
        <v>45</v>
      </c>
      <c r="C49" s="1" t="s">
        <v>927</v>
      </c>
      <c r="D49" s="1" t="s">
        <v>644</v>
      </c>
      <c r="E49" s="1" t="s">
        <v>645</v>
      </c>
      <c r="F49" s="1" t="s">
        <v>747</v>
      </c>
      <c r="G49" s="1" t="s">
        <v>106</v>
      </c>
      <c r="H49" s="1" t="s">
        <v>117</v>
      </c>
      <c r="I49" s="1" t="s">
        <v>117</v>
      </c>
      <c r="J49" s="1" t="s">
        <v>837</v>
      </c>
      <c r="L49" t="str">
        <f t="shared" si="0"/>
        <v>insert into customers (firstName, lastName, email, phone, cellphone, address, country, city, region, postalCode) values ('CRISTIAN','OSCAR','cristian48_oscar@gmail.com','4444147','3154569147','Carrera 147 N 48-147 Oeste','BRASIL','RÍO DE JANEIRO','RÍO DE JANEIRO','14748');</v>
      </c>
    </row>
    <row r="50" spans="1:12" ht="15.75" thickBot="1" x14ac:dyDescent="0.3">
      <c r="A50" s="2" t="s">
        <v>56</v>
      </c>
      <c r="B50" s="2" t="s">
        <v>46</v>
      </c>
      <c r="C50" s="1" t="s">
        <v>928</v>
      </c>
      <c r="D50" s="1" t="s">
        <v>642</v>
      </c>
      <c r="E50" s="1" t="s">
        <v>643</v>
      </c>
      <c r="F50" s="1" t="s">
        <v>748</v>
      </c>
      <c r="G50" s="1" t="s">
        <v>104</v>
      </c>
      <c r="H50" s="1" t="s">
        <v>114</v>
      </c>
      <c r="I50" s="1" t="s">
        <v>114</v>
      </c>
      <c r="J50" s="1" t="s">
        <v>838</v>
      </c>
      <c r="L50" t="str">
        <f t="shared" si="0"/>
        <v>insert into customers (firstName, lastName, email, phone, cellphone, address, country, city, region, postalCode) values ('JAVIER','ALEXANDER','javier49_alexander@gmail.com','4444148','3154569148','Carrera 148 N 49-148 Sur','COLOMBIA','BOGOTÁ DC','BOGOTÁ DC','14849');</v>
      </c>
    </row>
    <row r="51" spans="1:12" ht="15.75" thickBot="1" x14ac:dyDescent="0.3">
      <c r="A51" s="2" t="s">
        <v>57</v>
      </c>
      <c r="B51" s="2" t="s">
        <v>47</v>
      </c>
      <c r="C51" s="1" t="s">
        <v>929</v>
      </c>
      <c r="D51" s="1" t="s">
        <v>640</v>
      </c>
      <c r="E51" s="1" t="s">
        <v>641</v>
      </c>
      <c r="F51" s="1" t="s">
        <v>749</v>
      </c>
      <c r="G51" s="3" t="s">
        <v>108</v>
      </c>
      <c r="H51" s="3" t="s">
        <v>119</v>
      </c>
      <c r="I51" s="3" t="s">
        <v>119</v>
      </c>
      <c r="J51" s="1" t="s">
        <v>839</v>
      </c>
      <c r="L51" t="str">
        <f t="shared" si="0"/>
        <v>insert into customers (firstName, lastName, email, phone, cellphone, address, country, city, region, postalCode) values ('DOMINGO','BORJA','domingo50_borja@gmail.com','4444149','3154569149','Carrera 149 N 50-149 Norte','ECUADOR','QUITO','QUITO','14950');</v>
      </c>
    </row>
    <row r="52" spans="1:12" ht="15.75" thickBot="1" x14ac:dyDescent="0.3">
      <c r="A52" s="2" t="s">
        <v>58</v>
      </c>
      <c r="B52" s="2" t="s">
        <v>48</v>
      </c>
      <c r="C52" s="1" t="s">
        <v>930</v>
      </c>
      <c r="D52" s="1" t="s">
        <v>638</v>
      </c>
      <c r="E52" s="1" t="s">
        <v>639</v>
      </c>
      <c r="F52" s="1" t="s">
        <v>750</v>
      </c>
      <c r="G52" s="1" t="s">
        <v>106</v>
      </c>
      <c r="H52" s="1" t="s">
        <v>117</v>
      </c>
      <c r="I52" s="1" t="s">
        <v>117</v>
      </c>
      <c r="J52" s="1" t="s">
        <v>840</v>
      </c>
      <c r="L52" t="str">
        <f t="shared" si="0"/>
        <v>insert into customers (firstName, lastName, email, phone, cellphone, address, country, city, region, postalCode) values ('NICOLAS','RAUL','nicolas51_raul@gmail.com','4444150','3154569150','Carrera 150 N 51-150 Este','BRASIL','RÍO DE JANEIRO','RÍO DE JANEIRO','15051');</v>
      </c>
    </row>
    <row r="53" spans="1:12" ht="15.75" thickBot="1" x14ac:dyDescent="0.3">
      <c r="A53" s="2" t="s">
        <v>59</v>
      </c>
      <c r="B53" s="2" t="s">
        <v>49</v>
      </c>
      <c r="C53" s="1" t="s">
        <v>931</v>
      </c>
      <c r="D53" s="1" t="s">
        <v>636</v>
      </c>
      <c r="E53" s="1" t="s">
        <v>637</v>
      </c>
      <c r="F53" s="1" t="s">
        <v>751</v>
      </c>
      <c r="G53" s="1" t="s">
        <v>109</v>
      </c>
      <c r="H53" s="1" t="s">
        <v>124</v>
      </c>
      <c r="I53" s="1" t="s">
        <v>124</v>
      </c>
      <c r="J53" s="1" t="s">
        <v>841</v>
      </c>
      <c r="L53" t="str">
        <f t="shared" si="0"/>
        <v>insert into customers (firstName, lastName, email, phone, cellphone, address, country, city, region, postalCode) values ('HECTOR','ALEX','hector52_alex@gmail.com','4444151','3154569151','Carrera 151 N 52-151 Oeste','URUGUAY','MONTEVIDEO','MONTEVIDEO','15152');</v>
      </c>
    </row>
    <row r="54" spans="1:12" ht="15.75" thickBot="1" x14ac:dyDescent="0.3">
      <c r="A54" s="2" t="s">
        <v>60</v>
      </c>
      <c r="B54" s="2" t="s">
        <v>50</v>
      </c>
      <c r="C54" s="1" t="s">
        <v>932</v>
      </c>
      <c r="D54" s="1" t="s">
        <v>634</v>
      </c>
      <c r="E54" s="1" t="s">
        <v>635</v>
      </c>
      <c r="F54" s="1" t="s">
        <v>752</v>
      </c>
      <c r="G54" s="1" t="s">
        <v>104</v>
      </c>
      <c r="H54" s="1" t="s">
        <v>114</v>
      </c>
      <c r="I54" s="1" t="s">
        <v>114</v>
      </c>
      <c r="J54" s="1" t="s">
        <v>842</v>
      </c>
      <c r="L54" t="str">
        <f t="shared" si="0"/>
        <v>insert into customers (firstName, lastName, email, phone, cellphone, address, country, city, region, postalCode) values ('RICARDO','IVAN','ricardo53_ivan@gmail.com','4444152','3154569152','Carrera 152 N 53-152 Sur','COLOMBIA','BOGOTÁ DC','BOGOTÁ DC','15253');</v>
      </c>
    </row>
    <row r="55" spans="1:12" ht="15.75" thickBot="1" x14ac:dyDescent="0.3">
      <c r="A55" s="2" t="s">
        <v>61</v>
      </c>
      <c r="B55" s="2" t="s">
        <v>51</v>
      </c>
      <c r="C55" s="1" t="s">
        <v>933</v>
      </c>
      <c r="D55" s="1" t="s">
        <v>632</v>
      </c>
      <c r="E55" s="1" t="s">
        <v>633</v>
      </c>
      <c r="F55" s="1" t="s">
        <v>753</v>
      </c>
      <c r="G55" s="1" t="s">
        <v>104</v>
      </c>
      <c r="H55" s="1" t="s">
        <v>114</v>
      </c>
      <c r="I55" s="1" t="s">
        <v>114</v>
      </c>
      <c r="J55" s="1" t="s">
        <v>843</v>
      </c>
      <c r="L55" t="str">
        <f t="shared" si="0"/>
        <v>insert into customers (firstName, lastName, email, phone, cellphone, address, country, city, region, postalCode) values ('ALBERTO','SAMUEL','alberto54_samuel@gmail.com','4444153','3154569153','Carrera 153 N 54-153 Norte','COLOMBIA','BOGOTÁ DC','BOGOTÁ DC','15354');</v>
      </c>
    </row>
    <row r="56" spans="1:12" ht="15.75" thickBot="1" x14ac:dyDescent="0.3">
      <c r="A56" s="2" t="s">
        <v>62</v>
      </c>
      <c r="B56" s="2" t="s">
        <v>52</v>
      </c>
      <c r="C56" s="1" t="s">
        <v>934</v>
      </c>
      <c r="D56" s="1" t="s">
        <v>630</v>
      </c>
      <c r="E56" s="1" t="s">
        <v>631</v>
      </c>
      <c r="F56" s="1" t="s">
        <v>754</v>
      </c>
      <c r="G56" s="1" t="s">
        <v>104</v>
      </c>
      <c r="H56" s="1" t="s">
        <v>114</v>
      </c>
      <c r="I56" s="1" t="s">
        <v>114</v>
      </c>
      <c r="J56" s="1" t="s">
        <v>844</v>
      </c>
      <c r="L56" t="str">
        <f t="shared" si="0"/>
        <v>insert into customers (firstName, lastName, email, phone, cellphone, address, country, city, region, postalCode) values ('RUBEN','ANDRES','ruben55_andres@gmail.com','4444154','3154569154','Carrera 154 N 55-154 Este','COLOMBIA','BOGOTÁ DC','BOGOTÁ DC','15455');</v>
      </c>
    </row>
    <row r="57" spans="1:12" ht="15.75" thickBot="1" x14ac:dyDescent="0.3">
      <c r="A57" s="2" t="s">
        <v>63</v>
      </c>
      <c r="B57" s="2" t="s">
        <v>53</v>
      </c>
      <c r="C57" s="1" t="s">
        <v>935</v>
      </c>
      <c r="D57" s="1" t="s">
        <v>628</v>
      </c>
      <c r="E57" s="1" t="s">
        <v>629</v>
      </c>
      <c r="F57" s="1" t="s">
        <v>755</v>
      </c>
      <c r="G57" s="3" t="s">
        <v>110</v>
      </c>
      <c r="H57" s="3" t="s">
        <v>118</v>
      </c>
      <c r="I57" s="3" t="s">
        <v>118</v>
      </c>
      <c r="J57" s="1" t="s">
        <v>845</v>
      </c>
      <c r="L57" t="str">
        <f t="shared" si="0"/>
        <v>insert into customers (firstName, lastName, email, phone, cellphone, address, country, city, region, postalCode) values ('SEBASTIAN','NORA','sebastian56_nora@gmail.com','4444155','3154569155','Carrera 155 N 56-155 Oeste','CHILE','SANTIAGO DE CHILE','SANTIAGO DE CHILE','15556');</v>
      </c>
    </row>
    <row r="58" spans="1:12" ht="15.75" thickBot="1" x14ac:dyDescent="0.3">
      <c r="A58" s="2" t="s">
        <v>64</v>
      </c>
      <c r="B58" s="2" t="s">
        <v>54</v>
      </c>
      <c r="C58" s="1" t="s">
        <v>936</v>
      </c>
      <c r="D58" s="1" t="s">
        <v>626</v>
      </c>
      <c r="E58" s="1" t="s">
        <v>627</v>
      </c>
      <c r="F58" s="1" t="s">
        <v>756</v>
      </c>
      <c r="G58" s="1" t="s">
        <v>104</v>
      </c>
      <c r="H58" s="1" t="s">
        <v>114</v>
      </c>
      <c r="I58" s="1" t="s">
        <v>114</v>
      </c>
      <c r="J58" s="1" t="s">
        <v>846</v>
      </c>
      <c r="L58" t="str">
        <f t="shared" si="0"/>
        <v>insert into customers (firstName, lastName, email, phone, cellphone, address, country, city, region, postalCode) values ('MOHAMED','ANDRÉS','mohamed57_andrés@gmail.com','4444156','3154569156','Carrera 156 N 57-156 Sur','COLOMBIA','BOGOTÁ DC','BOGOTÁ DC','15657');</v>
      </c>
    </row>
    <row r="59" spans="1:12" ht="15.75" thickBot="1" x14ac:dyDescent="0.3">
      <c r="A59" s="2" t="s">
        <v>65</v>
      </c>
      <c r="B59" s="2" t="s">
        <v>55</v>
      </c>
      <c r="C59" s="1" t="s">
        <v>937</v>
      </c>
      <c r="D59" s="1" t="s">
        <v>624</v>
      </c>
      <c r="E59" s="1" t="s">
        <v>625</v>
      </c>
      <c r="F59" s="1" t="s">
        <v>757</v>
      </c>
      <c r="G59" s="1" t="s">
        <v>104</v>
      </c>
      <c r="H59" s="1" t="s">
        <v>114</v>
      </c>
      <c r="I59" s="1" t="s">
        <v>114</v>
      </c>
      <c r="J59" s="1" t="s">
        <v>847</v>
      </c>
      <c r="L59" t="str">
        <f t="shared" si="0"/>
        <v>insert into customers (firstName, lastName, email, phone, cellphone, address, country, city, region, postalCode) values ('MARCO','CRISTIAN','marco58_cristian@gmail.com','4444157','3154569157','Carrera 157 N 58-157 Norte','COLOMBIA','BOGOTÁ DC','BOGOTÁ DC','15758');</v>
      </c>
    </row>
    <row r="60" spans="1:12" ht="15.75" thickBot="1" x14ac:dyDescent="0.3">
      <c r="A60" s="2" t="s">
        <v>66</v>
      </c>
      <c r="B60" s="2" t="s">
        <v>56</v>
      </c>
      <c r="C60" s="1" t="s">
        <v>938</v>
      </c>
      <c r="D60" s="1" t="s">
        <v>622</v>
      </c>
      <c r="E60" s="1" t="s">
        <v>623</v>
      </c>
      <c r="F60" s="1" t="s">
        <v>758</v>
      </c>
      <c r="G60" s="3" t="s">
        <v>111</v>
      </c>
      <c r="H60" s="3" t="s">
        <v>116</v>
      </c>
      <c r="I60" s="3" t="s">
        <v>116</v>
      </c>
      <c r="J60" s="1" t="s">
        <v>848</v>
      </c>
      <c r="L60" t="str">
        <f t="shared" si="0"/>
        <v>insert into customers (firstName, lastName, email, phone, cellphone, address, country, city, region, postalCode) values ('SERGIO','JAVIER','sergio59_javier@gmail.com','4444158','3154569158','Carrera 158 N 59-158 Este','BOLIVIA','LA PAZ','LA PAZ','15859');</v>
      </c>
    </row>
    <row r="61" spans="1:12" ht="15.75" thickBot="1" x14ac:dyDescent="0.3">
      <c r="A61" s="2" t="s">
        <v>67</v>
      </c>
      <c r="B61" s="2" t="s">
        <v>57</v>
      </c>
      <c r="C61" s="1" t="s">
        <v>939</v>
      </c>
      <c r="D61" s="1" t="s">
        <v>620</v>
      </c>
      <c r="E61" s="1" t="s">
        <v>621</v>
      </c>
      <c r="F61" s="1" t="s">
        <v>759</v>
      </c>
      <c r="G61" s="1" t="s">
        <v>104</v>
      </c>
      <c r="H61" s="1" t="s">
        <v>114</v>
      </c>
      <c r="I61" s="1" t="s">
        <v>114</v>
      </c>
      <c r="J61" s="1" t="s">
        <v>849</v>
      </c>
      <c r="L61" t="str">
        <f t="shared" si="0"/>
        <v>insert into customers (firstName, lastName, email, phone, cellphone, address, country, city, region, postalCode) values ('RAMON','DOMINGO','ramon60_domingo@gmail.com','4444159','3154569159','Carrera 159 N 60-159 Oeste','COLOMBIA','BOGOTÁ DC','BOGOTÁ DC','15960');</v>
      </c>
    </row>
    <row r="62" spans="1:12" ht="15.75" thickBot="1" x14ac:dyDescent="0.3">
      <c r="A62" s="2" t="s">
        <v>68</v>
      </c>
      <c r="B62" s="2" t="s">
        <v>58</v>
      </c>
      <c r="C62" s="1" t="s">
        <v>940</v>
      </c>
      <c r="D62" s="1" t="s">
        <v>618</v>
      </c>
      <c r="E62" s="1" t="s">
        <v>619</v>
      </c>
      <c r="F62" s="1" t="s">
        <v>760</v>
      </c>
      <c r="G62" s="1" t="s">
        <v>104</v>
      </c>
      <c r="H62" s="1" t="s">
        <v>114</v>
      </c>
      <c r="I62" s="1" t="s">
        <v>114</v>
      </c>
      <c r="J62" s="1" t="s">
        <v>850</v>
      </c>
      <c r="L62" t="str">
        <f t="shared" si="0"/>
        <v>insert into customers (firstName, lastName, email, phone, cellphone, address, country, city, region, postalCode) values ('GREGORIO','NICOLAS','gregorio61_nicolas@gmail.com','4444160','3154569160','Carrera 160 N 61-160 Sur','COLOMBIA','BOGOTÁ DC','BOGOTÁ DC','16061');</v>
      </c>
    </row>
    <row r="63" spans="1:12" ht="15.75" thickBot="1" x14ac:dyDescent="0.3">
      <c r="A63" s="2" t="s">
        <v>69</v>
      </c>
      <c r="B63" s="2" t="s">
        <v>59</v>
      </c>
      <c r="C63" s="1" t="s">
        <v>941</v>
      </c>
      <c r="D63" s="1" t="s">
        <v>616</v>
      </c>
      <c r="E63" s="1" t="s">
        <v>617</v>
      </c>
      <c r="F63" s="1" t="s">
        <v>761</v>
      </c>
      <c r="G63" s="1" t="s">
        <v>104</v>
      </c>
      <c r="H63" s="1" t="s">
        <v>114</v>
      </c>
      <c r="I63" s="1" t="s">
        <v>114</v>
      </c>
      <c r="J63" s="1" t="s">
        <v>851</v>
      </c>
      <c r="L63" t="str">
        <f t="shared" si="0"/>
        <v>insert into customers (firstName, lastName, email, phone, cellphone, address, country, city, region, postalCode) values ('JOAN','HECTOR','joan62_hector@gmail.com','4444161','3154569161','Carrera 161 N 62-161 Norte','COLOMBIA','BOGOTÁ DC','BOGOTÁ DC','16162');</v>
      </c>
    </row>
    <row r="64" spans="1:12" ht="15.75" thickBot="1" x14ac:dyDescent="0.3">
      <c r="A64" s="2" t="s">
        <v>70</v>
      </c>
      <c r="B64" s="2" t="s">
        <v>60</v>
      </c>
      <c r="C64" s="1" t="s">
        <v>942</v>
      </c>
      <c r="D64" s="1" t="s">
        <v>614</v>
      </c>
      <c r="E64" s="1" t="s">
        <v>615</v>
      </c>
      <c r="F64" s="1" t="s">
        <v>762</v>
      </c>
      <c r="G64" s="1" t="s">
        <v>104</v>
      </c>
      <c r="H64" s="1" t="s">
        <v>114</v>
      </c>
      <c r="I64" s="1" t="s">
        <v>114</v>
      </c>
      <c r="J64" s="1" t="s">
        <v>852</v>
      </c>
      <c r="L64" t="str">
        <f t="shared" si="0"/>
        <v>insert into customers (firstName, lastName, email, phone, cellphone, address, country, city, region, postalCode) values ('ALFONSO','RICARDO','alfonso63_ricardo@gmail.com','4444162','3154569162','Carrera 162 N 63-162 Este','COLOMBIA','BOGOTÁ DC','BOGOTÁ DC','16263');</v>
      </c>
    </row>
    <row r="65" spans="1:12" ht="15.75" thickBot="1" x14ac:dyDescent="0.3">
      <c r="A65" s="2" t="s">
        <v>71</v>
      </c>
      <c r="B65" s="2" t="s">
        <v>61</v>
      </c>
      <c r="C65" s="1" t="s">
        <v>943</v>
      </c>
      <c r="D65" s="1" t="s">
        <v>676</v>
      </c>
      <c r="E65" s="1" t="s">
        <v>677</v>
      </c>
      <c r="F65" s="1" t="s">
        <v>763</v>
      </c>
      <c r="G65" s="1" t="s">
        <v>104</v>
      </c>
      <c r="H65" s="1" t="s">
        <v>114</v>
      </c>
      <c r="I65" s="1" t="s">
        <v>114</v>
      </c>
      <c r="J65" s="1" t="s">
        <v>853</v>
      </c>
      <c r="L65" t="str">
        <f t="shared" si="0"/>
        <v>insert into customers (firstName, lastName, email, phone, cellphone, address, country, city, region, postalCode) values ('GUILLERMO','ALBERTO','guillermo64_alberto@gmail.com','4444163','3154569163','Carrera 163 N 64-163 Oeste','COLOMBIA','BOGOTÁ DC','BOGOTÁ DC','16364');</v>
      </c>
    </row>
    <row r="66" spans="1:12" ht="15.75" thickBot="1" x14ac:dyDescent="0.3">
      <c r="A66" s="2" t="s">
        <v>72</v>
      </c>
      <c r="B66" s="2" t="s">
        <v>62</v>
      </c>
      <c r="C66" s="1" t="s">
        <v>944</v>
      </c>
      <c r="D66" s="1" t="s">
        <v>674</v>
      </c>
      <c r="E66" s="1" t="s">
        <v>675</v>
      </c>
      <c r="F66" s="1" t="s">
        <v>764</v>
      </c>
      <c r="G66" s="1" t="s">
        <v>104</v>
      </c>
      <c r="H66" s="1" t="s">
        <v>114</v>
      </c>
      <c r="I66" s="1" t="s">
        <v>114</v>
      </c>
      <c r="J66" s="1" t="s">
        <v>854</v>
      </c>
      <c r="L66" t="str">
        <f t="shared" si="0"/>
        <v>insert into customers (firstName, lastName, email, phone, cellphone, address, country, city, region, postalCode) values ('CHRISTIAN','RUBEN','christian65_ruben@gmail.com','4444164','3154569164','Carrera 164 N 65-164 Sur','COLOMBIA','BOGOTÁ DC','BOGOTÁ DC','16465');</v>
      </c>
    </row>
    <row r="67" spans="1:12" ht="15.75" thickBot="1" x14ac:dyDescent="0.3">
      <c r="A67" s="2" t="s">
        <v>73</v>
      </c>
      <c r="B67" s="2" t="s">
        <v>63</v>
      </c>
      <c r="C67" s="1" t="s">
        <v>945</v>
      </c>
      <c r="D67" s="1" t="s">
        <v>672</v>
      </c>
      <c r="E67" s="1" t="s">
        <v>673</v>
      </c>
      <c r="F67" s="1" t="s">
        <v>765</v>
      </c>
      <c r="G67" s="1" t="s">
        <v>104</v>
      </c>
      <c r="H67" s="1" t="s">
        <v>114</v>
      </c>
      <c r="I67" s="1" t="s">
        <v>114</v>
      </c>
      <c r="J67" s="1" t="s">
        <v>855</v>
      </c>
      <c r="L67" t="str">
        <f t="shared" ref="L67:L91" si="1">"insert into customers (firstName, lastName, email, phone, cellphone, address, country, city, region, postalCode) values ('"&amp;A67&amp;"','"&amp;B67&amp;"','"&amp;C67&amp;"','"&amp;D67&amp;"','"&amp;E67&amp;"','"&amp;F67&amp;"','"&amp;G67&amp;"','"&amp;H67&amp;"','"&amp;I67&amp;"','"&amp;J67&amp;"');"</f>
        <v>insert into customers (firstName, lastName, email, phone, cellphone, address, country, city, region, postalCode) values ('MATEO','SEBASTIAN','mateo66_sebastian@gmail.com','4444165','3154569165','Carrera 165 N 66-165 Norte','COLOMBIA','BOGOTÁ DC','BOGOTÁ DC','16566');</v>
      </c>
    </row>
    <row r="68" spans="1:12" ht="15.75" thickBot="1" x14ac:dyDescent="0.3">
      <c r="A68" s="2" t="s">
        <v>74</v>
      </c>
      <c r="B68" s="2" t="s">
        <v>64</v>
      </c>
      <c r="C68" s="1" t="s">
        <v>946</v>
      </c>
      <c r="D68" s="1" t="s">
        <v>670</v>
      </c>
      <c r="E68" s="1" t="s">
        <v>671</v>
      </c>
      <c r="F68" s="1" t="s">
        <v>766</v>
      </c>
      <c r="G68" s="1" t="s">
        <v>104</v>
      </c>
      <c r="H68" s="1" t="s">
        <v>114</v>
      </c>
      <c r="I68" s="1" t="s">
        <v>114</v>
      </c>
      <c r="J68" s="1" t="s">
        <v>856</v>
      </c>
      <c r="L68" t="str">
        <f t="shared" si="1"/>
        <v>insert into customers (firstName, lastName, email, phone, cellphone, address, country, city, region, postalCode) values ('JULIAN','MOHAMED','julian67_mohamed@gmail.com','4444166','3154569166','Carrera 166 N 67-166 Este','COLOMBIA','BOGOTÁ DC','BOGOTÁ DC','16667');</v>
      </c>
    </row>
    <row r="69" spans="1:12" ht="15.75" thickBot="1" x14ac:dyDescent="0.3">
      <c r="A69" s="2" t="s">
        <v>75</v>
      </c>
      <c r="B69" s="2" t="s">
        <v>65</v>
      </c>
      <c r="C69" s="1" t="s">
        <v>947</v>
      </c>
      <c r="D69" s="1" t="s">
        <v>668</v>
      </c>
      <c r="E69" s="1" t="s">
        <v>669</v>
      </c>
      <c r="F69" s="1" t="s">
        <v>767</v>
      </c>
      <c r="G69" s="3" t="s">
        <v>112</v>
      </c>
      <c r="H69" s="3" t="s">
        <v>123</v>
      </c>
      <c r="I69" s="3" t="s">
        <v>123</v>
      </c>
      <c r="J69" s="1" t="s">
        <v>857</v>
      </c>
      <c r="L69" t="str">
        <f t="shared" si="1"/>
        <v>insert into customers (firstName, lastName, email, phone, cellphone, address, country, city, region, postalCode) values ('CRISTOBAL','MARCO','cristobal68_marco@gmail.com','4444167','3154569167','Carrera 167 N 68-167 Oeste','PERU','LIMA','LIMA','16768');</v>
      </c>
    </row>
    <row r="70" spans="1:12" ht="15.75" thickBot="1" x14ac:dyDescent="0.3">
      <c r="A70" s="2" t="s">
        <v>76</v>
      </c>
      <c r="B70" s="2" t="s">
        <v>66</v>
      </c>
      <c r="C70" s="1" t="s">
        <v>948</v>
      </c>
      <c r="D70" s="1" t="s">
        <v>666</v>
      </c>
      <c r="E70" s="1" t="s">
        <v>667</v>
      </c>
      <c r="F70" s="1" t="s">
        <v>768</v>
      </c>
      <c r="G70" s="1" t="s">
        <v>106</v>
      </c>
      <c r="H70" s="1" t="s">
        <v>117</v>
      </c>
      <c r="I70" s="1" t="s">
        <v>117</v>
      </c>
      <c r="J70" s="1" t="s">
        <v>858</v>
      </c>
      <c r="L70" t="str">
        <f t="shared" si="1"/>
        <v>insert into customers (firstName, lastName, email, phone, cellphone, address, country, city, region, postalCode) values ('RODRIGO','SERGIO','rodrigo69_sergio@gmail.com','4444168','3154569168','Carrera 168 N 69-168 Sur','BRASIL','RÍO DE JANEIRO','RÍO DE JANEIRO','16869');</v>
      </c>
    </row>
    <row r="71" spans="1:12" ht="15.75" thickBot="1" x14ac:dyDescent="0.3">
      <c r="A71" s="2" t="s">
        <v>77</v>
      </c>
      <c r="B71" s="2" t="s">
        <v>67</v>
      </c>
      <c r="C71" s="1" t="s">
        <v>949</v>
      </c>
      <c r="D71" s="1" t="s">
        <v>664</v>
      </c>
      <c r="E71" s="1" t="s">
        <v>665</v>
      </c>
      <c r="F71" s="1" t="s">
        <v>769</v>
      </c>
      <c r="G71" s="1" t="s">
        <v>104</v>
      </c>
      <c r="H71" s="1" t="s">
        <v>114</v>
      </c>
      <c r="I71" s="1" t="s">
        <v>114</v>
      </c>
      <c r="J71" s="1" t="s">
        <v>859</v>
      </c>
      <c r="L71" t="str">
        <f t="shared" si="1"/>
        <v>insert into customers (firstName, lastName, email, phone, cellphone, address, country, city, region, postalCode) values ('JESUS','RAMON','jesus70_ramon@gmail.com','4444169','3154569169','Carrera 169 N 70-169 Norte','COLOMBIA','BOGOTÁ DC','BOGOTÁ DC','16970');</v>
      </c>
    </row>
    <row r="72" spans="1:12" ht="15.75" thickBot="1" x14ac:dyDescent="0.3">
      <c r="A72" s="2" t="s">
        <v>78</v>
      </c>
      <c r="B72" s="2" t="s">
        <v>68</v>
      </c>
      <c r="C72" s="1" t="s">
        <v>950</v>
      </c>
      <c r="D72" s="1" t="s">
        <v>662</v>
      </c>
      <c r="E72" s="1" t="s">
        <v>663</v>
      </c>
      <c r="F72" s="1" t="s">
        <v>770</v>
      </c>
      <c r="G72" s="1" t="s">
        <v>104</v>
      </c>
      <c r="H72" s="1" t="s">
        <v>114</v>
      </c>
      <c r="I72" s="1" t="s">
        <v>114</v>
      </c>
      <c r="J72" s="1" t="s">
        <v>860</v>
      </c>
      <c r="L72" t="str">
        <f t="shared" si="1"/>
        <v>insert into customers (firstName, lastName, email, phone, cellphone, address, country, city, region, postalCode) values ('JORGE','GREGORIO','jorge71_gregorio@gmail.com','4444170','3154569170','Carrera 170 N 71-170 Este','COLOMBIA','BOGOTÁ DC','BOGOTÁ DC','17071');</v>
      </c>
    </row>
    <row r="73" spans="1:12" ht="15.75" thickBot="1" x14ac:dyDescent="0.3">
      <c r="A73" s="2" t="s">
        <v>79</v>
      </c>
      <c r="B73" s="2" t="s">
        <v>69</v>
      </c>
      <c r="C73" s="1" t="s">
        <v>951</v>
      </c>
      <c r="D73" s="1" t="s">
        <v>660</v>
      </c>
      <c r="E73" s="1" t="s">
        <v>661</v>
      </c>
      <c r="F73" s="1" t="s">
        <v>771</v>
      </c>
      <c r="G73" s="1" t="s">
        <v>104</v>
      </c>
      <c r="H73" s="1" t="s">
        <v>114</v>
      </c>
      <c r="I73" s="1" t="s">
        <v>114</v>
      </c>
      <c r="J73" s="1" t="s">
        <v>861</v>
      </c>
      <c r="L73" t="str">
        <f t="shared" si="1"/>
        <v>insert into customers (firstName, lastName, email, phone, cellphone, address, country, city, region, postalCode) values ('JULIO','JOAN','julio72_joan@gmail.com','4444171','3154569171','Carrera 171 N 72-171 Oeste','COLOMBIA','BOGOTÁ DC','BOGOTÁ DC','17172');</v>
      </c>
    </row>
    <row r="74" spans="1:12" ht="15.75" thickBot="1" x14ac:dyDescent="0.3">
      <c r="A74" s="2" t="s">
        <v>80</v>
      </c>
      <c r="B74" s="2" t="s">
        <v>70</v>
      </c>
      <c r="C74" s="1" t="s">
        <v>952</v>
      </c>
      <c r="D74" s="1" t="s">
        <v>658</v>
      </c>
      <c r="E74" s="1" t="s">
        <v>659</v>
      </c>
      <c r="F74" s="1" t="s">
        <v>772</v>
      </c>
      <c r="G74" s="1" t="s">
        <v>104</v>
      </c>
      <c r="H74" s="1" t="s">
        <v>114</v>
      </c>
      <c r="I74" s="1" t="s">
        <v>114</v>
      </c>
      <c r="J74" s="1" t="s">
        <v>862</v>
      </c>
      <c r="L74" t="str">
        <f t="shared" si="1"/>
        <v>insert into customers (firstName, lastName, email, phone, cellphone, address, country, city, region, postalCode) values ('MARIA MÓNICA','ALFONSO','maria mónica73_alfonso@gmail.com','4444172','3154569172','Carrera 172 N 73-172 Sur','COLOMBIA','BOGOTÁ DC','BOGOTÁ DC','17273');</v>
      </c>
    </row>
    <row r="75" spans="1:12" ht="15.75" thickBot="1" x14ac:dyDescent="0.3">
      <c r="A75" s="2" t="s">
        <v>81</v>
      </c>
      <c r="B75" s="2" t="s">
        <v>71</v>
      </c>
      <c r="C75" s="1" t="s">
        <v>953</v>
      </c>
      <c r="D75" s="1" t="s">
        <v>656</v>
      </c>
      <c r="E75" s="1" t="s">
        <v>657</v>
      </c>
      <c r="F75" s="1" t="s">
        <v>773</v>
      </c>
      <c r="G75" s="1" t="s">
        <v>104</v>
      </c>
      <c r="H75" s="1" t="s">
        <v>114</v>
      </c>
      <c r="I75" s="1" t="s">
        <v>114</v>
      </c>
      <c r="J75" s="1" t="s">
        <v>863</v>
      </c>
      <c r="L75" t="str">
        <f t="shared" si="1"/>
        <v>insert into customers (firstName, lastName, email, phone, cellphone, address, country, city, region, postalCode) values ('IGNACIO','GUILLERMO','ignacio74_guillermo@gmail.com','4444173','3154569173','Carrera 173 N 74-173 Norte','COLOMBIA','BOGOTÁ DC','BOGOTÁ DC','17374');</v>
      </c>
    </row>
    <row r="76" spans="1:12" ht="15.75" thickBot="1" x14ac:dyDescent="0.3">
      <c r="A76" s="2" t="s">
        <v>82</v>
      </c>
      <c r="B76" s="2" t="s">
        <v>72</v>
      </c>
      <c r="C76" s="1" t="s">
        <v>954</v>
      </c>
      <c r="D76" s="1" t="s">
        <v>654</v>
      </c>
      <c r="E76" s="1" t="s">
        <v>655</v>
      </c>
      <c r="F76" s="1" t="s">
        <v>774</v>
      </c>
      <c r="G76" s="1" t="s">
        <v>104</v>
      </c>
      <c r="H76" s="1" t="s">
        <v>114</v>
      </c>
      <c r="I76" s="1" t="s">
        <v>114</v>
      </c>
      <c r="J76" s="1" t="s">
        <v>864</v>
      </c>
      <c r="L76" t="str">
        <f t="shared" si="1"/>
        <v>insert into customers (firstName, lastName, email, phone, cellphone, address, country, city, region, postalCode) values ('GABRIEL','CHRISTIAN','gabriel75_christian@gmail.com','4444174','3154569174','Carrera 174 N 75-174 Este','COLOMBIA','BOGOTÁ DC','BOGOTÁ DC','17475');</v>
      </c>
    </row>
    <row r="77" spans="1:12" ht="15.75" thickBot="1" x14ac:dyDescent="0.3">
      <c r="A77" s="2" t="s">
        <v>83</v>
      </c>
      <c r="B77" s="2" t="s">
        <v>73</v>
      </c>
      <c r="C77" s="1" t="s">
        <v>955</v>
      </c>
      <c r="D77" s="1" t="s">
        <v>652</v>
      </c>
      <c r="E77" s="1" t="s">
        <v>653</v>
      </c>
      <c r="F77" s="1" t="s">
        <v>775</v>
      </c>
      <c r="G77" s="3" t="s">
        <v>109</v>
      </c>
      <c r="H77" s="1" t="s">
        <v>124</v>
      </c>
      <c r="I77" s="1" t="s">
        <v>124</v>
      </c>
      <c r="J77" s="1" t="s">
        <v>865</v>
      </c>
      <c r="L77" t="str">
        <f t="shared" si="1"/>
        <v>insert into customers (firstName, lastName, email, phone, cellphone, address, country, city, region, postalCode) values ('MARTIN','MATEO','martin76_mateo@gmail.com','4444175','3154569175','Carrera 175 N 76-175 Oeste','URUGUAY','MONTEVIDEO','MONTEVIDEO','17576');</v>
      </c>
    </row>
    <row r="78" spans="1:12" ht="15.75" thickBot="1" x14ac:dyDescent="0.3">
      <c r="A78" s="2" t="s">
        <v>84</v>
      </c>
      <c r="B78" s="2" t="s">
        <v>74</v>
      </c>
      <c r="C78" s="1" t="s">
        <v>956</v>
      </c>
      <c r="D78" s="1" t="s">
        <v>650</v>
      </c>
      <c r="E78" s="1" t="s">
        <v>651</v>
      </c>
      <c r="F78" s="1" t="s">
        <v>776</v>
      </c>
      <c r="G78" s="1" t="s">
        <v>104</v>
      </c>
      <c r="H78" s="1" t="s">
        <v>114</v>
      </c>
      <c r="I78" s="1" t="s">
        <v>114</v>
      </c>
      <c r="J78" s="1" t="s">
        <v>866</v>
      </c>
      <c r="L78" t="str">
        <f t="shared" si="1"/>
        <v>insert into customers (firstName, lastName, email, phone, cellphone, address, country, city, region, postalCode) values ('FERNANDO','JULIAN','fernando77_julian@gmail.com','4444176','3154569176','Carrera 176 N 77-176 Sur','COLOMBIA','BOGOTÁ DC','BOGOTÁ DC','17677');</v>
      </c>
    </row>
    <row r="79" spans="1:12" ht="15.75" thickBot="1" x14ac:dyDescent="0.3">
      <c r="A79" s="2" t="s">
        <v>85</v>
      </c>
      <c r="B79" s="2" t="s">
        <v>75</v>
      </c>
      <c r="C79" s="1" t="s">
        <v>957</v>
      </c>
      <c r="D79" s="1" t="s">
        <v>648</v>
      </c>
      <c r="E79" s="1" t="s">
        <v>649</v>
      </c>
      <c r="F79" s="1" t="s">
        <v>777</v>
      </c>
      <c r="G79" s="1" t="s">
        <v>104</v>
      </c>
      <c r="H79" s="1" t="s">
        <v>114</v>
      </c>
      <c r="I79" s="1" t="s">
        <v>114</v>
      </c>
      <c r="J79" s="1" t="s">
        <v>867</v>
      </c>
      <c r="L79" t="str">
        <f t="shared" si="1"/>
        <v>insert into customers (firstName, lastName, email, phone, cellphone, address, country, city, region, postalCode) values ('ALEJANDRO','CRISTOBAL','alejandro78_cristobal@gmail.com','4444177','3154569177','Carrera 177 N 78-177 Norte','COLOMBIA','BOGOTÁ DC','BOGOTÁ DC','17778');</v>
      </c>
    </row>
    <row r="80" spans="1:12" ht="15.75" thickBot="1" x14ac:dyDescent="0.3">
      <c r="A80" s="2" t="s">
        <v>86</v>
      </c>
      <c r="B80" s="2" t="s">
        <v>76</v>
      </c>
      <c r="C80" s="1" t="s">
        <v>958</v>
      </c>
      <c r="D80" s="1" t="s">
        <v>646</v>
      </c>
      <c r="E80" s="1" t="s">
        <v>647</v>
      </c>
      <c r="F80" s="1" t="s">
        <v>778</v>
      </c>
      <c r="G80" s="1" t="s">
        <v>104</v>
      </c>
      <c r="H80" s="1" t="s">
        <v>114</v>
      </c>
      <c r="I80" s="1" t="s">
        <v>114</v>
      </c>
      <c r="J80" s="1" t="s">
        <v>868</v>
      </c>
      <c r="L80" t="str">
        <f t="shared" si="1"/>
        <v>insert into customers (firstName, lastName, email, phone, cellphone, address, country, city, region, postalCode) values ('SANTIAGO','RODRIGO','santiago79_rodrigo@gmail.com','4444178','3154569178','Carrera 178 N 79-178 Este','COLOMBIA','BOGOTÁ DC','BOGOTÁ DC','17879');</v>
      </c>
    </row>
    <row r="81" spans="1:12" ht="15.75" thickBot="1" x14ac:dyDescent="0.3">
      <c r="A81" s="2" t="s">
        <v>87</v>
      </c>
      <c r="B81" s="2" t="s">
        <v>77</v>
      </c>
      <c r="C81" s="1" t="s">
        <v>959</v>
      </c>
      <c r="D81" s="1" t="s">
        <v>698</v>
      </c>
      <c r="E81" s="1" t="s">
        <v>699</v>
      </c>
      <c r="F81" s="1" t="s">
        <v>779</v>
      </c>
      <c r="G81" s="4" t="s">
        <v>120</v>
      </c>
      <c r="H81" s="4" t="s">
        <v>121</v>
      </c>
      <c r="I81" s="4" t="s">
        <v>121</v>
      </c>
      <c r="J81" s="1" t="s">
        <v>869</v>
      </c>
      <c r="L81" t="str">
        <f t="shared" si="1"/>
        <v>insert into customers (firstName, lastName, email, phone, cellphone, address, country, city, region, postalCode) values ('LUCAS','JESUS','lucas80_jesus@gmail.com','4444179','3154569179','Carrera 179 N 80-179 Oeste','ESPAÑA','MADRID','MADRID','17980');</v>
      </c>
    </row>
    <row r="82" spans="1:12" ht="15.75" thickBot="1" x14ac:dyDescent="0.3">
      <c r="A82" s="2" t="s">
        <v>88</v>
      </c>
      <c r="B82" s="2" t="s">
        <v>78</v>
      </c>
      <c r="C82" s="1" t="s">
        <v>960</v>
      </c>
      <c r="D82" s="1" t="s">
        <v>696</v>
      </c>
      <c r="E82" s="1" t="s">
        <v>697</v>
      </c>
      <c r="F82" s="1" t="s">
        <v>780</v>
      </c>
      <c r="G82" s="3" t="s">
        <v>110</v>
      </c>
      <c r="H82" s="3" t="s">
        <v>118</v>
      </c>
      <c r="I82" s="3" t="s">
        <v>118</v>
      </c>
      <c r="J82" s="1" t="s">
        <v>870</v>
      </c>
      <c r="L82" t="str">
        <f t="shared" si="1"/>
        <v>insert into customers (firstName, lastName, email, phone, cellphone, address, country, city, region, postalCode) values ('PEDRO','JORGE','pedro81_jorge@gmail.com','4444180','3154569180','Carrera 180 N 81-180 Sur','CHILE','SANTIAGO DE CHILE','SANTIAGO DE CHILE','18081');</v>
      </c>
    </row>
    <row r="83" spans="1:12" ht="15.75" thickBot="1" x14ac:dyDescent="0.3">
      <c r="A83" s="2" t="s">
        <v>89</v>
      </c>
      <c r="B83" s="2" t="s">
        <v>79</v>
      </c>
      <c r="C83" s="1" t="s">
        <v>961</v>
      </c>
      <c r="D83" s="1" t="s">
        <v>694</v>
      </c>
      <c r="E83" s="1" t="s">
        <v>695</v>
      </c>
      <c r="F83" s="1" t="s">
        <v>781</v>
      </c>
      <c r="G83" s="1" t="s">
        <v>104</v>
      </c>
      <c r="H83" s="1" t="s">
        <v>114</v>
      </c>
      <c r="I83" s="1" t="s">
        <v>114</v>
      </c>
      <c r="J83" s="1" t="s">
        <v>871</v>
      </c>
      <c r="L83" t="str">
        <f t="shared" si="1"/>
        <v>insert into customers (firstName, lastName, email, phone, cellphone, address, country, city, region, postalCode) values ('ENRIQUE','JULIO','enrique82_julio@gmail.com','4444181','3154569181','Carrera 181 N 82-181 Norte','COLOMBIA','BOGOTÁ DC','BOGOTÁ DC','18182');</v>
      </c>
    </row>
    <row r="84" spans="1:12" ht="15.75" thickBot="1" x14ac:dyDescent="0.3">
      <c r="A84" s="2" t="s">
        <v>90</v>
      </c>
      <c r="B84" s="2" t="s">
        <v>80</v>
      </c>
      <c r="C84" s="1" t="s">
        <v>962</v>
      </c>
      <c r="D84" s="1" t="s">
        <v>692</v>
      </c>
      <c r="E84" s="1" t="s">
        <v>693</v>
      </c>
      <c r="F84" s="1" t="s">
        <v>782</v>
      </c>
      <c r="G84" s="1" t="s">
        <v>104</v>
      </c>
      <c r="H84" s="1" t="s">
        <v>114</v>
      </c>
      <c r="I84" s="1" t="s">
        <v>114</v>
      </c>
      <c r="J84" s="1" t="s">
        <v>872</v>
      </c>
      <c r="L84" t="str">
        <f t="shared" si="1"/>
        <v>insert into customers (firstName, lastName, email, phone, cellphone, address, country, city, region, postalCode) values ('VICTOR','MARIA MÓNICA','victor83_maria mónica@gmail.com','4444182','3154569182','Carrera 182 N 83-182 Este','COLOMBIA','BOGOTÁ DC','BOGOTÁ DC','18283');</v>
      </c>
    </row>
    <row r="85" spans="1:12" ht="15.75" thickBot="1" x14ac:dyDescent="0.3">
      <c r="A85" s="2" t="s">
        <v>91</v>
      </c>
      <c r="B85" s="2" t="s">
        <v>81</v>
      </c>
      <c r="C85" s="1" t="s">
        <v>963</v>
      </c>
      <c r="D85" s="1" t="s">
        <v>690</v>
      </c>
      <c r="E85" s="1" t="s">
        <v>691</v>
      </c>
      <c r="F85" s="1" t="s">
        <v>783</v>
      </c>
      <c r="G85" s="1" t="s">
        <v>104</v>
      </c>
      <c r="H85" s="1" t="s">
        <v>114</v>
      </c>
      <c r="I85" s="1" t="s">
        <v>114</v>
      </c>
      <c r="J85" s="1" t="s">
        <v>873</v>
      </c>
      <c r="L85" t="str">
        <f t="shared" si="1"/>
        <v>insert into customers (firstName, lastName, email, phone, cellphone, address, country, city, region, postalCode) values ('ALFREDO','IGNACIO','alfredo84_ignacio@gmail.com','4444183','3154569183','Carrera 183 N 84-183 Oeste','COLOMBIA','BOGOTÁ DC','BOGOTÁ DC','18384');</v>
      </c>
    </row>
    <row r="86" spans="1:12" ht="15.75" thickBot="1" x14ac:dyDescent="0.3">
      <c r="A86" s="2" t="s">
        <v>92</v>
      </c>
      <c r="B86" s="2" t="s">
        <v>82</v>
      </c>
      <c r="C86" s="1" t="s">
        <v>964</v>
      </c>
      <c r="D86" s="1" t="s">
        <v>688</v>
      </c>
      <c r="E86" s="1" t="s">
        <v>689</v>
      </c>
      <c r="F86" s="1" t="s">
        <v>784</v>
      </c>
      <c r="G86" s="1" t="s">
        <v>104</v>
      </c>
      <c r="H86" s="1" t="s">
        <v>114</v>
      </c>
      <c r="I86" s="1" t="s">
        <v>114</v>
      </c>
      <c r="J86" s="1" t="s">
        <v>874</v>
      </c>
      <c r="L86" t="str">
        <f t="shared" si="1"/>
        <v>insert into customers (firstName, lastName, email, phone, cellphone, address, country, city, region, postalCode) values ('DARIO','GABRIEL','dario85_gabriel@gmail.com','4444184','3154569184','Carrera 184 N 85-184 Sur','COLOMBIA','BOGOTÁ DC','BOGOTÁ DC','18485');</v>
      </c>
    </row>
    <row r="87" spans="1:12" ht="15.75" thickBot="1" x14ac:dyDescent="0.3">
      <c r="A87" s="2" t="s">
        <v>93</v>
      </c>
      <c r="B87" s="2" t="s">
        <v>83</v>
      </c>
      <c r="C87" s="1" t="s">
        <v>965</v>
      </c>
      <c r="D87" s="1" t="s">
        <v>686</v>
      </c>
      <c r="E87" s="1" t="s">
        <v>687</v>
      </c>
      <c r="F87" s="1" t="s">
        <v>785</v>
      </c>
      <c r="G87" s="1" t="s">
        <v>104</v>
      </c>
      <c r="H87" s="1" t="s">
        <v>114</v>
      </c>
      <c r="I87" s="1" t="s">
        <v>114</v>
      </c>
      <c r="J87" s="1" t="s">
        <v>875</v>
      </c>
      <c r="L87" t="str">
        <f t="shared" si="1"/>
        <v>insert into customers (firstName, lastName, email, phone, cellphone, address, country, city, region, postalCode) values ('DIEGO','MARTIN','diego86_martin@gmail.com','4444185','3154569185','Carrera 185 N 86-185 Norte','COLOMBIA','BOGOTÁ DC','BOGOTÁ DC','18586');</v>
      </c>
    </row>
    <row r="88" spans="1:12" ht="15.75" thickBot="1" x14ac:dyDescent="0.3">
      <c r="A88" s="2" t="s">
        <v>94</v>
      </c>
      <c r="B88" s="2" t="s">
        <v>84</v>
      </c>
      <c r="C88" s="1" t="s">
        <v>966</v>
      </c>
      <c r="D88" s="1" t="s">
        <v>684</v>
      </c>
      <c r="E88" s="1" t="s">
        <v>685</v>
      </c>
      <c r="F88" s="1" t="s">
        <v>786</v>
      </c>
      <c r="G88" s="1" t="s">
        <v>104</v>
      </c>
      <c r="H88" s="1" t="s">
        <v>114</v>
      </c>
      <c r="I88" s="1" t="s">
        <v>114</v>
      </c>
      <c r="J88" s="1" t="s">
        <v>876</v>
      </c>
      <c r="L88" t="str">
        <f t="shared" si="1"/>
        <v>insert into customers (firstName, lastName, email, phone, cellphone, address, country, city, region, postalCode) values ('ISMAEL','FERNANDO','ismael87_fernando@gmail.com','4444186','3154569186','Carrera 186 N 87-186 Este','COLOMBIA','BOGOTÁ DC','BOGOTÁ DC','18687');</v>
      </c>
    </row>
    <row r="89" spans="1:12" ht="15.75" thickBot="1" x14ac:dyDescent="0.3">
      <c r="A89" s="2" t="s">
        <v>95</v>
      </c>
      <c r="B89" s="2" t="s">
        <v>85</v>
      </c>
      <c r="C89" s="1" t="s">
        <v>967</v>
      </c>
      <c r="D89" s="1" t="s">
        <v>682</v>
      </c>
      <c r="E89" s="1" t="s">
        <v>683</v>
      </c>
      <c r="F89" s="1" t="s">
        <v>787</v>
      </c>
      <c r="G89" s="1" t="s">
        <v>104</v>
      </c>
      <c r="H89" s="1" t="s">
        <v>114</v>
      </c>
      <c r="I89" s="1" t="s">
        <v>114</v>
      </c>
      <c r="J89" s="1" t="s">
        <v>877</v>
      </c>
      <c r="L89" t="str">
        <f t="shared" si="1"/>
        <v>insert into customers (firstName, lastName, email, phone, cellphone, address, country, city, region, postalCode) values ('JAIME','ALEJANDRO','jaime88_alejandro@gmail.com','4444187','3154569187','Carrera 187 N 88-187 Oeste','COLOMBIA','BOGOTÁ DC','BOGOTÁ DC','18788');</v>
      </c>
    </row>
    <row r="90" spans="1:12" ht="15.75" thickBot="1" x14ac:dyDescent="0.3">
      <c r="A90" s="2" t="s">
        <v>96</v>
      </c>
      <c r="B90" s="2" t="s">
        <v>86</v>
      </c>
      <c r="C90" s="1" t="s">
        <v>968</v>
      </c>
      <c r="D90" s="1" t="s">
        <v>680</v>
      </c>
      <c r="E90" s="1" t="s">
        <v>681</v>
      </c>
      <c r="F90" s="1" t="s">
        <v>788</v>
      </c>
      <c r="G90" s="3" t="s">
        <v>110</v>
      </c>
      <c r="H90" s="3" t="s">
        <v>118</v>
      </c>
      <c r="I90" s="3" t="s">
        <v>118</v>
      </c>
      <c r="J90" s="1" t="s">
        <v>878</v>
      </c>
      <c r="L90" t="str">
        <f t="shared" si="1"/>
        <v>insert into customers (firstName, lastName, email, phone, cellphone, address, country, city, region, postalCode) values ('SALVADOR','SANTIAGO','salvador89_santiago@gmail.com','4444188','3154569188','Carrera 188 N 89-188 Sur','CHILE','SANTIAGO DE CHILE','SANTIAGO DE CHILE','18889');</v>
      </c>
    </row>
    <row r="91" spans="1:12" ht="15.75" thickBot="1" x14ac:dyDescent="0.3">
      <c r="A91" s="2" t="s">
        <v>97</v>
      </c>
      <c r="B91" s="2" t="s">
        <v>87</v>
      </c>
      <c r="C91" s="1" t="s">
        <v>969</v>
      </c>
      <c r="D91" s="1" t="s">
        <v>678</v>
      </c>
      <c r="E91" s="1" t="s">
        <v>679</v>
      </c>
      <c r="F91" s="1" t="s">
        <v>789</v>
      </c>
      <c r="G91" s="1" t="s">
        <v>104</v>
      </c>
      <c r="H91" s="1" t="s">
        <v>114</v>
      </c>
      <c r="I91" s="1" t="s">
        <v>114</v>
      </c>
      <c r="J91" s="1" t="s">
        <v>879</v>
      </c>
      <c r="L91" t="str">
        <f t="shared" si="1"/>
        <v>insert into customers (firstName, lastName, email, phone, cellphone, address, country, city, region, postalCode) values ('ADRIAN','LUCAS','adrian90_lucas@gmail.com','4444189','3154569189','Carrera 189 N 90-189 Norte','COLOMBIA','BOGOTÁ DC','BOGOTÁ DC','18990');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9878-34B0-4C32-8756-613760B4AA3D}">
  <dimension ref="A1:D32"/>
  <sheetViews>
    <sheetView workbookViewId="0"/>
  </sheetViews>
  <sheetFormatPr baseColWidth="10" defaultRowHeight="15" x14ac:dyDescent="0.25"/>
  <cols>
    <col min="1" max="1" width="15.5703125" bestFit="1" customWidth="1"/>
    <col min="2" max="2" width="11" bestFit="1" customWidth="1"/>
  </cols>
  <sheetData>
    <row r="1" spans="1:4" ht="15.75" thickBot="1" x14ac:dyDescent="0.3">
      <c r="A1" s="13" t="s">
        <v>970</v>
      </c>
      <c r="B1" s="13" t="s">
        <v>517</v>
      </c>
      <c r="D1" s="14" t="s">
        <v>412</v>
      </c>
    </row>
    <row r="2" spans="1:4" ht="15.75" thickBot="1" x14ac:dyDescent="0.3">
      <c r="A2" s="1" t="s">
        <v>971</v>
      </c>
      <c r="B2" s="9" t="s">
        <v>972</v>
      </c>
      <c r="D2" t="str">
        <f>"insert into shippers(companyName, phone) values ('"&amp;A2&amp;"','"&amp;B2&amp;"');"</f>
        <v>insert into shippers(companyName, phone) values ('Servientrega','3132223366');</v>
      </c>
    </row>
    <row r="3" spans="1:4" ht="15.75" thickBot="1" x14ac:dyDescent="0.3">
      <c r="A3" s="1" t="s">
        <v>973</v>
      </c>
      <c r="B3" s="9" t="s">
        <v>974</v>
      </c>
      <c r="D3" t="str">
        <f>"insert into shippers(companyName, phone) values ('"&amp;A3&amp;"','"&amp;B3&amp;"');"</f>
        <v>insert into shippers(companyName, phone) values ('FedEx','3142223355');</v>
      </c>
    </row>
    <row r="4" spans="1:4" x14ac:dyDescent="0.25">
      <c r="B4" s="10"/>
    </row>
    <row r="5" spans="1:4" x14ac:dyDescent="0.25">
      <c r="B5" s="10"/>
    </row>
    <row r="6" spans="1:4" x14ac:dyDescent="0.25">
      <c r="B6" s="10"/>
    </row>
    <row r="7" spans="1:4" x14ac:dyDescent="0.25">
      <c r="B7" s="10"/>
    </row>
    <row r="8" spans="1:4" x14ac:dyDescent="0.25">
      <c r="B8" s="10"/>
    </row>
    <row r="9" spans="1:4" x14ac:dyDescent="0.25">
      <c r="B9" s="10"/>
    </row>
    <row r="10" spans="1:4" x14ac:dyDescent="0.25">
      <c r="B10" s="10"/>
    </row>
    <row r="11" spans="1:4" x14ac:dyDescent="0.25">
      <c r="B11" s="10"/>
    </row>
    <row r="12" spans="1:4" x14ac:dyDescent="0.25">
      <c r="B12" s="10"/>
    </row>
    <row r="13" spans="1:4" x14ac:dyDescent="0.25">
      <c r="B13" s="10"/>
    </row>
    <row r="14" spans="1:4" x14ac:dyDescent="0.25">
      <c r="B14" s="10"/>
    </row>
    <row r="15" spans="1:4" x14ac:dyDescent="0.25">
      <c r="B15" s="10"/>
    </row>
    <row r="16" spans="1:4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93BA-99C5-46D0-9753-EA5934E204B7}">
  <dimension ref="A1:D12"/>
  <sheetViews>
    <sheetView workbookViewId="0">
      <selection activeCell="A11" sqref="A11"/>
    </sheetView>
  </sheetViews>
  <sheetFormatPr baseColWidth="10" defaultRowHeight="15" x14ac:dyDescent="0.25"/>
  <cols>
    <col min="1" max="1" width="17.42578125" bestFit="1" customWidth="1"/>
  </cols>
  <sheetData>
    <row r="1" spans="1:4" ht="15.75" thickBot="1" x14ac:dyDescent="0.3">
      <c r="A1" s="13" t="s">
        <v>982</v>
      </c>
      <c r="B1" s="17" t="s">
        <v>515</v>
      </c>
      <c r="D1" s="14" t="s">
        <v>412</v>
      </c>
    </row>
    <row r="2" spans="1:4" ht="15.75" thickBot="1" x14ac:dyDescent="0.3">
      <c r="A2" s="1" t="s">
        <v>975</v>
      </c>
      <c r="B2" s="1">
        <v>1</v>
      </c>
      <c r="D2" t="str">
        <f>"insert into categories (id, category_name) values ("&amp;B2&amp;", '"&amp;A2&amp;"');"</f>
        <v>insert into categories (id, category_name) values (1, 'Deportes');</v>
      </c>
    </row>
    <row r="3" spans="1:4" ht="15.75" thickBot="1" x14ac:dyDescent="0.3">
      <c r="A3" s="1" t="s">
        <v>976</v>
      </c>
      <c r="B3" s="1">
        <v>2</v>
      </c>
      <c r="D3" t="str">
        <f t="shared" ref="D3:D12" si="0">"insert into categories (id, category_name) values ("&amp;B3&amp;", '"&amp;A3&amp;"');"</f>
        <v>insert into categories (id, category_name) values (2, 'Ropa');</v>
      </c>
    </row>
    <row r="4" spans="1:4" ht="15.75" thickBot="1" x14ac:dyDescent="0.3">
      <c r="A4" s="1" t="s">
        <v>977</v>
      </c>
      <c r="B4" s="1">
        <v>3</v>
      </c>
      <c r="D4" t="str">
        <f t="shared" si="0"/>
        <v>insert into categories (id, category_name) values (3, 'Oficina');</v>
      </c>
    </row>
    <row r="5" spans="1:4" ht="15.75" thickBot="1" x14ac:dyDescent="0.3">
      <c r="A5" s="1" t="s">
        <v>978</v>
      </c>
      <c r="B5" s="1">
        <v>4</v>
      </c>
      <c r="D5" t="str">
        <f t="shared" si="0"/>
        <v>insert into categories (id, category_name) values (4, 'Muebles');</v>
      </c>
    </row>
    <row r="6" spans="1:4" ht="15.75" thickBot="1" x14ac:dyDescent="0.3">
      <c r="A6" s="1" t="s">
        <v>979</v>
      </c>
      <c r="B6" s="1">
        <v>5</v>
      </c>
      <c r="D6" t="str">
        <f t="shared" si="0"/>
        <v>insert into categories (id, category_name) values (5, 'Electrodomésticos');</v>
      </c>
    </row>
    <row r="7" spans="1:4" ht="15.75" thickBot="1" x14ac:dyDescent="0.3">
      <c r="A7" s="1" t="s">
        <v>980</v>
      </c>
      <c r="B7" s="1">
        <v>6</v>
      </c>
      <c r="D7" t="str">
        <f t="shared" si="0"/>
        <v>insert into categories (id, category_name) values (6, 'Computadores');</v>
      </c>
    </row>
    <row r="8" spans="1:4" ht="15.75" thickBot="1" x14ac:dyDescent="0.3">
      <c r="A8" s="1" t="s">
        <v>981</v>
      </c>
      <c r="B8" s="1">
        <v>7</v>
      </c>
      <c r="D8" t="str">
        <f t="shared" si="0"/>
        <v>insert into categories (id, category_name) values (7, 'Entretenimiento');</v>
      </c>
    </row>
    <row r="9" spans="1:4" ht="15.75" thickBot="1" x14ac:dyDescent="0.3">
      <c r="A9" s="18" t="s">
        <v>997</v>
      </c>
      <c r="B9" s="18">
        <v>8</v>
      </c>
      <c r="D9" t="str">
        <f t="shared" si="0"/>
        <v>insert into categories (id, category_name) values (8, 'Hogar');</v>
      </c>
    </row>
    <row r="10" spans="1:4" ht="15.75" thickBot="1" x14ac:dyDescent="0.3">
      <c r="A10" s="18" t="s">
        <v>998</v>
      </c>
      <c r="B10" s="18">
        <v>9</v>
      </c>
      <c r="D10" t="str">
        <f t="shared" si="0"/>
        <v>insert into categories (id, category_name) values (9, 'Accesorios');</v>
      </c>
    </row>
    <row r="11" spans="1:4" ht="15.75" thickBot="1" x14ac:dyDescent="0.3">
      <c r="A11" s="18" t="s">
        <v>999</v>
      </c>
      <c r="B11" s="18">
        <v>10</v>
      </c>
      <c r="D11" t="str">
        <f t="shared" si="0"/>
        <v>insert into categories (id, category_name) values (10, 'Juguetes');</v>
      </c>
    </row>
    <row r="12" spans="1:4" ht="15.75" thickBot="1" x14ac:dyDescent="0.3">
      <c r="A12" s="18" t="s">
        <v>1000</v>
      </c>
      <c r="B12" s="18">
        <v>11</v>
      </c>
      <c r="D12" t="str">
        <f t="shared" si="0"/>
        <v>insert into categories (id, category_name) values (11, 'Celulares');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90E4-7F14-48B7-9F28-1A3975186594}">
  <dimension ref="A1:H2"/>
  <sheetViews>
    <sheetView workbookViewId="0">
      <selection activeCell="C2" sqref="C2"/>
    </sheetView>
  </sheetViews>
  <sheetFormatPr baseColWidth="10" defaultRowHeight="15" x14ac:dyDescent="0.25"/>
  <cols>
    <col min="1" max="1" width="17" bestFit="1" customWidth="1"/>
    <col min="2" max="2" width="15" bestFit="1" customWidth="1"/>
    <col min="3" max="3" width="13.85546875" bestFit="1" customWidth="1"/>
    <col min="4" max="4" width="9.7109375" bestFit="1" customWidth="1"/>
    <col min="5" max="5" width="11" bestFit="1" customWidth="1"/>
    <col min="6" max="6" width="2.85546875" bestFit="1" customWidth="1"/>
    <col min="8" max="8" width="141.42578125" bestFit="1" customWidth="1"/>
  </cols>
  <sheetData>
    <row r="1" spans="1:8" ht="15.75" thickBot="1" x14ac:dyDescent="0.3">
      <c r="A1" s="15" t="s">
        <v>970</v>
      </c>
      <c r="B1" s="15" t="s">
        <v>983</v>
      </c>
      <c r="C1" s="15" t="s">
        <v>984</v>
      </c>
      <c r="D1" s="15" t="s">
        <v>409</v>
      </c>
      <c r="E1" s="15" t="s">
        <v>517</v>
      </c>
      <c r="F1" s="17" t="s">
        <v>515</v>
      </c>
      <c r="H1" s="16" t="s">
        <v>412</v>
      </c>
    </row>
    <row r="2" spans="1:8" ht="15.75" thickBot="1" x14ac:dyDescent="0.3">
      <c r="A2" s="1" t="s">
        <v>985</v>
      </c>
      <c r="B2" s="1" t="s">
        <v>986</v>
      </c>
      <c r="C2" s="1" t="s">
        <v>987</v>
      </c>
      <c r="D2" s="1" t="s">
        <v>988</v>
      </c>
      <c r="E2" s="9" t="s">
        <v>989</v>
      </c>
      <c r="F2" s="1">
        <v>1</v>
      </c>
      <c r="H2" t="str">
        <f>"insert into suppliers (id, companyName, contactName, contactTitle, country, phone) values ("&amp;F2&amp;",'"&amp;A2&amp;"','"&amp;B2&amp;"','"&amp;C2&amp;"','"&amp;D2&amp;"','"&amp;E2&amp;"');"</f>
        <v>insert into suppliers (id, companyName, contactName, contactTitle, country, phone) values (1,'Asperos Geek SAS','Geek','Asperos','Colombia','3144444444');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5A57-8332-49ED-945A-C0CC6C14A71C}">
  <dimension ref="A1:J36"/>
  <sheetViews>
    <sheetView workbookViewId="0">
      <selection activeCell="B12" sqref="B12"/>
    </sheetView>
  </sheetViews>
  <sheetFormatPr baseColWidth="10" defaultRowHeight="15" x14ac:dyDescent="0.25"/>
  <cols>
    <col min="2" max="2" width="56" bestFit="1" customWidth="1"/>
    <col min="3" max="3" width="10.5703125" bestFit="1" customWidth="1"/>
    <col min="4" max="4" width="14" bestFit="1" customWidth="1"/>
    <col min="5" max="5" width="10.140625" bestFit="1" customWidth="1"/>
    <col min="6" max="6" width="12" bestFit="1" customWidth="1"/>
    <col min="7" max="7" width="17.42578125" bestFit="1" customWidth="1"/>
    <col min="8" max="8" width="13.140625" bestFit="1" customWidth="1"/>
  </cols>
  <sheetData>
    <row r="1" spans="1:10" ht="15.75" thickBot="1" x14ac:dyDescent="0.3">
      <c r="A1" t="s">
        <v>515</v>
      </c>
      <c r="B1" s="15" t="s">
        <v>990</v>
      </c>
      <c r="C1" s="15" t="s">
        <v>991</v>
      </c>
      <c r="D1" s="15" t="s">
        <v>992</v>
      </c>
      <c r="E1" s="15" t="s">
        <v>993</v>
      </c>
      <c r="F1" s="15" t="s">
        <v>994</v>
      </c>
      <c r="G1" s="15" t="s">
        <v>995</v>
      </c>
      <c r="H1" s="15" t="s">
        <v>996</v>
      </c>
      <c r="J1" s="16" t="s">
        <v>412</v>
      </c>
    </row>
    <row r="2" spans="1:10" ht="15.75" thickBot="1" x14ac:dyDescent="0.3">
      <c r="A2">
        <v>1</v>
      </c>
      <c r="B2" s="1" t="s">
        <v>1001</v>
      </c>
      <c r="C2" s="9">
        <v>2500000</v>
      </c>
      <c r="D2" s="1">
        <v>50</v>
      </c>
      <c r="E2" s="1" t="s">
        <v>987</v>
      </c>
      <c r="F2" s="1">
        <f>VLOOKUP(E2,Proveedores!$C$2:$F$2,4,0)</f>
        <v>1</v>
      </c>
      <c r="G2" s="18" t="s">
        <v>1000</v>
      </c>
      <c r="H2" s="1">
        <f>VLOOKUP(G2,Categorias!$A$2:$B$12,2,0)</f>
        <v>11</v>
      </c>
      <c r="J2" t="str">
        <f>"insert into products (productName, unitPrice, unitsInStock, supplier_id, category_id) values ('"&amp;B2&amp;"','"&amp;C2&amp;"',"&amp;D2&amp;","&amp;F2&amp;","&amp;H2&amp;");"</f>
        <v>insert into products (productName, unitPrice, unitsInStock, supplier_id, category_id) values ('Samsung Galaxy S21','2500000',50,1,11);</v>
      </c>
    </row>
    <row r="3" spans="1:10" ht="15.75" thickBot="1" x14ac:dyDescent="0.3">
      <c r="A3">
        <v>2</v>
      </c>
      <c r="B3" s="1" t="s">
        <v>1002</v>
      </c>
      <c r="C3" s="9">
        <v>769000</v>
      </c>
      <c r="D3" s="1">
        <v>60</v>
      </c>
      <c r="E3" s="1" t="s">
        <v>987</v>
      </c>
      <c r="F3" s="1">
        <f>VLOOKUP(E3,Proveedores!$C$2:$F$2,4,0)</f>
        <v>1</v>
      </c>
      <c r="G3" s="18" t="s">
        <v>1000</v>
      </c>
      <c r="H3" s="1">
        <f>VLOOKUP(G3,Categorias!$A$2:$B$12,2,0)</f>
        <v>11</v>
      </c>
      <c r="J3" t="str">
        <f t="shared" ref="J3:J22" si="0">"insert into products (productName, unitPrice, unitsInStock, supplier_id, category_id) values ('"&amp;B3&amp;"','"&amp;C3&amp;"',"&amp;D3&amp;","&amp;F3&amp;","&amp;H3&amp;");"</f>
        <v>insert into products (productName, unitPrice, unitsInStock, supplier_id, category_id) values ('Samsung Galaxy A31128','769000',60,1,11);</v>
      </c>
    </row>
    <row r="4" spans="1:10" ht="15.75" thickBot="1" x14ac:dyDescent="0.3">
      <c r="A4">
        <v>3</v>
      </c>
      <c r="B4" s="1" t="s">
        <v>1003</v>
      </c>
      <c r="C4" s="9">
        <v>709000.95</v>
      </c>
      <c r="D4" s="1">
        <v>10</v>
      </c>
      <c r="E4" s="1" t="s">
        <v>987</v>
      </c>
      <c r="F4" s="1">
        <f>VLOOKUP(E4,Proveedores!$C$2:$F$2,4,0)</f>
        <v>1</v>
      </c>
      <c r="G4" s="18" t="s">
        <v>1000</v>
      </c>
      <c r="H4" s="1">
        <f>VLOOKUP(G4,Categorias!$A$2:$B$12,2,0)</f>
        <v>11</v>
      </c>
      <c r="J4" t="str">
        <f t="shared" si="0"/>
        <v>insert into products (productName, unitPrice, unitsInStock, supplier_id, category_id) values ('Huawei Y9 Prime Lite','709000.95',10,1,11);</v>
      </c>
    </row>
    <row r="5" spans="1:10" ht="15.75" thickBot="1" x14ac:dyDescent="0.3">
      <c r="A5">
        <v>4</v>
      </c>
      <c r="B5" s="1" t="s">
        <v>1004</v>
      </c>
      <c r="C5" s="9">
        <v>362900.3</v>
      </c>
      <c r="D5" s="1">
        <v>54</v>
      </c>
      <c r="E5" s="1" t="s">
        <v>987</v>
      </c>
      <c r="F5" s="1">
        <f>VLOOKUP(E5,Proveedores!$C$2:$F$2,4,0)</f>
        <v>1</v>
      </c>
      <c r="G5" s="18" t="s">
        <v>1000</v>
      </c>
      <c r="H5" s="1">
        <f>VLOOKUP(G5,Categorias!$A$2:$B$12,2,0)</f>
        <v>11</v>
      </c>
      <c r="J5" t="str">
        <f t="shared" si="0"/>
        <v>insert into products (productName, unitPrice, unitsInStock, supplier_id, category_id) values ('Xiaomi Redmi 9A','362900.3',54,1,11);</v>
      </c>
    </row>
    <row r="6" spans="1:10" ht="15.75" thickBot="1" x14ac:dyDescent="0.3">
      <c r="A6">
        <v>5</v>
      </c>
      <c r="B6" s="1" t="s">
        <v>1005</v>
      </c>
      <c r="C6" s="9">
        <v>399900</v>
      </c>
      <c r="D6" s="1">
        <v>10</v>
      </c>
      <c r="E6" s="1" t="s">
        <v>987</v>
      </c>
      <c r="F6" s="1">
        <f>VLOOKUP(E6,Proveedores!$C$2:$F$2,4,0)</f>
        <v>1</v>
      </c>
      <c r="G6" s="18" t="s">
        <v>1000</v>
      </c>
      <c r="H6" s="1">
        <f>VLOOKUP(G6,Categorias!$A$2:$B$12,2,0)</f>
        <v>11</v>
      </c>
      <c r="J6" t="str">
        <f t="shared" si="0"/>
        <v>insert into products (productName, unitPrice, unitsInStock, supplier_id, category_id) values ('Mi Redmi 9a','399900',10,1,11);</v>
      </c>
    </row>
    <row r="7" spans="1:10" ht="15.75" thickBot="1" x14ac:dyDescent="0.3">
      <c r="A7">
        <v>6</v>
      </c>
      <c r="B7" s="1" t="s">
        <v>1006</v>
      </c>
      <c r="C7" s="9">
        <v>339900</v>
      </c>
      <c r="D7" s="1">
        <v>52</v>
      </c>
      <c r="E7" s="1" t="s">
        <v>987</v>
      </c>
      <c r="F7" s="1">
        <f>VLOOKUP(E7,Proveedores!$C$2:$F$2,4,0)</f>
        <v>1</v>
      </c>
      <c r="G7" s="18" t="s">
        <v>1000</v>
      </c>
      <c r="H7" s="1">
        <f>VLOOKUP(G7,Categorias!$A$2:$B$12,2,0)</f>
        <v>11</v>
      </c>
      <c r="J7" t="str">
        <f t="shared" si="0"/>
        <v>insert into products (productName, unitPrice, unitsInStock, supplier_id, category_id) values ('Moto e6 play','339900',52,1,11);</v>
      </c>
    </row>
    <row r="8" spans="1:10" ht="15.75" thickBot="1" x14ac:dyDescent="0.3">
      <c r="A8">
        <v>7</v>
      </c>
      <c r="B8" s="1" t="s">
        <v>1007</v>
      </c>
      <c r="C8" s="9">
        <v>74900</v>
      </c>
      <c r="D8" s="1">
        <v>85</v>
      </c>
      <c r="E8" s="1" t="s">
        <v>987</v>
      </c>
      <c r="F8" s="1">
        <f>VLOOKUP(E8,Proveedores!$C$2:$F$2,4,0)</f>
        <v>1</v>
      </c>
      <c r="G8" s="1" t="s">
        <v>975</v>
      </c>
      <c r="H8" s="1">
        <f>VLOOKUP(G8,Categorias!$A$2:$B$12,2,0)</f>
        <v>1</v>
      </c>
      <c r="J8" t="str">
        <f t="shared" si="0"/>
        <v>insert into products (productName, unitPrice, unitsInStock, supplier_id, category_id) values ('Balón de fútbol Golty No 5','74900',85,1,1);</v>
      </c>
    </row>
    <row r="9" spans="1:10" ht="15.75" thickBot="1" x14ac:dyDescent="0.3">
      <c r="A9">
        <v>8</v>
      </c>
      <c r="B9" s="1" t="s">
        <v>1008</v>
      </c>
      <c r="C9" s="9">
        <v>1050000</v>
      </c>
      <c r="D9" s="1">
        <v>5</v>
      </c>
      <c r="E9" s="1" t="s">
        <v>987</v>
      </c>
      <c r="F9" s="1">
        <f>VLOOKUP(E9,Proveedores!$C$2:$F$2,4,0)</f>
        <v>1</v>
      </c>
      <c r="G9" s="1" t="s">
        <v>975</v>
      </c>
      <c r="H9" s="1">
        <f>VLOOKUP(G9,Categorias!$A$2:$B$12,2,0)</f>
        <v>1</v>
      </c>
      <c r="J9" t="str">
        <f t="shared" si="0"/>
        <v>insert into products (productName, unitPrice, unitsInStock, supplier_id, category_id) values ('Trotadora caminadora electronica de banda correr trotar walk','1050000',5,1,1);</v>
      </c>
    </row>
    <row r="10" spans="1:10" ht="15.75" thickBot="1" x14ac:dyDescent="0.3">
      <c r="A10">
        <v>9</v>
      </c>
      <c r="B10" s="1" t="s">
        <v>1009</v>
      </c>
      <c r="C10" s="9">
        <v>13592</v>
      </c>
      <c r="D10" s="1">
        <v>50</v>
      </c>
      <c r="E10" s="1" t="s">
        <v>987</v>
      </c>
      <c r="F10" s="1">
        <f>VLOOKUP(E10,Proveedores!$C$2:$F$2,4,0)</f>
        <v>1</v>
      </c>
      <c r="G10" s="18" t="s">
        <v>976</v>
      </c>
      <c r="H10" s="1">
        <f>VLOOKUP(G10,Categorias!$A$2:$B$12,2,0)</f>
        <v>2</v>
      </c>
      <c r="J10" t="str">
        <f t="shared" si="0"/>
        <v>insert into products (productName, unitPrice, unitsInStock, supplier_id, category_id) values ('Camiseta para hombre cuello redondo','13592',50,1,2);</v>
      </c>
    </row>
    <row r="11" spans="1:10" ht="15.75" thickBot="1" x14ac:dyDescent="0.3">
      <c r="A11">
        <v>10</v>
      </c>
      <c r="B11" s="1" t="s">
        <v>1010</v>
      </c>
      <c r="C11" s="9">
        <v>199900</v>
      </c>
      <c r="D11" s="1">
        <v>36</v>
      </c>
      <c r="E11" s="1" t="s">
        <v>987</v>
      </c>
      <c r="F11" s="1">
        <f>VLOOKUP(E11,Proveedores!$C$2:$F$2,4,0)</f>
        <v>1</v>
      </c>
      <c r="G11" s="18" t="s">
        <v>976</v>
      </c>
      <c r="H11" s="1">
        <f>VLOOKUP(G11,Categorias!$A$2:$B$12,2,0)</f>
        <v>2</v>
      </c>
      <c r="J11" t="str">
        <f t="shared" si="0"/>
        <v>insert into products (productName, unitPrice, unitsInStock, supplier_id, category_id) values ('Chaqueta casual hombre','199900',36,1,2);</v>
      </c>
    </row>
    <row r="12" spans="1:10" ht="15.75" thickBot="1" x14ac:dyDescent="0.3">
      <c r="A12">
        <v>11</v>
      </c>
      <c r="B12" s="1" t="s">
        <v>1011</v>
      </c>
      <c r="C12" s="9">
        <v>66378</v>
      </c>
      <c r="D12" s="1">
        <v>12</v>
      </c>
      <c r="E12" s="1" t="s">
        <v>987</v>
      </c>
      <c r="F12" s="1">
        <f>VLOOKUP(E12,Proveedores!$C$2:$F$2,4,0)</f>
        <v>1</v>
      </c>
      <c r="G12" s="18" t="s">
        <v>976</v>
      </c>
      <c r="H12" s="1">
        <f>VLOOKUP(G12,Categorias!$A$2:$B$12,2,0)</f>
        <v>2</v>
      </c>
      <c r="J12" t="str">
        <f t="shared" si="0"/>
        <v>insert into products (productName, unitPrice, unitsInStock, supplier_id, category_id) values ('Blazers abrigos manga larga mujer','66378',12,1,2);</v>
      </c>
    </row>
    <row r="13" spans="1:10" ht="15.75" thickBot="1" x14ac:dyDescent="0.3">
      <c r="A13">
        <v>12</v>
      </c>
      <c r="B13" s="1" t="s">
        <v>1012</v>
      </c>
      <c r="C13" s="9">
        <v>169900</v>
      </c>
      <c r="D13" s="1">
        <v>3</v>
      </c>
      <c r="E13" s="1" t="s">
        <v>987</v>
      </c>
      <c r="F13" s="1">
        <f>VLOOKUP(E13,Proveedores!$C$2:$F$2,4,0)</f>
        <v>1</v>
      </c>
      <c r="G13" s="18" t="s">
        <v>977</v>
      </c>
      <c r="H13" s="1">
        <f>VLOOKUP(G13,Categorias!$A$2:$B$12,2,0)</f>
        <v>3</v>
      </c>
      <c r="J13" t="str">
        <f t="shared" si="0"/>
        <v>insert into products (productName, unitPrice, unitsInStock, supplier_id, category_id) values ('Escritorio markekit baptistine wengue','169900',3,1,3);</v>
      </c>
    </row>
    <row r="14" spans="1:10" ht="15.75" thickBot="1" x14ac:dyDescent="0.3">
      <c r="A14">
        <v>13</v>
      </c>
      <c r="B14" s="1" t="s">
        <v>1013</v>
      </c>
      <c r="C14" s="9">
        <v>749000</v>
      </c>
      <c r="D14" s="1">
        <v>5</v>
      </c>
      <c r="E14" s="1" t="s">
        <v>987</v>
      </c>
      <c r="F14" s="1">
        <f>VLOOKUP(E14,Proveedores!$C$2:$F$2,4,0)</f>
        <v>1</v>
      </c>
      <c r="G14" s="18" t="s">
        <v>978</v>
      </c>
      <c r="H14" s="1">
        <f>VLOOKUP(G14,Categorias!$A$2:$B$12,2,0)</f>
        <v>4</v>
      </c>
      <c r="J14" t="str">
        <f t="shared" si="0"/>
        <v>insert into products (productName, unitPrice, unitsInStock, supplier_id, category_id) values ('Sofá cama Geoge con brazos','749000',5,1,4);</v>
      </c>
    </row>
    <row r="15" spans="1:10" ht="15.75" thickBot="1" x14ac:dyDescent="0.3">
      <c r="A15">
        <v>14</v>
      </c>
      <c r="B15" s="1" t="s">
        <v>1014</v>
      </c>
      <c r="C15" s="9">
        <v>1059900</v>
      </c>
      <c r="D15" s="1">
        <v>22</v>
      </c>
      <c r="E15" s="1" t="s">
        <v>987</v>
      </c>
      <c r="F15" s="1">
        <f>VLOOKUP(E15,Proveedores!$C$2:$F$2,4,0)</f>
        <v>1</v>
      </c>
      <c r="G15" s="1" t="s">
        <v>979</v>
      </c>
      <c r="H15" s="1">
        <f>VLOOKUP(G15,Categorias!$A$2:$B$12,2,0)</f>
        <v>5</v>
      </c>
      <c r="J15" t="str">
        <f t="shared" si="0"/>
        <v>insert into products (productName, unitPrice, unitsInStock, supplier_id, category_id) values ('Televisor Samsumg FLAT LED Smart TV 32','1059900',22,1,5);</v>
      </c>
    </row>
    <row r="16" spans="1:10" ht="15.75" thickBot="1" x14ac:dyDescent="0.3">
      <c r="A16">
        <v>15</v>
      </c>
      <c r="B16" s="1" t="s">
        <v>1015</v>
      </c>
      <c r="C16" s="9">
        <v>1019900</v>
      </c>
      <c r="D16" s="1">
        <v>12</v>
      </c>
      <c r="E16" s="1" t="s">
        <v>987</v>
      </c>
      <c r="F16" s="1">
        <f>VLOOKUP(E16,Proveedores!$C$2:$F$2,4,0)</f>
        <v>1</v>
      </c>
      <c r="G16" s="1" t="s">
        <v>979</v>
      </c>
      <c r="H16" s="1">
        <f>VLOOKUP(G16,Categorias!$A$2:$B$12,2,0)</f>
        <v>5</v>
      </c>
      <c r="J16" t="str">
        <f t="shared" si="0"/>
        <v>insert into products (productName, unitPrice, unitsInStock, supplier_id, category_id) values ('Nevera mabe no frost congelador superior','1019900',12,1,5);</v>
      </c>
    </row>
    <row r="17" spans="1:10" ht="15.75" thickBot="1" x14ac:dyDescent="0.3">
      <c r="A17">
        <v>16</v>
      </c>
      <c r="B17" s="1" t="s">
        <v>1016</v>
      </c>
      <c r="C17" s="9">
        <v>1349000</v>
      </c>
      <c r="D17" s="1">
        <v>2</v>
      </c>
      <c r="E17" s="1" t="s">
        <v>987</v>
      </c>
      <c r="F17" s="1">
        <f>VLOOKUP(E17,Proveedores!$C$2:$F$2,4,0)</f>
        <v>1</v>
      </c>
      <c r="G17" s="1" t="s">
        <v>980</v>
      </c>
      <c r="H17" s="1">
        <f>VLOOKUP(G17,Categorias!$A$2:$B$12,2,0)</f>
        <v>6</v>
      </c>
      <c r="J17" t="str">
        <f t="shared" si="0"/>
        <v>insert into products (productName, unitPrice, unitsInStock, supplier_id, category_id) values ('Asus portatil E410','1349000',2,1,6);</v>
      </c>
    </row>
    <row r="18" spans="1:10" ht="15.75" thickBot="1" x14ac:dyDescent="0.3">
      <c r="A18">
        <v>17</v>
      </c>
      <c r="B18" s="1" t="s">
        <v>1017</v>
      </c>
      <c r="C18" s="9">
        <v>4499990</v>
      </c>
      <c r="D18" s="1">
        <v>1</v>
      </c>
      <c r="E18" s="1" t="s">
        <v>987</v>
      </c>
      <c r="F18" s="1">
        <f>VLOOKUP(E18,Proveedores!$C$2:$F$2,4,0)</f>
        <v>1</v>
      </c>
      <c r="G18" s="1" t="s">
        <v>980</v>
      </c>
      <c r="H18" s="1">
        <f>VLOOKUP(G18,Categorias!$A$2:$B$12,2,0)</f>
        <v>6</v>
      </c>
      <c r="J18" t="str">
        <f t="shared" si="0"/>
        <v>insert into products (productName, unitPrice, unitsInStock, supplier_id, category_id) values ('Lenovo Yoga C940','4499990',1,1,6);</v>
      </c>
    </row>
    <row r="19" spans="1:10" ht="15.75" thickBot="1" x14ac:dyDescent="0.3">
      <c r="A19">
        <v>18</v>
      </c>
      <c r="B19" s="1" t="s">
        <v>1018</v>
      </c>
      <c r="C19" s="9">
        <v>504900</v>
      </c>
      <c r="D19" s="1">
        <v>13</v>
      </c>
      <c r="E19" s="1" t="s">
        <v>987</v>
      </c>
      <c r="F19" s="1">
        <f>VLOOKUP(E19,Proveedores!$C$2:$F$2,4,0)</f>
        <v>1</v>
      </c>
      <c r="G19" s="1" t="s">
        <v>981</v>
      </c>
      <c r="H19" s="1">
        <f>VLOOKUP(G19,Categorias!$A$2:$B$12,2,0)</f>
        <v>7</v>
      </c>
      <c r="J19" t="str">
        <f t="shared" si="0"/>
        <v>insert into products (productName, unitPrice, unitsInStock, supplier_id, category_id) values ('Centro de entretenimiento Cantabria Revore','504900',13,1,7);</v>
      </c>
    </row>
    <row r="20" spans="1:10" ht="15.75" thickBot="1" x14ac:dyDescent="0.3">
      <c r="A20">
        <v>19</v>
      </c>
      <c r="B20" s="1" t="s">
        <v>1019</v>
      </c>
      <c r="C20" s="9">
        <v>8190</v>
      </c>
      <c r="D20" s="1">
        <v>120</v>
      </c>
      <c r="E20" s="1" t="s">
        <v>987</v>
      </c>
      <c r="F20" s="1">
        <f>VLOOKUP(E20,Proveedores!$C$2:$F$2,4,0)</f>
        <v>1</v>
      </c>
      <c r="G20" s="18" t="s">
        <v>997</v>
      </c>
      <c r="H20" s="1">
        <f>VLOOKUP(G20,Categorias!$A$2:$B$12,2,0)</f>
        <v>8</v>
      </c>
      <c r="J20" t="str">
        <f t="shared" si="0"/>
        <v>insert into products (productName, unitPrice, unitsInStock, supplier_id, category_id) values ('Blanqueador Clorox Original','8190',120,1,8);</v>
      </c>
    </row>
    <row r="21" spans="1:10" ht="15.75" thickBot="1" x14ac:dyDescent="0.3">
      <c r="A21">
        <v>20</v>
      </c>
      <c r="B21" s="1" t="s">
        <v>1020</v>
      </c>
      <c r="C21" s="9">
        <v>70990</v>
      </c>
      <c r="D21" s="1">
        <v>14</v>
      </c>
      <c r="E21" s="1" t="s">
        <v>987</v>
      </c>
      <c r="F21" s="1">
        <f>VLOOKUP(E21,Proveedores!$C$2:$F$2,4,0)</f>
        <v>1</v>
      </c>
      <c r="G21" s="18" t="s">
        <v>998</v>
      </c>
      <c r="H21" s="1">
        <f>VLOOKUP(G21,Categorias!$A$2:$B$12,2,0)</f>
        <v>9</v>
      </c>
      <c r="J21" t="str">
        <f t="shared" si="0"/>
        <v>insert into products (productName, unitPrice, unitsInStock, supplier_id, category_id) values ('Pulsera plata 925 Brazalete mujer elegante','70990',14,1,9);</v>
      </c>
    </row>
    <row r="22" spans="1:10" ht="15.75" thickBot="1" x14ac:dyDescent="0.3">
      <c r="A22">
        <v>21</v>
      </c>
      <c r="B22" s="1" t="s">
        <v>1021</v>
      </c>
      <c r="C22" s="9">
        <v>269900</v>
      </c>
      <c r="D22" s="1">
        <v>2</v>
      </c>
      <c r="E22" s="1" t="s">
        <v>987</v>
      </c>
      <c r="F22" s="1">
        <f>VLOOKUP(E22,Proveedores!$C$2:$F$2,4,0)</f>
        <v>1</v>
      </c>
      <c r="G22" s="18" t="s">
        <v>999</v>
      </c>
      <c r="H22" s="1">
        <f>VLOOKUP(G22,Categorias!$A$2:$B$12,2,0)</f>
        <v>10</v>
      </c>
      <c r="J22" t="str">
        <f t="shared" si="0"/>
        <v>insert into products (productName, unitPrice, unitsInStock, supplier_id, category_id) values ('Robot Agua TOY LOGIC','269900',2,1,10);</v>
      </c>
    </row>
    <row r="23" spans="1:10" x14ac:dyDescent="0.25">
      <c r="C23" s="19"/>
    </row>
    <row r="24" spans="1:10" x14ac:dyDescent="0.25">
      <c r="C24" s="19"/>
    </row>
    <row r="25" spans="1:10" x14ac:dyDescent="0.25">
      <c r="C25" s="19"/>
    </row>
    <row r="26" spans="1:10" x14ac:dyDescent="0.25">
      <c r="C26" s="19"/>
    </row>
    <row r="27" spans="1:10" x14ac:dyDescent="0.25">
      <c r="C27" s="19"/>
    </row>
    <row r="28" spans="1:10" x14ac:dyDescent="0.25">
      <c r="C28" s="19"/>
    </row>
    <row r="29" spans="1:10" x14ac:dyDescent="0.25">
      <c r="C29" s="19"/>
    </row>
    <row r="30" spans="1:10" x14ac:dyDescent="0.25">
      <c r="C30" s="19"/>
    </row>
    <row r="31" spans="1:10" x14ac:dyDescent="0.25">
      <c r="C31" s="19"/>
    </row>
    <row r="32" spans="1:10" x14ac:dyDescent="0.25">
      <c r="C32" s="19"/>
    </row>
    <row r="33" spans="3:3" x14ac:dyDescent="0.25">
      <c r="C33" s="19"/>
    </row>
    <row r="34" spans="3:3" x14ac:dyDescent="0.25">
      <c r="C34" s="19"/>
    </row>
    <row r="35" spans="3:3" x14ac:dyDescent="0.25">
      <c r="C35" s="19"/>
    </row>
    <row r="36" spans="3:3" x14ac:dyDescent="0.25">
      <c r="C36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A15C-DECA-4EE9-B161-7CD03AB503E8}">
  <dimension ref="A1:O128"/>
  <sheetViews>
    <sheetView workbookViewId="0"/>
  </sheetViews>
  <sheetFormatPr baseColWidth="10" defaultRowHeight="15" x14ac:dyDescent="0.25"/>
  <cols>
    <col min="1" max="1" width="11.5703125" bestFit="1" customWidth="1"/>
    <col min="2" max="2" width="14.42578125" bestFit="1" customWidth="1"/>
    <col min="3" max="3" width="13" bestFit="1" customWidth="1"/>
    <col min="4" max="4" width="14.42578125" bestFit="1" customWidth="1"/>
    <col min="5" max="5" width="12.42578125" bestFit="1" customWidth="1"/>
    <col min="6" max="6" width="24.85546875" bestFit="1" customWidth="1"/>
    <col min="7" max="8" width="18.42578125" bestFit="1" customWidth="1"/>
    <col min="9" max="9" width="16.7109375" bestFit="1" customWidth="1"/>
    <col min="10" max="10" width="13.42578125" bestFit="1" customWidth="1"/>
    <col min="11" max="11" width="13.5703125" bestFit="1" customWidth="1"/>
    <col min="12" max="12" width="13" bestFit="1" customWidth="1"/>
    <col min="13" max="13" width="11.140625" bestFit="1" customWidth="1"/>
  </cols>
  <sheetData>
    <row r="1" spans="1:15" ht="15.75" thickBot="1" x14ac:dyDescent="0.3">
      <c r="A1" s="15" t="s">
        <v>1022</v>
      </c>
      <c r="B1" s="15" t="s">
        <v>1023</v>
      </c>
      <c r="C1" s="15" t="s">
        <v>1024</v>
      </c>
      <c r="D1" s="15" t="s">
        <v>1025</v>
      </c>
      <c r="E1" s="15" t="s">
        <v>1026</v>
      </c>
      <c r="F1" s="15" t="s">
        <v>1027</v>
      </c>
      <c r="G1" s="15" t="s">
        <v>1028</v>
      </c>
      <c r="H1" s="15" t="s">
        <v>1029</v>
      </c>
      <c r="I1" s="15" t="s">
        <v>1030</v>
      </c>
      <c r="J1" s="15" t="s">
        <v>1031</v>
      </c>
      <c r="K1" s="15" t="s">
        <v>1032</v>
      </c>
      <c r="L1" s="15" t="s">
        <v>1033</v>
      </c>
      <c r="M1" s="15" t="s">
        <v>1034</v>
      </c>
      <c r="O1" s="16" t="s">
        <v>412</v>
      </c>
    </row>
    <row r="2" spans="1:15" ht="15.75" thickBot="1" x14ac:dyDescent="0.3">
      <c r="A2" s="9" t="s">
        <v>1035</v>
      </c>
      <c r="B2" s="9" t="s">
        <v>1061</v>
      </c>
      <c r="C2" s="9" t="s">
        <v>1061</v>
      </c>
      <c r="D2" s="9" t="s">
        <v>1069</v>
      </c>
      <c r="E2" s="9" t="s">
        <v>1070</v>
      </c>
      <c r="F2" s="1" t="s">
        <v>700</v>
      </c>
      <c r="G2" s="1" t="s">
        <v>114</v>
      </c>
      <c r="H2" s="1" t="s">
        <v>114</v>
      </c>
      <c r="I2" s="1" t="s">
        <v>790</v>
      </c>
      <c r="J2" s="1" t="s">
        <v>104</v>
      </c>
      <c r="K2" s="1">
        <v>1</v>
      </c>
      <c r="L2" s="1">
        <v>1</v>
      </c>
      <c r="M2" s="9">
        <v>1</v>
      </c>
      <c r="O2" t="str">
        <f>"insert into orders (orderDate, requiredDate, shippedDate, freight, shipName, shipAddress, shipCity, shipRegion, shipPostalCode, shipCountry, customer_id, employee_id, shipper_id) values('"&amp;A2&amp;"','"&amp;B2&amp;"','"&amp;C2&amp;"','"&amp;D2&amp;"','"&amp;E2&amp;"','"&amp;F2&amp;"','"&amp;G2&amp;"','"&amp;H2&amp;"','"&amp;I2&amp;"','"&amp;J2&amp;"',"&amp;K2&amp;","&amp;L2&amp;","&amp;M2&amp;");"</f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100 N 1-100 Sur','BOGOTÁ DC','BOGOTÁ DC','1001','COLOMBIA',1,1,1);</v>
      </c>
    </row>
    <row r="3" spans="1:15" ht="15.75" thickBot="1" x14ac:dyDescent="0.3">
      <c r="A3" s="9" t="s">
        <v>1035</v>
      </c>
      <c r="B3" s="9" t="s">
        <v>1061</v>
      </c>
      <c r="C3" s="9" t="s">
        <v>1061</v>
      </c>
      <c r="D3" s="9" t="s">
        <v>1069</v>
      </c>
      <c r="E3" s="9" t="s">
        <v>1070</v>
      </c>
      <c r="F3" s="1" t="s">
        <v>701</v>
      </c>
      <c r="G3" s="1" t="s">
        <v>114</v>
      </c>
      <c r="H3" s="1" t="s">
        <v>114</v>
      </c>
      <c r="I3" s="1" t="s">
        <v>791</v>
      </c>
      <c r="J3" s="1" t="s">
        <v>104</v>
      </c>
      <c r="K3" s="1">
        <v>2</v>
      </c>
      <c r="L3" s="1">
        <v>2</v>
      </c>
      <c r="M3" s="9">
        <v>2</v>
      </c>
      <c r="O3" t="str">
        <f t="shared" ref="O3:O66" si="0">"insert into orders (orderDate, requiredDate, shippedDate, freight, shipName, shipAddress, shipCity, shipRegion, shipPostalCode, shipCountry, customer_id, employee_id, shipper_id) values('"&amp;A3&amp;"','"&amp;B3&amp;"','"&amp;C3&amp;"','"&amp;D3&amp;"','"&amp;E3&amp;"','"&amp;F3&amp;"','"&amp;G3&amp;"','"&amp;H3&amp;"','"&amp;I3&amp;"','"&amp;J3&amp;"',"&amp;K3&amp;","&amp;L3&amp;","&amp;M3&amp;");"</f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101 N 2-101 Norte','BOGOTÁ DC','BOGOTÁ DC','1012','COLOMBIA',2,2,2);</v>
      </c>
    </row>
    <row r="4" spans="1:15" ht="15.75" thickBot="1" x14ac:dyDescent="0.3">
      <c r="A4" s="9" t="s">
        <v>1035</v>
      </c>
      <c r="B4" s="9" t="s">
        <v>1061</v>
      </c>
      <c r="C4" s="9" t="s">
        <v>1061</v>
      </c>
      <c r="D4" s="9" t="s">
        <v>1069</v>
      </c>
      <c r="E4" s="9" t="s">
        <v>1070</v>
      </c>
      <c r="F4" s="1" t="s">
        <v>702</v>
      </c>
      <c r="G4" s="1" t="s">
        <v>114</v>
      </c>
      <c r="H4" s="1" t="s">
        <v>114</v>
      </c>
      <c r="I4" s="1" t="s">
        <v>792</v>
      </c>
      <c r="J4" s="1" t="s">
        <v>104</v>
      </c>
      <c r="K4" s="1">
        <v>3</v>
      </c>
      <c r="L4" s="1">
        <v>3</v>
      </c>
      <c r="M4" s="9">
        <v>1</v>
      </c>
      <c r="O4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102 N 3-102 Este','BOGOTÁ DC','BOGOTÁ DC','1023','COLOMBIA',3,3,1);</v>
      </c>
    </row>
    <row r="5" spans="1:15" ht="15.75" thickBot="1" x14ac:dyDescent="0.3">
      <c r="A5" s="9" t="s">
        <v>1035</v>
      </c>
      <c r="B5" s="9" t="s">
        <v>1061</v>
      </c>
      <c r="C5" s="9" t="s">
        <v>1061</v>
      </c>
      <c r="D5" s="9" t="s">
        <v>1069</v>
      </c>
      <c r="E5" s="9" t="s">
        <v>1070</v>
      </c>
      <c r="F5" s="1" t="s">
        <v>703</v>
      </c>
      <c r="G5" s="1" t="s">
        <v>114</v>
      </c>
      <c r="H5" s="1" t="s">
        <v>114</v>
      </c>
      <c r="I5" s="1" t="s">
        <v>793</v>
      </c>
      <c r="J5" s="1" t="s">
        <v>104</v>
      </c>
      <c r="K5" s="1">
        <v>4</v>
      </c>
      <c r="L5" s="1">
        <v>4</v>
      </c>
      <c r="M5" s="9">
        <v>2</v>
      </c>
      <c r="O5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103 N 4-103 Oeste','BOGOTÁ DC','BOGOTÁ DC','1034','COLOMBIA',4,4,2);</v>
      </c>
    </row>
    <row r="6" spans="1:15" ht="15.75" thickBot="1" x14ac:dyDescent="0.3">
      <c r="A6" s="9" t="s">
        <v>1035</v>
      </c>
      <c r="B6" s="9" t="s">
        <v>1061</v>
      </c>
      <c r="C6" s="9" t="s">
        <v>1061</v>
      </c>
      <c r="D6" s="9" t="s">
        <v>1069</v>
      </c>
      <c r="E6" s="9" t="s">
        <v>1070</v>
      </c>
      <c r="F6" s="1" t="s">
        <v>704</v>
      </c>
      <c r="G6" s="1" t="s">
        <v>114</v>
      </c>
      <c r="H6" s="1" t="s">
        <v>114</v>
      </c>
      <c r="I6" s="1" t="s">
        <v>794</v>
      </c>
      <c r="J6" s="1" t="s">
        <v>104</v>
      </c>
      <c r="K6" s="1">
        <v>5</v>
      </c>
      <c r="L6" s="1">
        <v>5</v>
      </c>
      <c r="M6" s="9">
        <v>1</v>
      </c>
      <c r="O6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104 N 5-104 Sur','BOGOTÁ DC','BOGOTÁ DC','1045','COLOMBIA',5,5,1);</v>
      </c>
    </row>
    <row r="7" spans="1:15" ht="15.75" thickBot="1" x14ac:dyDescent="0.3">
      <c r="A7" s="9" t="s">
        <v>1035</v>
      </c>
      <c r="B7" s="9" t="s">
        <v>1061</v>
      </c>
      <c r="C7" s="9" t="s">
        <v>1061</v>
      </c>
      <c r="D7" s="9" t="s">
        <v>1069</v>
      </c>
      <c r="E7" s="9" t="s">
        <v>1070</v>
      </c>
      <c r="F7" s="1" t="s">
        <v>705</v>
      </c>
      <c r="G7" s="1" t="s">
        <v>114</v>
      </c>
      <c r="H7" s="1" t="s">
        <v>114</v>
      </c>
      <c r="I7" s="1" t="s">
        <v>795</v>
      </c>
      <c r="J7" s="1" t="s">
        <v>104</v>
      </c>
      <c r="K7" s="1">
        <v>6</v>
      </c>
      <c r="L7" s="1">
        <v>6</v>
      </c>
      <c r="M7" s="9">
        <v>2</v>
      </c>
      <c r="O7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105 N 6-105 Norte','BOGOTÁ DC','BOGOTÁ DC','1056','COLOMBIA',6,6,2);</v>
      </c>
    </row>
    <row r="8" spans="1:15" ht="15.75" thickBot="1" x14ac:dyDescent="0.3">
      <c r="A8" s="9" t="s">
        <v>1035</v>
      </c>
      <c r="B8" s="9" t="s">
        <v>1061</v>
      </c>
      <c r="C8" s="9" t="s">
        <v>1061</v>
      </c>
      <c r="D8" s="9" t="s">
        <v>1069</v>
      </c>
      <c r="E8" s="9" t="s">
        <v>1070</v>
      </c>
      <c r="F8" s="1" t="s">
        <v>706</v>
      </c>
      <c r="G8" s="1" t="s">
        <v>114</v>
      </c>
      <c r="H8" s="1" t="s">
        <v>114</v>
      </c>
      <c r="I8" s="1" t="s">
        <v>796</v>
      </c>
      <c r="J8" s="1" t="s">
        <v>104</v>
      </c>
      <c r="K8" s="1">
        <v>7</v>
      </c>
      <c r="L8" s="1">
        <v>7</v>
      </c>
      <c r="M8" s="9">
        <v>1</v>
      </c>
      <c r="O8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106 N 7-106 Este','BOGOTÁ DC','BOGOTÁ DC','1067','COLOMBIA',7,7,1);</v>
      </c>
    </row>
    <row r="9" spans="1:15" ht="15.75" thickBot="1" x14ac:dyDescent="0.3">
      <c r="A9" s="9" t="s">
        <v>1035</v>
      </c>
      <c r="B9" s="9" t="s">
        <v>1061</v>
      </c>
      <c r="C9" s="9" t="s">
        <v>1061</v>
      </c>
      <c r="D9" s="9" t="s">
        <v>1069</v>
      </c>
      <c r="E9" s="9" t="s">
        <v>1070</v>
      </c>
      <c r="F9" s="1" t="s">
        <v>707</v>
      </c>
      <c r="G9" s="1" t="s">
        <v>114</v>
      </c>
      <c r="H9" s="1" t="s">
        <v>114</v>
      </c>
      <c r="I9" s="1" t="s">
        <v>797</v>
      </c>
      <c r="J9" s="1" t="s">
        <v>104</v>
      </c>
      <c r="K9" s="1">
        <v>8</v>
      </c>
      <c r="L9" s="1">
        <v>8</v>
      </c>
      <c r="M9" s="9">
        <v>2</v>
      </c>
      <c r="O9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107 N 8-107 Oeste','BOGOTÁ DC','BOGOTÁ DC','1078','COLOMBIA',8,8,2);</v>
      </c>
    </row>
    <row r="10" spans="1:15" ht="15.75" thickBot="1" x14ac:dyDescent="0.3">
      <c r="A10" s="9" t="s">
        <v>1035</v>
      </c>
      <c r="B10" s="9" t="s">
        <v>1061</v>
      </c>
      <c r="C10" s="9" t="s">
        <v>1061</v>
      </c>
      <c r="D10" s="9" t="s">
        <v>1069</v>
      </c>
      <c r="E10" s="9" t="s">
        <v>1070</v>
      </c>
      <c r="F10" s="1" t="s">
        <v>708</v>
      </c>
      <c r="G10" s="1" t="s">
        <v>114</v>
      </c>
      <c r="H10" s="1" t="s">
        <v>114</v>
      </c>
      <c r="I10" s="1" t="s">
        <v>798</v>
      </c>
      <c r="J10" s="2" t="s">
        <v>104</v>
      </c>
      <c r="K10" s="1">
        <v>9</v>
      </c>
      <c r="L10" s="1">
        <v>9</v>
      </c>
      <c r="M10" s="9">
        <v>1</v>
      </c>
      <c r="O10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108 N 9-108 Sur','BOGOTÁ DC','BOGOTÁ DC','1089','COLOMBIA',9,9,1);</v>
      </c>
    </row>
    <row r="11" spans="1:15" ht="15.75" thickBot="1" x14ac:dyDescent="0.3">
      <c r="A11" s="9" t="s">
        <v>1035</v>
      </c>
      <c r="B11" s="9" t="s">
        <v>1061</v>
      </c>
      <c r="C11" s="9" t="s">
        <v>1061</v>
      </c>
      <c r="D11" s="9" t="s">
        <v>1069</v>
      </c>
      <c r="E11" s="9" t="s">
        <v>1070</v>
      </c>
      <c r="F11" s="1" t="s">
        <v>709</v>
      </c>
      <c r="G11" s="1" t="s">
        <v>114</v>
      </c>
      <c r="H11" s="1" t="s">
        <v>114</v>
      </c>
      <c r="I11" s="1" t="s">
        <v>799</v>
      </c>
      <c r="J11" s="1" t="s">
        <v>104</v>
      </c>
      <c r="K11" s="1">
        <v>10</v>
      </c>
      <c r="L11" s="1">
        <v>10</v>
      </c>
      <c r="M11" s="9">
        <v>2</v>
      </c>
      <c r="O11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109 N 10-109 Norte','BOGOTÁ DC','BOGOTÁ DC','10910','COLOMBIA',10,10,2);</v>
      </c>
    </row>
    <row r="12" spans="1:15" ht="15.75" thickBot="1" x14ac:dyDescent="0.3">
      <c r="A12" s="9" t="s">
        <v>1035</v>
      </c>
      <c r="B12" s="9" t="s">
        <v>1061</v>
      </c>
      <c r="C12" s="9" t="s">
        <v>1061</v>
      </c>
      <c r="D12" s="9" t="s">
        <v>1069</v>
      </c>
      <c r="E12" s="9" t="s">
        <v>1070</v>
      </c>
      <c r="F12" s="1" t="s">
        <v>710</v>
      </c>
      <c r="G12" s="3" t="s">
        <v>125</v>
      </c>
      <c r="H12" s="3" t="s">
        <v>125</v>
      </c>
      <c r="I12" s="1" t="s">
        <v>800</v>
      </c>
      <c r="J12" s="3" t="s">
        <v>105</v>
      </c>
      <c r="K12" s="1">
        <v>11</v>
      </c>
      <c r="L12" s="1">
        <v>11</v>
      </c>
      <c r="M12" s="9">
        <v>1</v>
      </c>
      <c r="O12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110 N 11-110 Este','CARACAS','CARACAS','11011','VENEZUELA',11,11,1);</v>
      </c>
    </row>
    <row r="13" spans="1:15" ht="15.75" thickBot="1" x14ac:dyDescent="0.3">
      <c r="A13" s="9" t="s">
        <v>1035</v>
      </c>
      <c r="B13" s="9" t="s">
        <v>1061</v>
      </c>
      <c r="C13" s="9" t="s">
        <v>1061</v>
      </c>
      <c r="D13" s="9" t="s">
        <v>1069</v>
      </c>
      <c r="E13" s="9" t="s">
        <v>1070</v>
      </c>
      <c r="F13" s="1" t="s">
        <v>711</v>
      </c>
      <c r="G13" s="1" t="s">
        <v>114</v>
      </c>
      <c r="H13" s="1" t="s">
        <v>114</v>
      </c>
      <c r="I13" s="1" t="s">
        <v>801</v>
      </c>
      <c r="J13" s="1" t="s">
        <v>104</v>
      </c>
      <c r="K13" s="1">
        <v>12</v>
      </c>
      <c r="L13" s="1">
        <v>12</v>
      </c>
      <c r="M13" s="9">
        <v>2</v>
      </c>
      <c r="O13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111 N 12-111 Oeste','BOGOTÁ DC','BOGOTÁ DC','11112','COLOMBIA',12,12,2);</v>
      </c>
    </row>
    <row r="14" spans="1:15" ht="15.75" thickBot="1" x14ac:dyDescent="0.3">
      <c r="A14" s="9" t="s">
        <v>1035</v>
      </c>
      <c r="B14" s="9" t="s">
        <v>1061</v>
      </c>
      <c r="C14" s="9" t="s">
        <v>1061</v>
      </c>
      <c r="D14" s="9" t="s">
        <v>1069</v>
      </c>
      <c r="E14" s="9" t="s">
        <v>1070</v>
      </c>
      <c r="F14" s="1" t="s">
        <v>712</v>
      </c>
      <c r="G14" s="1" t="s">
        <v>114</v>
      </c>
      <c r="H14" s="1" t="s">
        <v>114</v>
      </c>
      <c r="I14" s="1" t="s">
        <v>802</v>
      </c>
      <c r="J14" s="1" t="s">
        <v>104</v>
      </c>
      <c r="K14" s="1">
        <v>13</v>
      </c>
      <c r="L14" s="1">
        <v>13</v>
      </c>
      <c r="M14" s="9">
        <v>1</v>
      </c>
      <c r="O14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112 N 13-112 Sur','BOGOTÁ DC','BOGOTÁ DC','11213','COLOMBIA',13,13,1);</v>
      </c>
    </row>
    <row r="15" spans="1:15" ht="15.75" thickBot="1" x14ac:dyDescent="0.3">
      <c r="A15" s="9" t="s">
        <v>1035</v>
      </c>
      <c r="B15" s="9" t="s">
        <v>1061</v>
      </c>
      <c r="C15" s="9" t="s">
        <v>1061</v>
      </c>
      <c r="D15" s="9" t="s">
        <v>1069</v>
      </c>
      <c r="E15" s="9" t="s">
        <v>1070</v>
      </c>
      <c r="F15" s="1" t="s">
        <v>713</v>
      </c>
      <c r="G15" s="1" t="s">
        <v>114</v>
      </c>
      <c r="H15" s="1" t="s">
        <v>114</v>
      </c>
      <c r="I15" s="1" t="s">
        <v>803</v>
      </c>
      <c r="J15" s="1" t="s">
        <v>104</v>
      </c>
      <c r="K15" s="1">
        <v>14</v>
      </c>
      <c r="L15" s="1">
        <v>14</v>
      </c>
      <c r="M15" s="9">
        <v>2</v>
      </c>
      <c r="O15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113 N 14-113 Norte','BOGOTÁ DC','BOGOTÁ DC','11314','COLOMBIA',14,14,2);</v>
      </c>
    </row>
    <row r="16" spans="1:15" ht="15.75" thickBot="1" x14ac:dyDescent="0.3">
      <c r="A16" s="9" t="s">
        <v>1035</v>
      </c>
      <c r="B16" s="9" t="s">
        <v>1061</v>
      </c>
      <c r="C16" s="9" t="s">
        <v>1061</v>
      </c>
      <c r="D16" s="9" t="s">
        <v>1069</v>
      </c>
      <c r="E16" s="9" t="s">
        <v>1070</v>
      </c>
      <c r="F16" s="1" t="s">
        <v>714</v>
      </c>
      <c r="G16" s="1" t="s">
        <v>114</v>
      </c>
      <c r="H16" s="1" t="s">
        <v>114</v>
      </c>
      <c r="I16" s="1" t="s">
        <v>804</v>
      </c>
      <c r="J16" s="1" t="s">
        <v>104</v>
      </c>
      <c r="K16" s="1">
        <v>15</v>
      </c>
      <c r="L16" s="1">
        <v>15</v>
      </c>
      <c r="M16" s="9">
        <v>1</v>
      </c>
      <c r="O16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114 N 15-114 Este','BOGOTÁ DC','BOGOTÁ DC','11415','COLOMBIA',15,15,1);</v>
      </c>
    </row>
    <row r="17" spans="1:15" ht="15.75" thickBot="1" x14ac:dyDescent="0.3">
      <c r="A17" s="9" t="s">
        <v>1035</v>
      </c>
      <c r="B17" s="9" t="s">
        <v>1061</v>
      </c>
      <c r="C17" s="9" t="s">
        <v>1061</v>
      </c>
      <c r="D17" s="9" t="s">
        <v>1069</v>
      </c>
      <c r="E17" s="9" t="s">
        <v>1070</v>
      </c>
      <c r="F17" s="1" t="s">
        <v>715</v>
      </c>
      <c r="G17" s="1" t="s">
        <v>114</v>
      </c>
      <c r="H17" s="1" t="s">
        <v>114</v>
      </c>
      <c r="I17" s="1" t="s">
        <v>805</v>
      </c>
      <c r="J17" s="1" t="s">
        <v>104</v>
      </c>
      <c r="K17" s="1">
        <v>16</v>
      </c>
      <c r="L17" s="1">
        <v>16</v>
      </c>
      <c r="M17" s="9">
        <v>2</v>
      </c>
      <c r="O17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115 N 16-115 Oeste','BOGOTÁ DC','BOGOTÁ DC','11516','COLOMBIA',16,16,2);</v>
      </c>
    </row>
    <row r="18" spans="1:15" ht="15.75" thickBot="1" x14ac:dyDescent="0.3">
      <c r="A18" s="9" t="s">
        <v>1035</v>
      </c>
      <c r="B18" s="9" t="s">
        <v>1061</v>
      </c>
      <c r="C18" s="9" t="s">
        <v>1061</v>
      </c>
      <c r="D18" s="9" t="s">
        <v>1069</v>
      </c>
      <c r="E18" s="9" t="s">
        <v>1070</v>
      </c>
      <c r="F18" s="1" t="s">
        <v>716</v>
      </c>
      <c r="G18" s="1" t="s">
        <v>114</v>
      </c>
      <c r="H18" s="1" t="s">
        <v>114</v>
      </c>
      <c r="I18" s="1" t="s">
        <v>806</v>
      </c>
      <c r="J18" s="1" t="s">
        <v>104</v>
      </c>
      <c r="K18" s="1">
        <v>17</v>
      </c>
      <c r="L18" s="1">
        <v>17</v>
      </c>
      <c r="M18" s="9">
        <v>1</v>
      </c>
      <c r="O18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116 N 17-116 Sur','BOGOTÁ DC','BOGOTÁ DC','11617','COLOMBIA',17,17,1);</v>
      </c>
    </row>
    <row r="19" spans="1:15" ht="15.75" thickBot="1" x14ac:dyDescent="0.3">
      <c r="A19" s="9" t="s">
        <v>1035</v>
      </c>
      <c r="B19" s="9" t="s">
        <v>1061</v>
      </c>
      <c r="C19" s="9" t="s">
        <v>1061</v>
      </c>
      <c r="D19" s="9" t="s">
        <v>1069</v>
      </c>
      <c r="E19" s="9" t="s">
        <v>1070</v>
      </c>
      <c r="F19" s="1" t="s">
        <v>717</v>
      </c>
      <c r="G19" s="1" t="s">
        <v>114</v>
      </c>
      <c r="H19" s="1" t="s">
        <v>114</v>
      </c>
      <c r="I19" s="1" t="s">
        <v>807</v>
      </c>
      <c r="J19" s="1" t="s">
        <v>104</v>
      </c>
      <c r="K19" s="1">
        <v>18</v>
      </c>
      <c r="L19" s="1">
        <v>18</v>
      </c>
      <c r="M19" s="9">
        <v>2</v>
      </c>
      <c r="O19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117 N 18-117 Norte','BOGOTÁ DC','BOGOTÁ DC','11718','COLOMBIA',18,18,2);</v>
      </c>
    </row>
    <row r="20" spans="1:15" ht="15.75" thickBot="1" x14ac:dyDescent="0.3">
      <c r="A20" s="9" t="s">
        <v>1035</v>
      </c>
      <c r="B20" s="9" t="s">
        <v>1061</v>
      </c>
      <c r="C20" s="9" t="s">
        <v>1061</v>
      </c>
      <c r="D20" s="9" t="s">
        <v>1069</v>
      </c>
      <c r="E20" s="9" t="s">
        <v>1070</v>
      </c>
      <c r="F20" s="1" t="s">
        <v>718</v>
      </c>
      <c r="G20" s="1" t="s">
        <v>117</v>
      </c>
      <c r="H20" s="1" t="s">
        <v>117</v>
      </c>
      <c r="I20" s="1" t="s">
        <v>808</v>
      </c>
      <c r="J20" s="1" t="s">
        <v>106</v>
      </c>
      <c r="K20" s="1">
        <v>19</v>
      </c>
      <c r="L20" s="1">
        <v>19</v>
      </c>
      <c r="M20" s="9">
        <v>1</v>
      </c>
      <c r="O20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118 N 19-118 Este','RÍO DE JANEIRO','RÍO DE JANEIRO','11819','BRASIL',19,19,1);</v>
      </c>
    </row>
    <row r="21" spans="1:15" ht="15.75" thickBot="1" x14ac:dyDescent="0.3">
      <c r="A21" s="9" t="s">
        <v>1035</v>
      </c>
      <c r="B21" s="9" t="s">
        <v>1061</v>
      </c>
      <c r="C21" s="9" t="s">
        <v>1061</v>
      </c>
      <c r="D21" s="9" t="s">
        <v>1069</v>
      </c>
      <c r="E21" s="9" t="s">
        <v>1070</v>
      </c>
      <c r="F21" s="1" t="s">
        <v>719</v>
      </c>
      <c r="G21" s="1" t="s">
        <v>114</v>
      </c>
      <c r="H21" s="1" t="s">
        <v>114</v>
      </c>
      <c r="I21" s="1" t="s">
        <v>809</v>
      </c>
      <c r="J21" s="1" t="s">
        <v>104</v>
      </c>
      <c r="K21" s="1">
        <v>20</v>
      </c>
      <c r="L21" s="1">
        <v>20</v>
      </c>
      <c r="M21" s="9">
        <v>2</v>
      </c>
      <c r="O21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119 N 20-119 Oeste','BOGOTÁ DC','BOGOTÁ DC','11920','COLOMBIA',20,20,2);</v>
      </c>
    </row>
    <row r="22" spans="1:15" ht="15.75" thickBot="1" x14ac:dyDescent="0.3">
      <c r="A22" s="9" t="s">
        <v>1035</v>
      </c>
      <c r="B22" s="9" t="s">
        <v>1061</v>
      </c>
      <c r="C22" s="9" t="s">
        <v>1061</v>
      </c>
      <c r="D22" s="9" t="s">
        <v>1069</v>
      </c>
      <c r="E22" s="9" t="s">
        <v>1070</v>
      </c>
      <c r="F22" s="1" t="s">
        <v>720</v>
      </c>
      <c r="G22" s="1" t="s">
        <v>114</v>
      </c>
      <c r="H22" s="1" t="s">
        <v>114</v>
      </c>
      <c r="I22" s="1" t="s">
        <v>810</v>
      </c>
      <c r="J22" s="1" t="s">
        <v>104</v>
      </c>
      <c r="K22" s="1">
        <v>21</v>
      </c>
      <c r="L22" s="1">
        <v>21</v>
      </c>
      <c r="M22" s="9">
        <v>1</v>
      </c>
      <c r="O22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120 N 21-120 Sur','BOGOTÁ DC','BOGOTÁ DC','12021','COLOMBIA',21,21,1);</v>
      </c>
    </row>
    <row r="23" spans="1:15" ht="15.75" thickBot="1" x14ac:dyDescent="0.3">
      <c r="A23" s="9" t="s">
        <v>1035</v>
      </c>
      <c r="B23" s="9" t="s">
        <v>1061</v>
      </c>
      <c r="C23" s="9" t="s">
        <v>1061</v>
      </c>
      <c r="D23" s="9" t="s">
        <v>1069</v>
      </c>
      <c r="E23" s="9" t="s">
        <v>1070</v>
      </c>
      <c r="F23" s="1" t="s">
        <v>721</v>
      </c>
      <c r="G23" s="1" t="s">
        <v>114</v>
      </c>
      <c r="H23" s="1" t="s">
        <v>114</v>
      </c>
      <c r="I23" s="1" t="s">
        <v>811</v>
      </c>
      <c r="J23" s="1" t="s">
        <v>104</v>
      </c>
      <c r="K23" s="1">
        <v>22</v>
      </c>
      <c r="L23" s="1">
        <v>22</v>
      </c>
      <c r="M23" s="9">
        <v>2</v>
      </c>
      <c r="O23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121 N 22-121 Norte','BOGOTÁ DC','BOGOTÁ DC','12122','COLOMBIA',22,22,2);</v>
      </c>
    </row>
    <row r="24" spans="1:15" ht="15.75" thickBot="1" x14ac:dyDescent="0.3">
      <c r="A24" s="9" t="s">
        <v>1035</v>
      </c>
      <c r="B24" s="9" t="s">
        <v>1061</v>
      </c>
      <c r="C24" s="9" t="s">
        <v>1061</v>
      </c>
      <c r="D24" s="9" t="s">
        <v>1069</v>
      </c>
      <c r="E24" s="9" t="s">
        <v>1070</v>
      </c>
      <c r="F24" s="1" t="s">
        <v>722</v>
      </c>
      <c r="G24" s="3" t="s">
        <v>115</v>
      </c>
      <c r="H24" s="3" t="s">
        <v>115</v>
      </c>
      <c r="I24" s="1" t="s">
        <v>812</v>
      </c>
      <c r="J24" s="3" t="s">
        <v>107</v>
      </c>
      <c r="K24" s="1">
        <v>23</v>
      </c>
      <c r="L24" s="1">
        <v>23</v>
      </c>
      <c r="M24" s="9">
        <v>1</v>
      </c>
      <c r="O24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122 N 23-122 Este','BUENOS AIRES','BUENOS AIRES','12223','ARGENTINA',23,23,1);</v>
      </c>
    </row>
    <row r="25" spans="1:15" ht="15.75" thickBot="1" x14ac:dyDescent="0.3">
      <c r="A25" s="9" t="s">
        <v>1035</v>
      </c>
      <c r="B25" s="9" t="s">
        <v>1061</v>
      </c>
      <c r="C25" s="9" t="s">
        <v>1061</v>
      </c>
      <c r="D25" s="9" t="s">
        <v>1069</v>
      </c>
      <c r="E25" s="9" t="s">
        <v>1070</v>
      </c>
      <c r="F25" s="1" t="s">
        <v>723</v>
      </c>
      <c r="G25" s="1" t="s">
        <v>114</v>
      </c>
      <c r="H25" s="1" t="s">
        <v>114</v>
      </c>
      <c r="I25" s="1" t="s">
        <v>813</v>
      </c>
      <c r="J25" s="1" t="s">
        <v>104</v>
      </c>
      <c r="K25" s="1">
        <v>24</v>
      </c>
      <c r="L25" s="1">
        <v>24</v>
      </c>
      <c r="M25" s="9">
        <v>2</v>
      </c>
      <c r="O25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123 N 24-123 Oeste','BOGOTÁ DC','BOGOTÁ DC','12324','COLOMBIA',24,24,2);</v>
      </c>
    </row>
    <row r="26" spans="1:15" ht="15.75" thickBot="1" x14ac:dyDescent="0.3">
      <c r="A26" s="9" t="s">
        <v>1035</v>
      </c>
      <c r="B26" s="9" t="s">
        <v>1061</v>
      </c>
      <c r="C26" s="9" t="s">
        <v>1061</v>
      </c>
      <c r="D26" s="9" t="s">
        <v>1069</v>
      </c>
      <c r="E26" s="9" t="s">
        <v>1070</v>
      </c>
      <c r="F26" s="1" t="s">
        <v>724</v>
      </c>
      <c r="G26" s="1" t="s">
        <v>114</v>
      </c>
      <c r="H26" s="1" t="s">
        <v>114</v>
      </c>
      <c r="I26" s="1" t="s">
        <v>814</v>
      </c>
      <c r="J26" s="1" t="s">
        <v>104</v>
      </c>
      <c r="K26" s="1">
        <v>25</v>
      </c>
      <c r="L26" s="1">
        <v>25</v>
      </c>
      <c r="M26" s="9">
        <v>1</v>
      </c>
      <c r="O26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124 N 25-124 Sur','BOGOTÁ DC','BOGOTÁ DC','12425','COLOMBIA',25,25,1);</v>
      </c>
    </row>
    <row r="27" spans="1:15" ht="15.75" thickBot="1" x14ac:dyDescent="0.3">
      <c r="A27" s="9" t="s">
        <v>1035</v>
      </c>
      <c r="B27" s="9" t="s">
        <v>1061</v>
      </c>
      <c r="C27" s="9" t="s">
        <v>1061</v>
      </c>
      <c r="D27" s="9" t="s">
        <v>1069</v>
      </c>
      <c r="E27" s="9" t="s">
        <v>1070</v>
      </c>
      <c r="F27" s="1" t="s">
        <v>725</v>
      </c>
      <c r="G27" s="1" t="s">
        <v>114</v>
      </c>
      <c r="H27" s="1" t="s">
        <v>114</v>
      </c>
      <c r="I27" s="1" t="s">
        <v>815</v>
      </c>
      <c r="J27" s="1" t="s">
        <v>104</v>
      </c>
      <c r="K27" s="1">
        <v>26</v>
      </c>
      <c r="L27" s="1">
        <v>26</v>
      </c>
      <c r="M27" s="9">
        <v>2</v>
      </c>
      <c r="O27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125 N 26-125 Norte','BOGOTÁ DC','BOGOTÁ DC','12526','COLOMBIA',26,26,2);</v>
      </c>
    </row>
    <row r="28" spans="1:15" ht="15.75" thickBot="1" x14ac:dyDescent="0.3">
      <c r="A28" s="9" t="s">
        <v>1035</v>
      </c>
      <c r="B28" s="9" t="s">
        <v>1061</v>
      </c>
      <c r="C28" s="9" t="s">
        <v>1061</v>
      </c>
      <c r="D28" s="9" t="s">
        <v>1069</v>
      </c>
      <c r="E28" s="9" t="s">
        <v>1070</v>
      </c>
      <c r="F28" s="1" t="s">
        <v>726</v>
      </c>
      <c r="G28" s="1" t="s">
        <v>114</v>
      </c>
      <c r="H28" s="1" t="s">
        <v>114</v>
      </c>
      <c r="I28" s="1" t="s">
        <v>816</v>
      </c>
      <c r="J28" s="1" t="s">
        <v>104</v>
      </c>
      <c r="K28" s="1">
        <v>27</v>
      </c>
      <c r="L28" s="1">
        <v>27</v>
      </c>
      <c r="M28" s="9">
        <v>1</v>
      </c>
      <c r="O28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126 N 27-126 Este','BOGOTÁ DC','BOGOTÁ DC','12627','COLOMBIA',27,27,1);</v>
      </c>
    </row>
    <row r="29" spans="1:15" ht="15.75" thickBot="1" x14ac:dyDescent="0.3">
      <c r="A29" s="9" t="s">
        <v>1035</v>
      </c>
      <c r="B29" s="9" t="s">
        <v>1061</v>
      </c>
      <c r="C29" s="9" t="s">
        <v>1061</v>
      </c>
      <c r="D29" s="9" t="s">
        <v>1069</v>
      </c>
      <c r="E29" s="9" t="s">
        <v>1070</v>
      </c>
      <c r="F29" s="1" t="s">
        <v>727</v>
      </c>
      <c r="G29" s="1" t="s">
        <v>114</v>
      </c>
      <c r="H29" s="1" t="s">
        <v>114</v>
      </c>
      <c r="I29" s="1" t="s">
        <v>817</v>
      </c>
      <c r="J29" s="1" t="s">
        <v>104</v>
      </c>
      <c r="K29" s="1">
        <v>28</v>
      </c>
      <c r="L29" s="1">
        <v>28</v>
      </c>
      <c r="M29" s="9">
        <v>2</v>
      </c>
      <c r="O29" t="str">
        <f t="shared" si="0"/>
        <v>insert into orders (orderDate, requiredDate, shippedDate, freight, shipName, shipAddress, shipCity, shipRegion, shipPostalCode, shipCountry, customer_id, employee_id, shipper_id) values('2021-04-02','2021-04-04','2021-04-04','Transportadora','Alianza Geek','Carrera 127 N 28-127 Oeste','BOGOTÁ DC','BOGOTÁ DC','12728','COLOMBIA',28,28,2);</v>
      </c>
    </row>
    <row r="30" spans="1:15" ht="15.75" thickBot="1" x14ac:dyDescent="0.3">
      <c r="A30" s="9" t="s">
        <v>1036</v>
      </c>
      <c r="B30" s="9" t="s">
        <v>1037</v>
      </c>
      <c r="C30" s="9" t="s">
        <v>1037</v>
      </c>
      <c r="D30" s="9" t="s">
        <v>1069</v>
      </c>
      <c r="E30" s="9" t="s">
        <v>1070</v>
      </c>
      <c r="F30" s="1" t="s">
        <v>728</v>
      </c>
      <c r="G30" s="1" t="s">
        <v>114</v>
      </c>
      <c r="H30" s="1" t="s">
        <v>114</v>
      </c>
      <c r="I30" s="1" t="s">
        <v>818</v>
      </c>
      <c r="J30" s="1" t="s">
        <v>104</v>
      </c>
      <c r="K30" s="1">
        <v>29</v>
      </c>
      <c r="L30" s="1">
        <v>29</v>
      </c>
      <c r="M30" s="9">
        <v>1</v>
      </c>
      <c r="O30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128 N 29-128 Sur','BOGOTÁ DC','BOGOTÁ DC','12829','COLOMBIA',29,29,1);</v>
      </c>
    </row>
    <row r="31" spans="1:15" ht="15.75" thickBot="1" x14ac:dyDescent="0.3">
      <c r="A31" s="9" t="s">
        <v>1036</v>
      </c>
      <c r="B31" s="9" t="s">
        <v>1037</v>
      </c>
      <c r="C31" s="9" t="s">
        <v>1037</v>
      </c>
      <c r="D31" s="9" t="s">
        <v>1069</v>
      </c>
      <c r="E31" s="9" t="s">
        <v>1070</v>
      </c>
      <c r="F31" s="1" t="s">
        <v>729</v>
      </c>
      <c r="G31" s="1" t="s">
        <v>114</v>
      </c>
      <c r="H31" s="1" t="s">
        <v>114</v>
      </c>
      <c r="I31" s="1" t="s">
        <v>819</v>
      </c>
      <c r="J31" s="2" t="s">
        <v>104</v>
      </c>
      <c r="K31" s="1">
        <v>30</v>
      </c>
      <c r="L31" s="1">
        <v>30</v>
      </c>
      <c r="M31" s="9">
        <v>2</v>
      </c>
      <c r="O31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129 N 30-129 Norte','BOGOTÁ DC','BOGOTÁ DC','12930','COLOMBIA',30,30,2);</v>
      </c>
    </row>
    <row r="32" spans="1:15" ht="15.75" thickBot="1" x14ac:dyDescent="0.3">
      <c r="A32" s="9" t="s">
        <v>1036</v>
      </c>
      <c r="B32" s="9" t="s">
        <v>1037</v>
      </c>
      <c r="C32" s="9" t="s">
        <v>1037</v>
      </c>
      <c r="D32" s="9" t="s">
        <v>1069</v>
      </c>
      <c r="E32" s="9" t="s">
        <v>1070</v>
      </c>
      <c r="F32" s="1" t="s">
        <v>730</v>
      </c>
      <c r="G32" s="1" t="s">
        <v>114</v>
      </c>
      <c r="H32" s="1" t="s">
        <v>114</v>
      </c>
      <c r="I32" s="1" t="s">
        <v>820</v>
      </c>
      <c r="J32" s="1" t="s">
        <v>104</v>
      </c>
      <c r="K32" s="1">
        <v>31</v>
      </c>
      <c r="L32" s="1">
        <v>31</v>
      </c>
      <c r="M32" s="9">
        <v>1</v>
      </c>
      <c r="O32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130 N 31-130 Este','BOGOTÁ DC','BOGOTÁ DC','13031','COLOMBIA',31,31,1);</v>
      </c>
    </row>
    <row r="33" spans="1:15" ht="15.75" thickBot="1" x14ac:dyDescent="0.3">
      <c r="A33" s="9" t="s">
        <v>1036</v>
      </c>
      <c r="B33" s="9" t="s">
        <v>1037</v>
      </c>
      <c r="C33" s="9" t="s">
        <v>1037</v>
      </c>
      <c r="D33" s="9" t="s">
        <v>1069</v>
      </c>
      <c r="E33" s="9" t="s">
        <v>1070</v>
      </c>
      <c r="F33" s="1" t="s">
        <v>731</v>
      </c>
      <c r="G33" s="1" t="s">
        <v>117</v>
      </c>
      <c r="H33" s="1" t="s">
        <v>117</v>
      </c>
      <c r="I33" s="1" t="s">
        <v>821</v>
      </c>
      <c r="J33" s="1" t="s">
        <v>106</v>
      </c>
      <c r="K33" s="1">
        <v>32</v>
      </c>
      <c r="L33" s="1">
        <v>32</v>
      </c>
      <c r="M33" s="9">
        <v>2</v>
      </c>
      <c r="O33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131 N 32-131 Oeste','RÍO DE JANEIRO','RÍO DE JANEIRO','13132','BRASIL',32,32,2);</v>
      </c>
    </row>
    <row r="34" spans="1:15" ht="15.75" thickBot="1" x14ac:dyDescent="0.3">
      <c r="A34" s="9" t="s">
        <v>1036</v>
      </c>
      <c r="B34" s="9" t="s">
        <v>1037</v>
      </c>
      <c r="C34" s="9" t="s">
        <v>1037</v>
      </c>
      <c r="D34" s="9" t="s">
        <v>1069</v>
      </c>
      <c r="E34" s="9" t="s">
        <v>1070</v>
      </c>
      <c r="F34" s="1" t="s">
        <v>732</v>
      </c>
      <c r="G34" s="1" t="s">
        <v>114</v>
      </c>
      <c r="H34" s="1" t="s">
        <v>114</v>
      </c>
      <c r="I34" s="1" t="s">
        <v>822</v>
      </c>
      <c r="J34" s="1" t="s">
        <v>104</v>
      </c>
      <c r="K34" s="1">
        <v>33</v>
      </c>
      <c r="L34" s="1">
        <v>33</v>
      </c>
      <c r="M34" s="9">
        <v>1</v>
      </c>
      <c r="O34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132 N 33-132 Sur','BOGOTÁ DC','BOGOTÁ DC','13233','COLOMBIA',33,33,1);</v>
      </c>
    </row>
    <row r="35" spans="1:15" ht="15.75" thickBot="1" x14ac:dyDescent="0.3">
      <c r="A35" s="9" t="s">
        <v>1036</v>
      </c>
      <c r="B35" s="9" t="s">
        <v>1037</v>
      </c>
      <c r="C35" s="9" t="s">
        <v>1037</v>
      </c>
      <c r="D35" s="9" t="s">
        <v>1069</v>
      </c>
      <c r="E35" s="9" t="s">
        <v>1070</v>
      </c>
      <c r="F35" s="1" t="s">
        <v>733</v>
      </c>
      <c r="G35" s="1" t="s">
        <v>114</v>
      </c>
      <c r="H35" s="1" t="s">
        <v>114</v>
      </c>
      <c r="I35" s="1" t="s">
        <v>823</v>
      </c>
      <c r="J35" s="1" t="s">
        <v>104</v>
      </c>
      <c r="K35" s="1">
        <v>34</v>
      </c>
      <c r="L35" s="1">
        <v>34</v>
      </c>
      <c r="M35" s="9">
        <v>2</v>
      </c>
      <c r="O35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133 N 34-133 Norte','BOGOTÁ DC','BOGOTÁ DC','13334','COLOMBIA',34,34,2);</v>
      </c>
    </row>
    <row r="36" spans="1:15" ht="15.75" thickBot="1" x14ac:dyDescent="0.3">
      <c r="A36" s="9" t="s">
        <v>1036</v>
      </c>
      <c r="B36" s="9" t="s">
        <v>1037</v>
      </c>
      <c r="C36" s="9" t="s">
        <v>1037</v>
      </c>
      <c r="D36" s="9" t="s">
        <v>1069</v>
      </c>
      <c r="E36" s="9" t="s">
        <v>1070</v>
      </c>
      <c r="F36" s="1" t="s">
        <v>734</v>
      </c>
      <c r="G36" s="1" t="s">
        <v>114</v>
      </c>
      <c r="H36" s="1" t="s">
        <v>114</v>
      </c>
      <c r="I36" s="1" t="s">
        <v>824</v>
      </c>
      <c r="J36" s="1" t="s">
        <v>104</v>
      </c>
      <c r="K36" s="1">
        <v>35</v>
      </c>
      <c r="L36" s="1">
        <v>35</v>
      </c>
      <c r="M36" s="9">
        <v>1</v>
      </c>
      <c r="O36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134 N 35-134 Este','BOGOTÁ DC','BOGOTÁ DC','13435','COLOMBIA',35,35,1);</v>
      </c>
    </row>
    <row r="37" spans="1:15" ht="15.75" thickBot="1" x14ac:dyDescent="0.3">
      <c r="A37" s="9" t="s">
        <v>1036</v>
      </c>
      <c r="B37" s="9" t="s">
        <v>1037</v>
      </c>
      <c r="C37" s="9" t="s">
        <v>1037</v>
      </c>
      <c r="D37" s="9" t="s">
        <v>1069</v>
      </c>
      <c r="E37" s="9" t="s">
        <v>1070</v>
      </c>
      <c r="F37" s="1" t="s">
        <v>735</v>
      </c>
      <c r="G37" s="1" t="s">
        <v>114</v>
      </c>
      <c r="H37" s="1" t="s">
        <v>114</v>
      </c>
      <c r="I37" s="1" t="s">
        <v>825</v>
      </c>
      <c r="J37" s="1" t="s">
        <v>104</v>
      </c>
      <c r="K37" s="1">
        <v>36</v>
      </c>
      <c r="L37" s="1">
        <v>36</v>
      </c>
      <c r="M37" s="9">
        <v>2</v>
      </c>
      <c r="O37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135 N 36-135 Oeste','BOGOTÁ DC','BOGOTÁ DC','13536','COLOMBIA',36,36,2);</v>
      </c>
    </row>
    <row r="38" spans="1:15" ht="15.75" thickBot="1" x14ac:dyDescent="0.3">
      <c r="A38" s="9" t="s">
        <v>1036</v>
      </c>
      <c r="B38" s="9" t="s">
        <v>1037</v>
      </c>
      <c r="C38" s="9" t="s">
        <v>1037</v>
      </c>
      <c r="D38" s="9" t="s">
        <v>1069</v>
      </c>
      <c r="E38" s="9" t="s">
        <v>1070</v>
      </c>
      <c r="F38" s="1" t="s">
        <v>736</v>
      </c>
      <c r="G38" s="1" t="s">
        <v>114</v>
      </c>
      <c r="H38" s="1" t="s">
        <v>114</v>
      </c>
      <c r="I38" s="1" t="s">
        <v>826</v>
      </c>
      <c r="J38" s="1" t="s">
        <v>104</v>
      </c>
      <c r="K38" s="1">
        <v>37</v>
      </c>
      <c r="L38" s="1">
        <v>37</v>
      </c>
      <c r="M38" s="9">
        <v>1</v>
      </c>
      <c r="O38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136 N 37-136 Sur','BOGOTÁ DC','BOGOTÁ DC','13637','COLOMBIA',37,37,1);</v>
      </c>
    </row>
    <row r="39" spans="1:15" ht="15.75" thickBot="1" x14ac:dyDescent="0.3">
      <c r="A39" s="9" t="s">
        <v>1036</v>
      </c>
      <c r="B39" s="9" t="s">
        <v>1037</v>
      </c>
      <c r="C39" s="9" t="s">
        <v>1037</v>
      </c>
      <c r="D39" s="9" t="s">
        <v>1069</v>
      </c>
      <c r="E39" s="9" t="s">
        <v>1070</v>
      </c>
      <c r="F39" s="1" t="s">
        <v>737</v>
      </c>
      <c r="G39" s="1" t="s">
        <v>114</v>
      </c>
      <c r="H39" s="1" t="s">
        <v>114</v>
      </c>
      <c r="I39" s="1" t="s">
        <v>827</v>
      </c>
      <c r="J39" s="1" t="s">
        <v>104</v>
      </c>
      <c r="K39" s="1">
        <v>38</v>
      </c>
      <c r="L39" s="1">
        <v>38</v>
      </c>
      <c r="M39" s="9">
        <v>2</v>
      </c>
      <c r="O39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137 N 38-137 Norte','BOGOTÁ DC','BOGOTÁ DC','13738','COLOMBIA',38,38,2);</v>
      </c>
    </row>
    <row r="40" spans="1:15" ht="15.75" thickBot="1" x14ac:dyDescent="0.3">
      <c r="A40" s="9" t="s">
        <v>1036</v>
      </c>
      <c r="B40" s="9" t="s">
        <v>1037</v>
      </c>
      <c r="C40" s="9" t="s">
        <v>1037</v>
      </c>
      <c r="D40" s="9" t="s">
        <v>1069</v>
      </c>
      <c r="E40" s="9" t="s">
        <v>1070</v>
      </c>
      <c r="F40" s="1" t="s">
        <v>738</v>
      </c>
      <c r="G40" s="1" t="s">
        <v>114</v>
      </c>
      <c r="H40" s="1" t="s">
        <v>114</v>
      </c>
      <c r="I40" s="1" t="s">
        <v>828</v>
      </c>
      <c r="J40" s="1" t="s">
        <v>104</v>
      </c>
      <c r="K40" s="1">
        <v>39</v>
      </c>
      <c r="L40" s="1">
        <v>39</v>
      </c>
      <c r="M40" s="9">
        <v>1</v>
      </c>
      <c r="O40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138 N 39-138 Este','BOGOTÁ DC','BOGOTÁ DC','13839','COLOMBIA',39,39,1);</v>
      </c>
    </row>
    <row r="41" spans="1:15" ht="15.75" thickBot="1" x14ac:dyDescent="0.3">
      <c r="A41" s="9" t="s">
        <v>1036</v>
      </c>
      <c r="B41" s="9" t="s">
        <v>1037</v>
      </c>
      <c r="C41" s="9" t="s">
        <v>1037</v>
      </c>
      <c r="D41" s="9" t="s">
        <v>1069</v>
      </c>
      <c r="E41" s="9" t="s">
        <v>1070</v>
      </c>
      <c r="F41" s="1" t="s">
        <v>739</v>
      </c>
      <c r="G41" s="1" t="s">
        <v>114</v>
      </c>
      <c r="H41" s="1" t="s">
        <v>114</v>
      </c>
      <c r="I41" s="1" t="s">
        <v>829</v>
      </c>
      <c r="J41" s="1" t="s">
        <v>104</v>
      </c>
      <c r="K41" s="1">
        <v>40</v>
      </c>
      <c r="L41" s="1">
        <v>40</v>
      </c>
      <c r="M41" s="9">
        <v>2</v>
      </c>
      <c r="O41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139 N 40-139 Oeste','BOGOTÁ DC','BOGOTÁ DC','13940','COLOMBIA',40,40,2);</v>
      </c>
    </row>
    <row r="42" spans="1:15" ht="15.75" thickBot="1" x14ac:dyDescent="0.3">
      <c r="A42" s="9" t="s">
        <v>1036</v>
      </c>
      <c r="B42" s="9" t="s">
        <v>1037</v>
      </c>
      <c r="C42" s="9" t="s">
        <v>1037</v>
      </c>
      <c r="D42" s="9" t="s">
        <v>1069</v>
      </c>
      <c r="E42" s="9" t="s">
        <v>1070</v>
      </c>
      <c r="F42" s="1" t="s">
        <v>740</v>
      </c>
      <c r="G42" s="1" t="s">
        <v>114</v>
      </c>
      <c r="H42" s="1" t="s">
        <v>114</v>
      </c>
      <c r="I42" s="1" t="s">
        <v>830</v>
      </c>
      <c r="J42" s="1" t="s">
        <v>104</v>
      </c>
      <c r="K42" s="1">
        <v>41</v>
      </c>
      <c r="L42" s="1">
        <v>41</v>
      </c>
      <c r="M42" s="9">
        <v>1</v>
      </c>
      <c r="O42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140 N 41-140 Sur','BOGOTÁ DC','BOGOTÁ DC','14041','COLOMBIA',41,41,1);</v>
      </c>
    </row>
    <row r="43" spans="1:15" ht="15.75" thickBot="1" x14ac:dyDescent="0.3">
      <c r="A43" s="9" t="s">
        <v>1036</v>
      </c>
      <c r="B43" s="9" t="s">
        <v>1037</v>
      </c>
      <c r="C43" s="9" t="s">
        <v>1037</v>
      </c>
      <c r="D43" s="9" t="s">
        <v>1069</v>
      </c>
      <c r="E43" s="9" t="s">
        <v>1070</v>
      </c>
      <c r="F43" s="1" t="s">
        <v>741</v>
      </c>
      <c r="G43" s="1" t="s">
        <v>114</v>
      </c>
      <c r="H43" s="1" t="s">
        <v>114</v>
      </c>
      <c r="I43" s="1" t="s">
        <v>831</v>
      </c>
      <c r="J43" s="1" t="s">
        <v>104</v>
      </c>
      <c r="K43" s="1">
        <v>42</v>
      </c>
      <c r="L43" s="1">
        <v>42</v>
      </c>
      <c r="M43" s="9">
        <v>2</v>
      </c>
      <c r="O43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141 N 42-141 Norte','BOGOTÁ DC','BOGOTÁ DC','14142','COLOMBIA',42,42,2);</v>
      </c>
    </row>
    <row r="44" spans="1:15" ht="15.75" thickBot="1" x14ac:dyDescent="0.3">
      <c r="A44" s="9" t="s">
        <v>1036</v>
      </c>
      <c r="B44" s="9" t="s">
        <v>1037</v>
      </c>
      <c r="C44" s="9" t="s">
        <v>1037</v>
      </c>
      <c r="D44" s="9" t="s">
        <v>1069</v>
      </c>
      <c r="E44" s="9" t="s">
        <v>1070</v>
      </c>
      <c r="F44" s="1" t="s">
        <v>742</v>
      </c>
      <c r="G44" s="1" t="s">
        <v>114</v>
      </c>
      <c r="H44" s="1" t="s">
        <v>114</v>
      </c>
      <c r="I44" s="1" t="s">
        <v>832</v>
      </c>
      <c r="J44" s="1" t="s">
        <v>104</v>
      </c>
      <c r="K44" s="1">
        <v>43</v>
      </c>
      <c r="L44" s="1">
        <v>43</v>
      </c>
      <c r="M44" s="9">
        <v>1</v>
      </c>
      <c r="O44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142 N 43-142 Este','BOGOTÁ DC','BOGOTÁ DC','14243','COLOMBIA',43,43,1);</v>
      </c>
    </row>
    <row r="45" spans="1:15" ht="15.75" thickBot="1" x14ac:dyDescent="0.3">
      <c r="A45" s="9" t="s">
        <v>1036</v>
      </c>
      <c r="B45" s="9" t="s">
        <v>1037</v>
      </c>
      <c r="C45" s="9" t="s">
        <v>1037</v>
      </c>
      <c r="D45" s="9" t="s">
        <v>1069</v>
      </c>
      <c r="E45" s="9" t="s">
        <v>1070</v>
      </c>
      <c r="F45" s="1" t="s">
        <v>743</v>
      </c>
      <c r="G45" s="1" t="s">
        <v>114</v>
      </c>
      <c r="H45" s="1" t="s">
        <v>114</v>
      </c>
      <c r="I45" s="1" t="s">
        <v>833</v>
      </c>
      <c r="J45" s="1" t="s">
        <v>104</v>
      </c>
      <c r="K45" s="1">
        <v>44</v>
      </c>
      <c r="L45" s="1">
        <v>44</v>
      </c>
      <c r="M45" s="9">
        <v>2</v>
      </c>
      <c r="O45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143 N 44-143 Oeste','BOGOTÁ DC','BOGOTÁ DC','14344','COLOMBIA',44,44,2);</v>
      </c>
    </row>
    <row r="46" spans="1:15" ht="15.75" thickBot="1" x14ac:dyDescent="0.3">
      <c r="A46" s="9" t="s">
        <v>1036</v>
      </c>
      <c r="B46" s="9" t="s">
        <v>1037</v>
      </c>
      <c r="C46" s="9" t="s">
        <v>1037</v>
      </c>
      <c r="D46" s="9" t="s">
        <v>1069</v>
      </c>
      <c r="E46" s="9" t="s">
        <v>1070</v>
      </c>
      <c r="F46" s="1" t="s">
        <v>744</v>
      </c>
      <c r="G46" s="1" t="s">
        <v>114</v>
      </c>
      <c r="H46" s="1" t="s">
        <v>114</v>
      </c>
      <c r="I46" s="1" t="s">
        <v>834</v>
      </c>
      <c r="J46" s="1" t="s">
        <v>104</v>
      </c>
      <c r="K46" s="1">
        <v>45</v>
      </c>
      <c r="L46" s="1">
        <v>45</v>
      </c>
      <c r="M46" s="9">
        <v>1</v>
      </c>
      <c r="O46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144 N 45-144 Sur','BOGOTÁ DC','BOGOTÁ DC','14445','COLOMBIA',45,45,1);</v>
      </c>
    </row>
    <row r="47" spans="1:15" ht="15.75" thickBot="1" x14ac:dyDescent="0.3">
      <c r="A47" s="9" t="s">
        <v>1036</v>
      </c>
      <c r="B47" s="9" t="s">
        <v>1037</v>
      </c>
      <c r="C47" s="9" t="s">
        <v>1037</v>
      </c>
      <c r="D47" s="9" t="s">
        <v>1069</v>
      </c>
      <c r="E47" s="9" t="s">
        <v>1070</v>
      </c>
      <c r="F47" s="1" t="s">
        <v>745</v>
      </c>
      <c r="G47" s="1" t="s">
        <v>114</v>
      </c>
      <c r="H47" s="1" t="s">
        <v>114</v>
      </c>
      <c r="I47" s="1" t="s">
        <v>835</v>
      </c>
      <c r="J47" s="1" t="s">
        <v>104</v>
      </c>
      <c r="K47" s="1">
        <v>46</v>
      </c>
      <c r="L47" s="1">
        <v>46</v>
      </c>
      <c r="M47" s="9">
        <v>2</v>
      </c>
      <c r="O47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145 N 46-145 Norte','BOGOTÁ DC','BOGOTÁ DC','14546','COLOMBIA',46,46,2);</v>
      </c>
    </row>
    <row r="48" spans="1:15" ht="15.75" thickBot="1" x14ac:dyDescent="0.3">
      <c r="A48" s="9" t="s">
        <v>1036</v>
      </c>
      <c r="B48" s="9" t="s">
        <v>1037</v>
      </c>
      <c r="C48" s="9" t="s">
        <v>1037</v>
      </c>
      <c r="D48" s="9" t="s">
        <v>1069</v>
      </c>
      <c r="E48" s="9" t="s">
        <v>1070</v>
      </c>
      <c r="F48" s="1" t="s">
        <v>746</v>
      </c>
      <c r="G48" s="1" t="s">
        <v>114</v>
      </c>
      <c r="H48" s="1" t="s">
        <v>114</v>
      </c>
      <c r="I48" s="1" t="s">
        <v>836</v>
      </c>
      <c r="J48" s="1" t="s">
        <v>104</v>
      </c>
      <c r="K48" s="1">
        <v>47</v>
      </c>
      <c r="L48" s="1">
        <v>47</v>
      </c>
      <c r="M48" s="9">
        <v>1</v>
      </c>
      <c r="O48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146 N 47-146 Este','BOGOTÁ DC','BOGOTÁ DC','14647','COLOMBIA',47,47,1);</v>
      </c>
    </row>
    <row r="49" spans="1:15" ht="15.75" thickBot="1" x14ac:dyDescent="0.3">
      <c r="A49" s="9" t="s">
        <v>1036</v>
      </c>
      <c r="B49" s="9" t="s">
        <v>1037</v>
      </c>
      <c r="C49" s="9" t="s">
        <v>1037</v>
      </c>
      <c r="D49" s="9" t="s">
        <v>1069</v>
      </c>
      <c r="E49" s="9" t="s">
        <v>1070</v>
      </c>
      <c r="F49" s="1" t="s">
        <v>747</v>
      </c>
      <c r="G49" s="1" t="s">
        <v>117</v>
      </c>
      <c r="H49" s="1" t="s">
        <v>117</v>
      </c>
      <c r="I49" s="1" t="s">
        <v>837</v>
      </c>
      <c r="J49" s="1" t="s">
        <v>106</v>
      </c>
      <c r="K49" s="1">
        <v>48</v>
      </c>
      <c r="L49" s="1">
        <v>48</v>
      </c>
      <c r="M49" s="9">
        <v>2</v>
      </c>
      <c r="O49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147 N 48-147 Oeste','RÍO DE JANEIRO','RÍO DE JANEIRO','14748','BRASIL',48,48,2);</v>
      </c>
    </row>
    <row r="50" spans="1:15" ht="15.75" thickBot="1" x14ac:dyDescent="0.3">
      <c r="A50" s="9" t="s">
        <v>1036</v>
      </c>
      <c r="B50" s="9" t="s">
        <v>1037</v>
      </c>
      <c r="C50" s="9" t="s">
        <v>1037</v>
      </c>
      <c r="D50" s="9" t="s">
        <v>1069</v>
      </c>
      <c r="E50" s="9" t="s">
        <v>1070</v>
      </c>
      <c r="F50" s="1" t="s">
        <v>748</v>
      </c>
      <c r="G50" s="1" t="s">
        <v>114</v>
      </c>
      <c r="H50" s="1" t="s">
        <v>114</v>
      </c>
      <c r="I50" s="1" t="s">
        <v>838</v>
      </c>
      <c r="J50" s="1" t="s">
        <v>104</v>
      </c>
      <c r="K50" s="1">
        <v>49</v>
      </c>
      <c r="L50" s="1">
        <v>49</v>
      </c>
      <c r="M50" s="9">
        <v>1</v>
      </c>
      <c r="O50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148 N 49-148 Sur','BOGOTÁ DC','BOGOTÁ DC','14849','COLOMBIA',49,49,1);</v>
      </c>
    </row>
    <row r="51" spans="1:15" ht="15.75" thickBot="1" x14ac:dyDescent="0.3">
      <c r="A51" s="9" t="s">
        <v>1036</v>
      </c>
      <c r="B51" s="9" t="s">
        <v>1037</v>
      </c>
      <c r="C51" s="9" t="s">
        <v>1037</v>
      </c>
      <c r="D51" s="9" t="s">
        <v>1069</v>
      </c>
      <c r="E51" s="9" t="s">
        <v>1070</v>
      </c>
      <c r="F51" s="1" t="s">
        <v>749</v>
      </c>
      <c r="G51" s="3" t="s">
        <v>119</v>
      </c>
      <c r="H51" s="3" t="s">
        <v>119</v>
      </c>
      <c r="I51" s="1" t="s">
        <v>839</v>
      </c>
      <c r="J51" s="3" t="s">
        <v>108</v>
      </c>
      <c r="K51" s="1">
        <v>50</v>
      </c>
      <c r="L51" s="1">
        <v>50</v>
      </c>
      <c r="M51" s="9">
        <v>2</v>
      </c>
      <c r="O51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149 N 50-149 Norte','QUITO','QUITO','14950','ECUADOR',50,50,2);</v>
      </c>
    </row>
    <row r="52" spans="1:15" ht="15.75" thickBot="1" x14ac:dyDescent="0.3">
      <c r="A52" s="9" t="s">
        <v>1036</v>
      </c>
      <c r="B52" s="9" t="s">
        <v>1037</v>
      </c>
      <c r="C52" s="9" t="s">
        <v>1037</v>
      </c>
      <c r="D52" s="9" t="s">
        <v>1069</v>
      </c>
      <c r="E52" s="9" t="s">
        <v>1070</v>
      </c>
      <c r="F52" s="1" t="s">
        <v>750</v>
      </c>
      <c r="G52" s="1" t="s">
        <v>117</v>
      </c>
      <c r="H52" s="1" t="s">
        <v>117</v>
      </c>
      <c r="I52" s="1" t="s">
        <v>840</v>
      </c>
      <c r="J52" s="1" t="s">
        <v>106</v>
      </c>
      <c r="K52" s="1">
        <v>51</v>
      </c>
      <c r="L52" s="1">
        <v>51</v>
      </c>
      <c r="M52" s="9">
        <v>1</v>
      </c>
      <c r="O52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150 N 51-150 Este','RÍO DE JANEIRO','RÍO DE JANEIRO','15051','BRASIL',51,51,1);</v>
      </c>
    </row>
    <row r="53" spans="1:15" ht="15.75" thickBot="1" x14ac:dyDescent="0.3">
      <c r="A53" s="9" t="s">
        <v>1036</v>
      </c>
      <c r="B53" s="9" t="s">
        <v>1037</v>
      </c>
      <c r="C53" s="9" t="s">
        <v>1037</v>
      </c>
      <c r="D53" s="9" t="s">
        <v>1069</v>
      </c>
      <c r="E53" s="9" t="s">
        <v>1070</v>
      </c>
      <c r="F53" s="1" t="s">
        <v>751</v>
      </c>
      <c r="G53" s="1" t="s">
        <v>124</v>
      </c>
      <c r="H53" s="1" t="s">
        <v>124</v>
      </c>
      <c r="I53" s="1" t="s">
        <v>841</v>
      </c>
      <c r="J53" s="1" t="s">
        <v>109</v>
      </c>
      <c r="K53" s="1">
        <v>52</v>
      </c>
      <c r="L53" s="1">
        <v>52</v>
      </c>
      <c r="M53" s="9">
        <v>2</v>
      </c>
      <c r="O53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151 N 52-151 Oeste','MONTEVIDEO','MONTEVIDEO','15152','URUGUAY',52,52,2);</v>
      </c>
    </row>
    <row r="54" spans="1:15" ht="15.75" thickBot="1" x14ac:dyDescent="0.3">
      <c r="A54" s="9" t="s">
        <v>1036</v>
      </c>
      <c r="B54" s="9" t="s">
        <v>1037</v>
      </c>
      <c r="C54" s="9" t="s">
        <v>1037</v>
      </c>
      <c r="D54" s="9" t="s">
        <v>1069</v>
      </c>
      <c r="E54" s="9" t="s">
        <v>1070</v>
      </c>
      <c r="F54" s="1" t="s">
        <v>752</v>
      </c>
      <c r="G54" s="1" t="s">
        <v>114</v>
      </c>
      <c r="H54" s="1" t="s">
        <v>114</v>
      </c>
      <c r="I54" s="1" t="s">
        <v>842</v>
      </c>
      <c r="J54" s="1" t="s">
        <v>104</v>
      </c>
      <c r="K54" s="1">
        <v>53</v>
      </c>
      <c r="L54" s="1">
        <v>53</v>
      </c>
      <c r="M54" s="9">
        <v>1</v>
      </c>
      <c r="O54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152 N 53-152 Sur','BOGOTÁ DC','BOGOTÁ DC','15253','COLOMBIA',53,53,1);</v>
      </c>
    </row>
    <row r="55" spans="1:15" ht="15.75" thickBot="1" x14ac:dyDescent="0.3">
      <c r="A55" s="9" t="s">
        <v>1036</v>
      </c>
      <c r="B55" s="9" t="s">
        <v>1037</v>
      </c>
      <c r="C55" s="9" t="s">
        <v>1037</v>
      </c>
      <c r="D55" s="9" t="s">
        <v>1069</v>
      </c>
      <c r="E55" s="9" t="s">
        <v>1070</v>
      </c>
      <c r="F55" s="1" t="s">
        <v>753</v>
      </c>
      <c r="G55" s="1" t="s">
        <v>114</v>
      </c>
      <c r="H55" s="1" t="s">
        <v>114</v>
      </c>
      <c r="I55" s="1" t="s">
        <v>843</v>
      </c>
      <c r="J55" s="1" t="s">
        <v>104</v>
      </c>
      <c r="K55" s="1">
        <v>54</v>
      </c>
      <c r="L55" s="1">
        <v>54</v>
      </c>
      <c r="M55" s="9">
        <v>2</v>
      </c>
      <c r="O55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153 N 54-153 Norte','BOGOTÁ DC','BOGOTÁ DC','15354','COLOMBIA',54,54,2);</v>
      </c>
    </row>
    <row r="56" spans="1:15" ht="15.75" thickBot="1" x14ac:dyDescent="0.3">
      <c r="A56" s="9" t="s">
        <v>1036</v>
      </c>
      <c r="B56" s="9" t="s">
        <v>1037</v>
      </c>
      <c r="C56" s="9" t="s">
        <v>1037</v>
      </c>
      <c r="D56" s="9" t="s">
        <v>1069</v>
      </c>
      <c r="E56" s="9" t="s">
        <v>1070</v>
      </c>
      <c r="F56" s="1" t="s">
        <v>754</v>
      </c>
      <c r="G56" s="1" t="s">
        <v>114</v>
      </c>
      <c r="H56" s="1" t="s">
        <v>114</v>
      </c>
      <c r="I56" s="1" t="s">
        <v>844</v>
      </c>
      <c r="J56" s="1" t="s">
        <v>104</v>
      </c>
      <c r="K56" s="1">
        <v>55</v>
      </c>
      <c r="L56" s="1">
        <v>55</v>
      </c>
      <c r="M56" s="9">
        <v>1</v>
      </c>
      <c r="O56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154 N 55-154 Este','BOGOTÁ DC','BOGOTÁ DC','15455','COLOMBIA',55,55,1);</v>
      </c>
    </row>
    <row r="57" spans="1:15" ht="15.75" thickBot="1" x14ac:dyDescent="0.3">
      <c r="A57" s="9" t="s">
        <v>1036</v>
      </c>
      <c r="B57" s="9" t="s">
        <v>1037</v>
      </c>
      <c r="C57" s="9" t="s">
        <v>1037</v>
      </c>
      <c r="D57" s="9" t="s">
        <v>1069</v>
      </c>
      <c r="E57" s="9" t="s">
        <v>1070</v>
      </c>
      <c r="F57" s="1" t="s">
        <v>755</v>
      </c>
      <c r="G57" s="3" t="s">
        <v>118</v>
      </c>
      <c r="H57" s="3" t="s">
        <v>118</v>
      </c>
      <c r="I57" s="1" t="s">
        <v>845</v>
      </c>
      <c r="J57" s="3" t="s">
        <v>110</v>
      </c>
      <c r="K57" s="1">
        <v>56</v>
      </c>
      <c r="L57" s="1">
        <v>56</v>
      </c>
      <c r="M57" s="9">
        <v>2</v>
      </c>
      <c r="O57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155 N 56-155 Oeste','SANTIAGO DE CHILE','SANTIAGO DE CHILE','15556','CHILE',56,56,2);</v>
      </c>
    </row>
    <row r="58" spans="1:15" ht="15.75" thickBot="1" x14ac:dyDescent="0.3">
      <c r="A58" s="9" t="s">
        <v>1036</v>
      </c>
      <c r="B58" s="9" t="s">
        <v>1037</v>
      </c>
      <c r="C58" s="9" t="s">
        <v>1037</v>
      </c>
      <c r="D58" s="9" t="s">
        <v>1069</v>
      </c>
      <c r="E58" s="9" t="s">
        <v>1070</v>
      </c>
      <c r="F58" s="1" t="s">
        <v>756</v>
      </c>
      <c r="G58" s="1" t="s">
        <v>114</v>
      </c>
      <c r="H58" s="1" t="s">
        <v>114</v>
      </c>
      <c r="I58" s="1" t="s">
        <v>846</v>
      </c>
      <c r="J58" s="1" t="s">
        <v>104</v>
      </c>
      <c r="K58" s="1">
        <v>57</v>
      </c>
      <c r="L58" s="1">
        <v>57</v>
      </c>
      <c r="M58" s="9">
        <v>1</v>
      </c>
      <c r="O58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156 N 57-156 Sur','BOGOTÁ DC','BOGOTÁ DC','15657','COLOMBIA',57,57,1);</v>
      </c>
    </row>
    <row r="59" spans="1:15" ht="15.75" thickBot="1" x14ac:dyDescent="0.3">
      <c r="A59" s="9" t="s">
        <v>1036</v>
      </c>
      <c r="B59" s="9" t="s">
        <v>1037</v>
      </c>
      <c r="C59" s="9" t="s">
        <v>1037</v>
      </c>
      <c r="D59" s="9" t="s">
        <v>1069</v>
      </c>
      <c r="E59" s="9" t="s">
        <v>1070</v>
      </c>
      <c r="F59" s="1" t="s">
        <v>757</v>
      </c>
      <c r="G59" s="1" t="s">
        <v>114</v>
      </c>
      <c r="H59" s="1" t="s">
        <v>114</v>
      </c>
      <c r="I59" s="1" t="s">
        <v>847</v>
      </c>
      <c r="J59" s="1" t="s">
        <v>104</v>
      </c>
      <c r="K59" s="1">
        <v>58</v>
      </c>
      <c r="L59" s="1">
        <v>58</v>
      </c>
      <c r="M59" s="9">
        <v>2</v>
      </c>
      <c r="O59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157 N 58-157 Norte','BOGOTÁ DC','BOGOTÁ DC','15758','COLOMBIA',58,58,2);</v>
      </c>
    </row>
    <row r="60" spans="1:15" ht="15.75" thickBot="1" x14ac:dyDescent="0.3">
      <c r="A60" s="9" t="s">
        <v>1036</v>
      </c>
      <c r="B60" s="9" t="s">
        <v>1037</v>
      </c>
      <c r="C60" s="9" t="s">
        <v>1037</v>
      </c>
      <c r="D60" s="9" t="s">
        <v>1069</v>
      </c>
      <c r="E60" s="9" t="s">
        <v>1070</v>
      </c>
      <c r="F60" s="1" t="s">
        <v>758</v>
      </c>
      <c r="G60" s="3" t="s">
        <v>116</v>
      </c>
      <c r="H60" s="3" t="s">
        <v>116</v>
      </c>
      <c r="I60" s="1" t="s">
        <v>848</v>
      </c>
      <c r="J60" s="3" t="s">
        <v>111</v>
      </c>
      <c r="K60" s="1">
        <v>59</v>
      </c>
      <c r="L60" s="1">
        <v>59</v>
      </c>
      <c r="M60" s="9">
        <v>1</v>
      </c>
      <c r="O60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158 N 59-158 Este','LA PAZ','LA PAZ','15859','BOLIVIA',59,59,1);</v>
      </c>
    </row>
    <row r="61" spans="1:15" ht="15.75" thickBot="1" x14ac:dyDescent="0.3">
      <c r="A61" s="9" t="s">
        <v>1036</v>
      </c>
      <c r="B61" s="9" t="s">
        <v>1037</v>
      </c>
      <c r="C61" s="9" t="s">
        <v>1037</v>
      </c>
      <c r="D61" s="9" t="s">
        <v>1069</v>
      </c>
      <c r="E61" s="9" t="s">
        <v>1070</v>
      </c>
      <c r="F61" s="1" t="s">
        <v>759</v>
      </c>
      <c r="G61" s="1" t="s">
        <v>114</v>
      </c>
      <c r="H61" s="1" t="s">
        <v>114</v>
      </c>
      <c r="I61" s="1" t="s">
        <v>849</v>
      </c>
      <c r="J61" s="1" t="s">
        <v>104</v>
      </c>
      <c r="K61" s="1">
        <v>60</v>
      </c>
      <c r="L61" s="1">
        <v>60</v>
      </c>
      <c r="M61" s="9">
        <v>2</v>
      </c>
      <c r="O61" t="str">
        <f t="shared" si="0"/>
        <v>insert into orders (orderDate, requiredDate, shippedDate, freight, shipName, shipAddress, shipCity, shipRegion, shipPostalCode, shipCountry, customer_id, employee_id, shipper_id) values('2021-04-03','2021-04-05','2021-04-05','Transportadora','Alianza Geek','Carrera 159 N 60-159 Oeste','BOGOTÁ DC','BOGOTÁ DC','15960','COLOMBIA',60,60,2);</v>
      </c>
    </row>
    <row r="62" spans="1:15" ht="15.75" thickBot="1" x14ac:dyDescent="0.3">
      <c r="A62" s="9" t="s">
        <v>1037</v>
      </c>
      <c r="B62" s="9" t="s">
        <v>1038</v>
      </c>
      <c r="C62" s="9" t="s">
        <v>1038</v>
      </c>
      <c r="D62" s="9" t="s">
        <v>1069</v>
      </c>
      <c r="E62" s="9" t="s">
        <v>1070</v>
      </c>
      <c r="F62" s="1" t="s">
        <v>760</v>
      </c>
      <c r="G62" s="1" t="s">
        <v>114</v>
      </c>
      <c r="H62" s="1" t="s">
        <v>114</v>
      </c>
      <c r="I62" s="1" t="s">
        <v>850</v>
      </c>
      <c r="J62" s="1" t="s">
        <v>104</v>
      </c>
      <c r="K62" s="1">
        <v>61</v>
      </c>
      <c r="L62" s="1">
        <v>61</v>
      </c>
      <c r="M62" s="9">
        <v>1</v>
      </c>
      <c r="O62" t="str">
        <f t="shared" si="0"/>
        <v>insert into orders (orderDate, requiredDate, shippedDate, freight, shipName, shipAddress, shipCity, shipRegion, shipPostalCode, shipCountry, customer_id, employee_id, shipper_id) values('2021-04-05','2021-04-07','2021-04-07','Transportadora','Alianza Geek','Carrera 160 N 61-160 Sur','BOGOTÁ DC','BOGOTÁ DC','16061','COLOMBIA',61,61,1);</v>
      </c>
    </row>
    <row r="63" spans="1:15" ht="15.75" thickBot="1" x14ac:dyDescent="0.3">
      <c r="A63" s="9" t="s">
        <v>1037</v>
      </c>
      <c r="B63" s="9" t="s">
        <v>1038</v>
      </c>
      <c r="C63" s="9" t="s">
        <v>1038</v>
      </c>
      <c r="D63" s="9" t="s">
        <v>1069</v>
      </c>
      <c r="E63" s="9" t="s">
        <v>1070</v>
      </c>
      <c r="F63" s="1" t="s">
        <v>761</v>
      </c>
      <c r="G63" s="1" t="s">
        <v>114</v>
      </c>
      <c r="H63" s="1" t="s">
        <v>114</v>
      </c>
      <c r="I63" s="1" t="s">
        <v>851</v>
      </c>
      <c r="J63" s="1" t="s">
        <v>104</v>
      </c>
      <c r="K63" s="1">
        <v>62</v>
      </c>
      <c r="L63" s="1">
        <v>62</v>
      </c>
      <c r="M63" s="9">
        <v>2</v>
      </c>
      <c r="O63" t="str">
        <f t="shared" si="0"/>
        <v>insert into orders (orderDate, requiredDate, shippedDate, freight, shipName, shipAddress, shipCity, shipRegion, shipPostalCode, shipCountry, customer_id, employee_id, shipper_id) values('2021-04-05','2021-04-07','2021-04-07','Transportadora','Alianza Geek','Carrera 161 N 62-161 Norte','BOGOTÁ DC','BOGOTÁ DC','16162','COLOMBIA',62,62,2);</v>
      </c>
    </row>
    <row r="64" spans="1:15" ht="15.75" thickBot="1" x14ac:dyDescent="0.3">
      <c r="A64" s="9" t="s">
        <v>1037</v>
      </c>
      <c r="B64" s="9" t="s">
        <v>1038</v>
      </c>
      <c r="C64" s="9" t="s">
        <v>1038</v>
      </c>
      <c r="D64" s="9" t="s">
        <v>1069</v>
      </c>
      <c r="E64" s="9" t="s">
        <v>1070</v>
      </c>
      <c r="F64" s="1" t="s">
        <v>762</v>
      </c>
      <c r="G64" s="1" t="s">
        <v>114</v>
      </c>
      <c r="H64" s="1" t="s">
        <v>114</v>
      </c>
      <c r="I64" s="1" t="s">
        <v>852</v>
      </c>
      <c r="J64" s="1" t="s">
        <v>104</v>
      </c>
      <c r="K64" s="1">
        <v>63</v>
      </c>
      <c r="L64" s="1">
        <v>63</v>
      </c>
      <c r="M64" s="9">
        <v>1</v>
      </c>
      <c r="O64" t="str">
        <f t="shared" si="0"/>
        <v>insert into orders (orderDate, requiredDate, shippedDate, freight, shipName, shipAddress, shipCity, shipRegion, shipPostalCode, shipCountry, customer_id, employee_id, shipper_id) values('2021-04-05','2021-04-07','2021-04-07','Transportadora','Alianza Geek','Carrera 162 N 63-162 Este','BOGOTÁ DC','BOGOTÁ DC','16263','COLOMBIA',63,63,1);</v>
      </c>
    </row>
    <row r="65" spans="1:15" ht="15.75" thickBot="1" x14ac:dyDescent="0.3">
      <c r="A65" s="9" t="s">
        <v>1037</v>
      </c>
      <c r="B65" s="9" t="s">
        <v>1038</v>
      </c>
      <c r="C65" s="9" t="s">
        <v>1038</v>
      </c>
      <c r="D65" s="9" t="s">
        <v>1069</v>
      </c>
      <c r="E65" s="9" t="s">
        <v>1070</v>
      </c>
      <c r="F65" s="1" t="s">
        <v>763</v>
      </c>
      <c r="G65" s="1" t="s">
        <v>114</v>
      </c>
      <c r="H65" s="1" t="s">
        <v>114</v>
      </c>
      <c r="I65" s="1" t="s">
        <v>853</v>
      </c>
      <c r="J65" s="1" t="s">
        <v>104</v>
      </c>
      <c r="K65" s="1">
        <v>64</v>
      </c>
      <c r="L65" s="1">
        <v>64</v>
      </c>
      <c r="M65" s="9">
        <v>2</v>
      </c>
      <c r="O65" t="str">
        <f t="shared" si="0"/>
        <v>insert into orders (orderDate, requiredDate, shippedDate, freight, shipName, shipAddress, shipCity, shipRegion, shipPostalCode, shipCountry, customer_id, employee_id, shipper_id) values('2021-04-05','2021-04-07','2021-04-07','Transportadora','Alianza Geek','Carrera 163 N 64-163 Oeste','BOGOTÁ DC','BOGOTÁ DC','16364','COLOMBIA',64,64,2);</v>
      </c>
    </row>
    <row r="66" spans="1:15" ht="15.75" thickBot="1" x14ac:dyDescent="0.3">
      <c r="A66" s="9" t="s">
        <v>1039</v>
      </c>
      <c r="B66" s="9" t="s">
        <v>1041</v>
      </c>
      <c r="C66" s="9" t="s">
        <v>1041</v>
      </c>
      <c r="D66" s="9" t="s">
        <v>1069</v>
      </c>
      <c r="E66" s="9" t="s">
        <v>1070</v>
      </c>
      <c r="F66" s="1" t="s">
        <v>764</v>
      </c>
      <c r="G66" s="1" t="s">
        <v>114</v>
      </c>
      <c r="H66" s="1" t="s">
        <v>114</v>
      </c>
      <c r="I66" s="1" t="s">
        <v>854</v>
      </c>
      <c r="J66" s="1" t="s">
        <v>104</v>
      </c>
      <c r="K66" s="1">
        <v>65</v>
      </c>
      <c r="L66" s="1">
        <v>65</v>
      </c>
      <c r="M66" s="9">
        <v>1</v>
      </c>
      <c r="O66" t="str">
        <f t="shared" si="0"/>
        <v>insert into orders (orderDate, requiredDate, shippedDate, freight, shipName, shipAddress, shipCity, shipRegion, shipPostalCode, shipCountry, customer_id, employee_id, shipper_id) values('2021-04-09','2021-04-11','2021-04-11','Transportadora','Alianza Geek','Carrera 164 N 65-164 Sur','BOGOTÁ DC','BOGOTÁ DC','16465','COLOMBIA',65,65,1);</v>
      </c>
    </row>
    <row r="67" spans="1:15" ht="15.75" thickBot="1" x14ac:dyDescent="0.3">
      <c r="A67" s="9" t="s">
        <v>1040</v>
      </c>
      <c r="B67" s="9" t="s">
        <v>1042</v>
      </c>
      <c r="C67" s="9" t="s">
        <v>1042</v>
      </c>
      <c r="D67" s="9" t="s">
        <v>1069</v>
      </c>
      <c r="E67" s="9" t="s">
        <v>1070</v>
      </c>
      <c r="F67" s="1" t="s">
        <v>765</v>
      </c>
      <c r="G67" s="1" t="s">
        <v>114</v>
      </c>
      <c r="H67" s="1" t="s">
        <v>114</v>
      </c>
      <c r="I67" s="1" t="s">
        <v>855</v>
      </c>
      <c r="J67" s="1" t="s">
        <v>104</v>
      </c>
      <c r="K67" s="1">
        <v>66</v>
      </c>
      <c r="L67" s="1">
        <v>66</v>
      </c>
      <c r="M67" s="9">
        <v>2</v>
      </c>
      <c r="O67" t="str">
        <f t="shared" ref="O67:O91" si="1">"insert into orders (orderDate, requiredDate, shippedDate, freight, shipName, shipAddress, shipCity, shipRegion, shipPostalCode, shipCountry, customer_id, employee_id, shipper_id) values('"&amp;A67&amp;"','"&amp;B67&amp;"','"&amp;C67&amp;"','"&amp;D67&amp;"','"&amp;E67&amp;"','"&amp;F67&amp;"','"&amp;G67&amp;"','"&amp;H67&amp;"','"&amp;I67&amp;"','"&amp;J67&amp;"',"&amp;K67&amp;","&amp;L67&amp;","&amp;M67&amp;");"</f>
        <v>insert into orders (orderDate, requiredDate, shippedDate, freight, shipName, shipAddress, shipCity, shipRegion, shipPostalCode, shipCountry, customer_id, employee_id, shipper_id) values('2021-04-10','2021-04-12','2021-04-12','Transportadora','Alianza Geek','Carrera 165 N 66-165 Norte','BOGOTÁ DC','BOGOTÁ DC','16566','COLOMBIA',66,66,2);</v>
      </c>
    </row>
    <row r="68" spans="1:15" ht="15.75" thickBot="1" x14ac:dyDescent="0.3">
      <c r="A68" s="9" t="s">
        <v>1041</v>
      </c>
      <c r="B68" s="9" t="s">
        <v>1043</v>
      </c>
      <c r="C68" s="9" t="s">
        <v>1043</v>
      </c>
      <c r="D68" s="9" t="s">
        <v>1069</v>
      </c>
      <c r="E68" s="9" t="s">
        <v>1070</v>
      </c>
      <c r="F68" s="1" t="s">
        <v>766</v>
      </c>
      <c r="G68" s="1" t="s">
        <v>114</v>
      </c>
      <c r="H68" s="1" t="s">
        <v>114</v>
      </c>
      <c r="I68" s="1" t="s">
        <v>856</v>
      </c>
      <c r="J68" s="1" t="s">
        <v>104</v>
      </c>
      <c r="K68" s="1">
        <v>67</v>
      </c>
      <c r="L68" s="1">
        <v>67</v>
      </c>
      <c r="M68" s="9">
        <v>1</v>
      </c>
      <c r="O68" t="str">
        <f t="shared" si="1"/>
        <v>insert into orders (orderDate, requiredDate, shippedDate, freight, shipName, shipAddress, shipCity, shipRegion, shipPostalCode, shipCountry, customer_id, employee_id, shipper_id) values('2021-04-11','2021-04-13','2021-04-13','Transportadora','Alianza Geek','Carrera 166 N 67-166 Este','BOGOTÁ DC','BOGOTÁ DC','16667','COLOMBIA',67,67,1);</v>
      </c>
    </row>
    <row r="69" spans="1:15" ht="15.75" thickBot="1" x14ac:dyDescent="0.3">
      <c r="A69" s="9" t="s">
        <v>1042</v>
      </c>
      <c r="B69" s="9" t="s">
        <v>1044</v>
      </c>
      <c r="C69" s="9" t="s">
        <v>1044</v>
      </c>
      <c r="D69" s="9" t="s">
        <v>1069</v>
      </c>
      <c r="E69" s="9" t="s">
        <v>1070</v>
      </c>
      <c r="F69" s="1" t="s">
        <v>767</v>
      </c>
      <c r="G69" s="3" t="s">
        <v>123</v>
      </c>
      <c r="H69" s="3" t="s">
        <v>123</v>
      </c>
      <c r="I69" s="1" t="s">
        <v>857</v>
      </c>
      <c r="J69" s="3" t="s">
        <v>112</v>
      </c>
      <c r="K69" s="1">
        <v>68</v>
      </c>
      <c r="L69" s="1">
        <v>68</v>
      </c>
      <c r="M69" s="9">
        <v>2</v>
      </c>
      <c r="O69" t="str">
        <f t="shared" si="1"/>
        <v>insert into orders (orderDate, requiredDate, shippedDate, freight, shipName, shipAddress, shipCity, shipRegion, shipPostalCode, shipCountry, customer_id, employee_id, shipper_id) values('2021-04-12','2021-04-14','2021-04-14','Transportadora','Alianza Geek','Carrera 167 N 68-167 Oeste','LIMA','LIMA','16768','PERU',68,68,2);</v>
      </c>
    </row>
    <row r="70" spans="1:15" ht="15.75" thickBot="1" x14ac:dyDescent="0.3">
      <c r="A70" s="9" t="s">
        <v>1043</v>
      </c>
      <c r="B70" s="9" t="s">
        <v>1045</v>
      </c>
      <c r="C70" s="9" t="s">
        <v>1045</v>
      </c>
      <c r="D70" s="9" t="s">
        <v>1069</v>
      </c>
      <c r="E70" s="9" t="s">
        <v>1070</v>
      </c>
      <c r="F70" s="1" t="s">
        <v>768</v>
      </c>
      <c r="G70" s="1" t="s">
        <v>117</v>
      </c>
      <c r="H70" s="1" t="s">
        <v>117</v>
      </c>
      <c r="I70" s="1" t="s">
        <v>858</v>
      </c>
      <c r="J70" s="1" t="s">
        <v>106</v>
      </c>
      <c r="K70" s="1">
        <v>69</v>
      </c>
      <c r="L70" s="1">
        <v>69</v>
      </c>
      <c r="M70" s="9">
        <v>1</v>
      </c>
      <c r="O70" t="str">
        <f t="shared" si="1"/>
        <v>insert into orders (orderDate, requiredDate, shippedDate, freight, shipName, shipAddress, shipCity, shipRegion, shipPostalCode, shipCountry, customer_id, employee_id, shipper_id) values('2021-04-13','2021-04-15','2021-04-15','Transportadora','Alianza Geek','Carrera 168 N 69-168 Sur','RÍO DE JANEIRO','RÍO DE JANEIRO','16869','BRASIL',69,69,1);</v>
      </c>
    </row>
    <row r="71" spans="1:15" ht="15.75" thickBot="1" x14ac:dyDescent="0.3">
      <c r="A71" s="9" t="s">
        <v>1044</v>
      </c>
      <c r="B71" s="9" t="s">
        <v>1046</v>
      </c>
      <c r="C71" s="9" t="s">
        <v>1046</v>
      </c>
      <c r="D71" s="9" t="s">
        <v>1069</v>
      </c>
      <c r="E71" s="9" t="s">
        <v>1070</v>
      </c>
      <c r="F71" s="1" t="s">
        <v>769</v>
      </c>
      <c r="G71" s="1" t="s">
        <v>114</v>
      </c>
      <c r="H71" s="1" t="s">
        <v>114</v>
      </c>
      <c r="I71" s="1" t="s">
        <v>859</v>
      </c>
      <c r="J71" s="1" t="s">
        <v>104</v>
      </c>
      <c r="K71" s="1">
        <v>70</v>
      </c>
      <c r="L71" s="1">
        <v>70</v>
      </c>
      <c r="M71" s="9">
        <v>2</v>
      </c>
      <c r="O71" t="str">
        <f t="shared" si="1"/>
        <v>insert into orders (orderDate, requiredDate, shippedDate, freight, shipName, shipAddress, shipCity, shipRegion, shipPostalCode, shipCountry, customer_id, employee_id, shipper_id) values('2021-04-14','2021-04-16','2021-04-16','Transportadora','Alianza Geek','Carrera 169 N 70-169 Norte','BOGOTÁ DC','BOGOTÁ DC','16970','COLOMBIA',70,70,2);</v>
      </c>
    </row>
    <row r="72" spans="1:15" ht="15.75" thickBot="1" x14ac:dyDescent="0.3">
      <c r="A72" s="9" t="s">
        <v>1045</v>
      </c>
      <c r="B72" s="9" t="s">
        <v>1047</v>
      </c>
      <c r="C72" s="9" t="s">
        <v>1047</v>
      </c>
      <c r="D72" s="9" t="s">
        <v>1069</v>
      </c>
      <c r="E72" s="9" t="s">
        <v>1070</v>
      </c>
      <c r="F72" s="1" t="s">
        <v>770</v>
      </c>
      <c r="G72" s="1" t="s">
        <v>114</v>
      </c>
      <c r="H72" s="1" t="s">
        <v>114</v>
      </c>
      <c r="I72" s="1" t="s">
        <v>860</v>
      </c>
      <c r="J72" s="1" t="s">
        <v>104</v>
      </c>
      <c r="K72" s="1">
        <v>71</v>
      </c>
      <c r="L72" s="1">
        <v>71</v>
      </c>
      <c r="M72" s="9">
        <v>1</v>
      </c>
      <c r="O72" t="str">
        <f t="shared" si="1"/>
        <v>insert into orders (orderDate, requiredDate, shippedDate, freight, shipName, shipAddress, shipCity, shipRegion, shipPostalCode, shipCountry, customer_id, employee_id, shipper_id) values('2021-04-15','2021-04-17','2021-04-17','Transportadora','Alianza Geek','Carrera 170 N 71-170 Este','BOGOTÁ DC','BOGOTÁ DC','17071','COLOMBIA',71,71,1);</v>
      </c>
    </row>
    <row r="73" spans="1:15" ht="15.75" thickBot="1" x14ac:dyDescent="0.3">
      <c r="A73" s="9" t="s">
        <v>1046</v>
      </c>
      <c r="B73" s="9" t="s">
        <v>1048</v>
      </c>
      <c r="C73" s="9" t="s">
        <v>1048</v>
      </c>
      <c r="D73" s="9" t="s">
        <v>1069</v>
      </c>
      <c r="E73" s="9" t="s">
        <v>1070</v>
      </c>
      <c r="F73" s="1" t="s">
        <v>771</v>
      </c>
      <c r="G73" s="1" t="s">
        <v>114</v>
      </c>
      <c r="H73" s="1" t="s">
        <v>114</v>
      </c>
      <c r="I73" s="1" t="s">
        <v>861</v>
      </c>
      <c r="J73" s="1" t="s">
        <v>104</v>
      </c>
      <c r="K73" s="1">
        <v>72</v>
      </c>
      <c r="L73" s="1">
        <v>72</v>
      </c>
      <c r="M73" s="9">
        <v>2</v>
      </c>
      <c r="O73" t="str">
        <f t="shared" si="1"/>
        <v>insert into orders (orderDate, requiredDate, shippedDate, freight, shipName, shipAddress, shipCity, shipRegion, shipPostalCode, shipCountry, customer_id, employee_id, shipper_id) values('2021-04-16','2021-04-18','2021-04-18','Transportadora','Alianza Geek','Carrera 171 N 72-171 Oeste','BOGOTÁ DC','BOGOTÁ DC','17172','COLOMBIA',72,72,2);</v>
      </c>
    </row>
    <row r="74" spans="1:15" ht="15.75" thickBot="1" x14ac:dyDescent="0.3">
      <c r="A74" s="9" t="s">
        <v>1047</v>
      </c>
      <c r="B74" s="9" t="s">
        <v>1049</v>
      </c>
      <c r="C74" s="9" t="s">
        <v>1049</v>
      </c>
      <c r="D74" s="9" t="s">
        <v>1069</v>
      </c>
      <c r="E74" s="9" t="s">
        <v>1070</v>
      </c>
      <c r="F74" s="1" t="s">
        <v>772</v>
      </c>
      <c r="G74" s="1" t="s">
        <v>114</v>
      </c>
      <c r="H74" s="1" t="s">
        <v>114</v>
      </c>
      <c r="I74" s="1" t="s">
        <v>862</v>
      </c>
      <c r="J74" s="1" t="s">
        <v>104</v>
      </c>
      <c r="K74" s="1">
        <v>73</v>
      </c>
      <c r="L74" s="1">
        <v>73</v>
      </c>
      <c r="M74" s="9">
        <v>1</v>
      </c>
      <c r="O74" t="str">
        <f t="shared" si="1"/>
        <v>insert into orders (orderDate, requiredDate, shippedDate, freight, shipName, shipAddress, shipCity, shipRegion, shipPostalCode, shipCountry, customer_id, employee_id, shipper_id) values('2021-04-17','2021-04-19','2021-04-19','Transportadora','Alianza Geek','Carrera 172 N 73-172 Sur','BOGOTÁ DC','BOGOTÁ DC','17273','COLOMBIA',73,73,1);</v>
      </c>
    </row>
    <row r="75" spans="1:15" ht="15.75" thickBot="1" x14ac:dyDescent="0.3">
      <c r="A75" s="9" t="s">
        <v>1048</v>
      </c>
      <c r="B75" s="9" t="s">
        <v>1050</v>
      </c>
      <c r="C75" s="9" t="s">
        <v>1050</v>
      </c>
      <c r="D75" s="9" t="s">
        <v>1069</v>
      </c>
      <c r="E75" s="9" t="s">
        <v>1070</v>
      </c>
      <c r="F75" s="1" t="s">
        <v>773</v>
      </c>
      <c r="G75" s="1" t="s">
        <v>114</v>
      </c>
      <c r="H75" s="1" t="s">
        <v>114</v>
      </c>
      <c r="I75" s="1" t="s">
        <v>863</v>
      </c>
      <c r="J75" s="1" t="s">
        <v>104</v>
      </c>
      <c r="K75" s="1">
        <v>74</v>
      </c>
      <c r="L75" s="1">
        <v>74</v>
      </c>
      <c r="M75" s="9">
        <v>2</v>
      </c>
      <c r="O75" t="str">
        <f t="shared" si="1"/>
        <v>insert into orders (orderDate, requiredDate, shippedDate, freight, shipName, shipAddress, shipCity, shipRegion, shipPostalCode, shipCountry, customer_id, employee_id, shipper_id) values('2021-04-18','2021-04-20','2021-04-20','Transportadora','Alianza Geek','Carrera 173 N 74-173 Norte','BOGOTÁ DC','BOGOTÁ DC','17374','COLOMBIA',74,74,2);</v>
      </c>
    </row>
    <row r="76" spans="1:15" ht="15.75" thickBot="1" x14ac:dyDescent="0.3">
      <c r="A76" s="9" t="s">
        <v>1049</v>
      </c>
      <c r="B76" s="9" t="s">
        <v>1051</v>
      </c>
      <c r="C76" s="9" t="s">
        <v>1051</v>
      </c>
      <c r="D76" s="9" t="s">
        <v>1069</v>
      </c>
      <c r="E76" s="9" t="s">
        <v>1070</v>
      </c>
      <c r="F76" s="1" t="s">
        <v>774</v>
      </c>
      <c r="G76" s="1" t="s">
        <v>114</v>
      </c>
      <c r="H76" s="1" t="s">
        <v>114</v>
      </c>
      <c r="I76" s="1" t="s">
        <v>864</v>
      </c>
      <c r="J76" s="1" t="s">
        <v>104</v>
      </c>
      <c r="K76" s="1">
        <v>75</v>
      </c>
      <c r="L76" s="1">
        <v>75</v>
      </c>
      <c r="M76" s="9">
        <v>1</v>
      </c>
      <c r="O76" t="str">
        <f t="shared" si="1"/>
        <v>insert into orders (orderDate, requiredDate, shippedDate, freight, shipName, shipAddress, shipCity, shipRegion, shipPostalCode, shipCountry, customer_id, employee_id, shipper_id) values('2021-04-19','2021-04-21','2021-04-21','Transportadora','Alianza Geek','Carrera 174 N 75-174 Este','BOGOTÁ DC','BOGOTÁ DC','17475','COLOMBIA',75,75,1);</v>
      </c>
    </row>
    <row r="77" spans="1:15" ht="15.75" thickBot="1" x14ac:dyDescent="0.3">
      <c r="A77" s="9" t="s">
        <v>1050</v>
      </c>
      <c r="B77" s="9" t="s">
        <v>1052</v>
      </c>
      <c r="C77" s="9" t="s">
        <v>1052</v>
      </c>
      <c r="D77" s="9" t="s">
        <v>1069</v>
      </c>
      <c r="E77" s="9" t="s">
        <v>1070</v>
      </c>
      <c r="F77" s="1" t="s">
        <v>775</v>
      </c>
      <c r="G77" s="1" t="s">
        <v>124</v>
      </c>
      <c r="H77" s="1" t="s">
        <v>124</v>
      </c>
      <c r="I77" s="1" t="s">
        <v>865</v>
      </c>
      <c r="J77" s="3" t="s">
        <v>109</v>
      </c>
      <c r="K77" s="1">
        <v>76</v>
      </c>
      <c r="L77" s="1">
        <v>76</v>
      </c>
      <c r="M77" s="9">
        <v>2</v>
      </c>
      <c r="O77" t="str">
        <f t="shared" si="1"/>
        <v>insert into orders (orderDate, requiredDate, shippedDate, freight, shipName, shipAddress, shipCity, shipRegion, shipPostalCode, shipCountry, customer_id, employee_id, shipper_id) values('2021-04-20','2021-04-22','2021-04-22','Transportadora','Alianza Geek','Carrera 175 N 76-175 Oeste','MONTEVIDEO','MONTEVIDEO','17576','URUGUAY',76,76,2);</v>
      </c>
    </row>
    <row r="78" spans="1:15" ht="15.75" thickBot="1" x14ac:dyDescent="0.3">
      <c r="A78" s="9" t="s">
        <v>1051</v>
      </c>
      <c r="B78" s="9" t="s">
        <v>1053</v>
      </c>
      <c r="C78" s="9" t="s">
        <v>1053</v>
      </c>
      <c r="D78" s="9" t="s">
        <v>1069</v>
      </c>
      <c r="E78" s="9" t="s">
        <v>1070</v>
      </c>
      <c r="F78" s="1" t="s">
        <v>776</v>
      </c>
      <c r="G78" s="1" t="s">
        <v>114</v>
      </c>
      <c r="H78" s="1" t="s">
        <v>114</v>
      </c>
      <c r="I78" s="1" t="s">
        <v>866</v>
      </c>
      <c r="J78" s="1" t="s">
        <v>104</v>
      </c>
      <c r="K78" s="1">
        <v>77</v>
      </c>
      <c r="L78" s="1">
        <v>77</v>
      </c>
      <c r="M78" s="9">
        <v>1</v>
      </c>
      <c r="O78" t="str">
        <f t="shared" si="1"/>
        <v>insert into orders (orderDate, requiredDate, shippedDate, freight, shipName, shipAddress, shipCity, shipRegion, shipPostalCode, shipCountry, customer_id, employee_id, shipper_id) values('2021-04-21','2021-04-23','2021-04-23','Transportadora','Alianza Geek','Carrera 176 N 77-176 Sur','BOGOTÁ DC','BOGOTÁ DC','17677','COLOMBIA',77,77,1);</v>
      </c>
    </row>
    <row r="79" spans="1:15" ht="15.75" thickBot="1" x14ac:dyDescent="0.3">
      <c r="A79" s="9" t="s">
        <v>1052</v>
      </c>
      <c r="B79" s="9" t="s">
        <v>1054</v>
      </c>
      <c r="C79" s="9" t="s">
        <v>1054</v>
      </c>
      <c r="D79" s="9" t="s">
        <v>1069</v>
      </c>
      <c r="E79" s="9" t="s">
        <v>1070</v>
      </c>
      <c r="F79" s="1" t="s">
        <v>777</v>
      </c>
      <c r="G79" s="1" t="s">
        <v>114</v>
      </c>
      <c r="H79" s="1" t="s">
        <v>114</v>
      </c>
      <c r="I79" s="1" t="s">
        <v>867</v>
      </c>
      <c r="J79" s="1" t="s">
        <v>104</v>
      </c>
      <c r="K79" s="1">
        <v>78</v>
      </c>
      <c r="L79" s="1">
        <v>78</v>
      </c>
      <c r="M79" s="9">
        <v>2</v>
      </c>
      <c r="O79" t="str">
        <f t="shared" si="1"/>
        <v>insert into orders (orderDate, requiredDate, shippedDate, freight, shipName, shipAddress, shipCity, shipRegion, shipPostalCode, shipCountry, customer_id, employee_id, shipper_id) values('2021-04-22','2021-04-24','2021-04-24','Transportadora','Alianza Geek','Carrera 177 N 78-177 Norte','BOGOTÁ DC','BOGOTÁ DC','17778','COLOMBIA',78,78,2);</v>
      </c>
    </row>
    <row r="80" spans="1:15" ht="15.75" thickBot="1" x14ac:dyDescent="0.3">
      <c r="A80" s="9" t="s">
        <v>1053</v>
      </c>
      <c r="B80" s="9" t="s">
        <v>1055</v>
      </c>
      <c r="C80" s="9" t="s">
        <v>1055</v>
      </c>
      <c r="D80" s="9" t="s">
        <v>1069</v>
      </c>
      <c r="E80" s="9" t="s">
        <v>1070</v>
      </c>
      <c r="F80" s="1" t="s">
        <v>778</v>
      </c>
      <c r="G80" s="1" t="s">
        <v>114</v>
      </c>
      <c r="H80" s="1" t="s">
        <v>114</v>
      </c>
      <c r="I80" s="1" t="s">
        <v>868</v>
      </c>
      <c r="J80" s="1" t="s">
        <v>104</v>
      </c>
      <c r="K80" s="1">
        <v>79</v>
      </c>
      <c r="L80" s="1">
        <v>79</v>
      </c>
      <c r="M80" s="9">
        <v>1</v>
      </c>
      <c r="O80" t="str">
        <f t="shared" si="1"/>
        <v>insert into orders (orderDate, requiredDate, shippedDate, freight, shipName, shipAddress, shipCity, shipRegion, shipPostalCode, shipCountry, customer_id, employee_id, shipper_id) values('2021-04-23','2021-04-25','2021-04-25','Transportadora','Alianza Geek','Carrera 178 N 79-178 Este','BOGOTÁ DC','BOGOTÁ DC','17879','COLOMBIA',79,79,1);</v>
      </c>
    </row>
    <row r="81" spans="1:15" ht="15.75" thickBot="1" x14ac:dyDescent="0.3">
      <c r="A81" s="9" t="s">
        <v>1054</v>
      </c>
      <c r="B81" s="9" t="s">
        <v>1056</v>
      </c>
      <c r="C81" s="9" t="s">
        <v>1056</v>
      </c>
      <c r="D81" s="9" t="s">
        <v>1069</v>
      </c>
      <c r="E81" s="9" t="s">
        <v>1070</v>
      </c>
      <c r="F81" s="1" t="s">
        <v>779</v>
      </c>
      <c r="G81" s="4" t="s">
        <v>121</v>
      </c>
      <c r="H81" s="4" t="s">
        <v>121</v>
      </c>
      <c r="I81" s="1" t="s">
        <v>869</v>
      </c>
      <c r="J81" s="4" t="s">
        <v>120</v>
      </c>
      <c r="K81" s="1">
        <v>80</v>
      </c>
      <c r="L81" s="1">
        <v>80</v>
      </c>
      <c r="M81" s="9">
        <v>2</v>
      </c>
      <c r="O81" t="str">
        <f t="shared" si="1"/>
        <v>insert into orders (orderDate, requiredDate, shippedDate, freight, shipName, shipAddress, shipCity, shipRegion, shipPostalCode, shipCountry, customer_id, employee_id, shipper_id) values('2021-04-24','2021-04-26','2021-04-26','Transportadora','Alianza Geek','Carrera 179 N 80-179 Oeste','MADRID','MADRID','17980','ESPAÑA',80,80,2);</v>
      </c>
    </row>
    <row r="82" spans="1:15" ht="15.75" thickBot="1" x14ac:dyDescent="0.3">
      <c r="A82" s="9" t="s">
        <v>1055</v>
      </c>
      <c r="B82" s="9" t="s">
        <v>1057</v>
      </c>
      <c r="C82" s="9" t="s">
        <v>1057</v>
      </c>
      <c r="D82" s="9" t="s">
        <v>1069</v>
      </c>
      <c r="E82" s="9" t="s">
        <v>1070</v>
      </c>
      <c r="F82" s="1" t="s">
        <v>780</v>
      </c>
      <c r="G82" s="3" t="s">
        <v>118</v>
      </c>
      <c r="H82" s="3" t="s">
        <v>118</v>
      </c>
      <c r="I82" s="1" t="s">
        <v>870</v>
      </c>
      <c r="J82" s="3" t="s">
        <v>110</v>
      </c>
      <c r="K82" s="1">
        <v>81</v>
      </c>
      <c r="L82" s="1">
        <v>81</v>
      </c>
      <c r="M82" s="9">
        <v>1</v>
      </c>
      <c r="O82" t="str">
        <f t="shared" si="1"/>
        <v>insert into orders (orderDate, requiredDate, shippedDate, freight, shipName, shipAddress, shipCity, shipRegion, shipPostalCode, shipCountry, customer_id, employee_id, shipper_id) values('2021-04-25','2021-04-27','2021-04-27','Transportadora','Alianza Geek','Carrera 180 N 81-180 Sur','SANTIAGO DE CHILE','SANTIAGO DE CHILE','18081','CHILE',81,81,1);</v>
      </c>
    </row>
    <row r="83" spans="1:15" ht="15.75" thickBot="1" x14ac:dyDescent="0.3">
      <c r="A83" s="9" t="s">
        <v>1056</v>
      </c>
      <c r="B83" s="9" t="s">
        <v>1058</v>
      </c>
      <c r="C83" s="9" t="s">
        <v>1058</v>
      </c>
      <c r="D83" s="9" t="s">
        <v>1069</v>
      </c>
      <c r="E83" s="9" t="s">
        <v>1070</v>
      </c>
      <c r="F83" s="1" t="s">
        <v>781</v>
      </c>
      <c r="G83" s="1" t="s">
        <v>114</v>
      </c>
      <c r="H83" s="1" t="s">
        <v>114</v>
      </c>
      <c r="I83" s="1" t="s">
        <v>871</v>
      </c>
      <c r="J83" s="1" t="s">
        <v>104</v>
      </c>
      <c r="K83" s="1">
        <v>82</v>
      </c>
      <c r="L83" s="1">
        <v>82</v>
      </c>
      <c r="M83" s="9">
        <v>2</v>
      </c>
      <c r="O83" t="str">
        <f t="shared" si="1"/>
        <v>insert into orders (orderDate, requiredDate, shippedDate, freight, shipName, shipAddress, shipCity, shipRegion, shipPostalCode, shipCountry, customer_id, employee_id, shipper_id) values('2021-04-26','2021-04-28','2021-04-28','Transportadora','Alianza Geek','Carrera 181 N 82-181 Norte','BOGOTÁ DC','BOGOTÁ DC','18182','COLOMBIA',82,82,2);</v>
      </c>
    </row>
    <row r="84" spans="1:15" ht="15.75" thickBot="1" x14ac:dyDescent="0.3">
      <c r="A84" s="9" t="s">
        <v>1057</v>
      </c>
      <c r="B84" s="9" t="s">
        <v>1059</v>
      </c>
      <c r="C84" s="9" t="s">
        <v>1059</v>
      </c>
      <c r="D84" s="9" t="s">
        <v>1069</v>
      </c>
      <c r="E84" s="9" t="s">
        <v>1070</v>
      </c>
      <c r="F84" s="1" t="s">
        <v>782</v>
      </c>
      <c r="G84" s="1" t="s">
        <v>114</v>
      </c>
      <c r="H84" s="1" t="s">
        <v>114</v>
      </c>
      <c r="I84" s="1" t="s">
        <v>872</v>
      </c>
      <c r="J84" s="1" t="s">
        <v>104</v>
      </c>
      <c r="K84" s="1">
        <v>83</v>
      </c>
      <c r="L84" s="1">
        <v>83</v>
      </c>
      <c r="M84" s="9">
        <v>1</v>
      </c>
      <c r="O84" t="str">
        <f t="shared" si="1"/>
        <v>insert into orders (orderDate, requiredDate, shippedDate, freight, shipName, shipAddress, shipCity, shipRegion, shipPostalCode, shipCountry, customer_id, employee_id, shipper_id) values('2021-04-27','2021-04-29','2021-04-29','Transportadora','Alianza Geek','Carrera 182 N 83-182 Este','BOGOTÁ DC','BOGOTÁ DC','18283','COLOMBIA',83,83,1);</v>
      </c>
    </row>
    <row r="85" spans="1:15" ht="15.75" thickBot="1" x14ac:dyDescent="0.3">
      <c r="A85" s="9" t="s">
        <v>1058</v>
      </c>
      <c r="B85" s="9" t="s">
        <v>1060</v>
      </c>
      <c r="C85" s="9" t="s">
        <v>1060</v>
      </c>
      <c r="D85" s="9" t="s">
        <v>1069</v>
      </c>
      <c r="E85" s="9" t="s">
        <v>1070</v>
      </c>
      <c r="F85" s="1" t="s">
        <v>783</v>
      </c>
      <c r="G85" s="1" t="s">
        <v>114</v>
      </c>
      <c r="H85" s="1" t="s">
        <v>114</v>
      </c>
      <c r="I85" s="1" t="s">
        <v>873</v>
      </c>
      <c r="J85" s="1" t="s">
        <v>104</v>
      </c>
      <c r="K85" s="1">
        <v>84</v>
      </c>
      <c r="L85" s="1">
        <v>84</v>
      </c>
      <c r="M85" s="9">
        <v>2</v>
      </c>
      <c r="O85" t="str">
        <f t="shared" si="1"/>
        <v>insert into orders (orderDate, requiredDate, shippedDate, freight, shipName, shipAddress, shipCity, shipRegion, shipPostalCode, shipCountry, customer_id, employee_id, shipper_id) values('2021-04-28','2021-04-30','2021-04-30','Transportadora','Alianza Geek','Carrera 183 N 84-183 Oeste','BOGOTÁ DC','BOGOTÁ DC','18384','COLOMBIA',84,84,2);</v>
      </c>
    </row>
    <row r="86" spans="1:15" ht="15.75" thickBot="1" x14ac:dyDescent="0.3">
      <c r="A86" s="9" t="s">
        <v>1059</v>
      </c>
      <c r="B86" s="9" t="s">
        <v>1060</v>
      </c>
      <c r="C86" s="9" t="s">
        <v>1060</v>
      </c>
      <c r="D86" s="9" t="s">
        <v>1069</v>
      </c>
      <c r="E86" s="9" t="s">
        <v>1070</v>
      </c>
      <c r="F86" s="1" t="s">
        <v>784</v>
      </c>
      <c r="G86" s="1" t="s">
        <v>114</v>
      </c>
      <c r="H86" s="1" t="s">
        <v>114</v>
      </c>
      <c r="I86" s="1" t="s">
        <v>874</v>
      </c>
      <c r="J86" s="1" t="s">
        <v>104</v>
      </c>
      <c r="K86" s="1">
        <v>85</v>
      </c>
      <c r="L86" s="1">
        <v>85</v>
      </c>
      <c r="M86" s="9">
        <v>1</v>
      </c>
      <c r="O86" t="str">
        <f t="shared" si="1"/>
        <v>insert into orders (orderDate, requiredDate, shippedDate, freight, shipName, shipAddress, shipCity, shipRegion, shipPostalCode, shipCountry, customer_id, employee_id, shipper_id) values('2021-04-29','2021-04-30','2021-04-30','Transportadora','Alianza Geek','Carrera 184 N 85-184 Sur','BOGOTÁ DC','BOGOTÁ DC','18485','COLOMBIA',85,85,1);</v>
      </c>
    </row>
    <row r="87" spans="1:15" ht="15.75" thickBot="1" x14ac:dyDescent="0.3">
      <c r="A87" s="9" t="s">
        <v>1062</v>
      </c>
      <c r="B87" s="9" t="s">
        <v>1064</v>
      </c>
      <c r="C87" s="9" t="s">
        <v>1064</v>
      </c>
      <c r="D87" s="9" t="s">
        <v>1069</v>
      </c>
      <c r="E87" s="9" t="s">
        <v>1070</v>
      </c>
      <c r="F87" s="1" t="s">
        <v>785</v>
      </c>
      <c r="G87" s="1" t="s">
        <v>114</v>
      </c>
      <c r="H87" s="1" t="s">
        <v>114</v>
      </c>
      <c r="I87" s="1" t="s">
        <v>875</v>
      </c>
      <c r="J87" s="1" t="s">
        <v>104</v>
      </c>
      <c r="K87" s="1">
        <v>86</v>
      </c>
      <c r="L87" s="1">
        <v>86</v>
      </c>
      <c r="M87" s="9">
        <v>2</v>
      </c>
      <c r="O87" t="str">
        <f t="shared" si="1"/>
        <v>insert into orders (orderDate, requiredDate, shippedDate, freight, shipName, shipAddress, shipCity, shipRegion, shipPostalCode, shipCountry, customer_id, employee_id, shipper_id) values('2021-05-01','2021-05-03','2021-05-03','Transportadora','Alianza Geek','Carrera 185 N 86-185 Norte','BOGOTÁ DC','BOGOTÁ DC','18586','COLOMBIA',86,86,2);</v>
      </c>
    </row>
    <row r="88" spans="1:15" ht="15.75" thickBot="1" x14ac:dyDescent="0.3">
      <c r="A88" s="9" t="s">
        <v>1063</v>
      </c>
      <c r="B88" s="9" t="s">
        <v>1065</v>
      </c>
      <c r="C88" s="9" t="s">
        <v>1065</v>
      </c>
      <c r="D88" s="9" t="s">
        <v>1069</v>
      </c>
      <c r="E88" s="9" t="s">
        <v>1070</v>
      </c>
      <c r="F88" s="1" t="s">
        <v>786</v>
      </c>
      <c r="G88" s="1" t="s">
        <v>114</v>
      </c>
      <c r="H88" s="1" t="s">
        <v>114</v>
      </c>
      <c r="I88" s="1" t="s">
        <v>876</v>
      </c>
      <c r="J88" s="1" t="s">
        <v>104</v>
      </c>
      <c r="K88" s="1">
        <v>87</v>
      </c>
      <c r="L88" s="1">
        <v>87</v>
      </c>
      <c r="M88" s="9">
        <v>1</v>
      </c>
      <c r="O88" t="str">
        <f t="shared" si="1"/>
        <v>insert into orders (orderDate, requiredDate, shippedDate, freight, shipName, shipAddress, shipCity, shipRegion, shipPostalCode, shipCountry, customer_id, employee_id, shipper_id) values('2021-05-02','2021-05-04','2021-05-04','Transportadora','Alianza Geek','Carrera 186 N 87-186 Este','BOGOTÁ DC','BOGOTÁ DC','18687','COLOMBIA',87,87,1);</v>
      </c>
    </row>
    <row r="89" spans="1:15" ht="15.75" thickBot="1" x14ac:dyDescent="0.3">
      <c r="A89" s="9" t="s">
        <v>1064</v>
      </c>
      <c r="B89" s="9" t="s">
        <v>1066</v>
      </c>
      <c r="C89" s="9" t="s">
        <v>1066</v>
      </c>
      <c r="D89" s="9" t="s">
        <v>1069</v>
      </c>
      <c r="E89" s="9" t="s">
        <v>1070</v>
      </c>
      <c r="F89" s="1" t="s">
        <v>787</v>
      </c>
      <c r="G89" s="1" t="s">
        <v>114</v>
      </c>
      <c r="H89" s="1" t="s">
        <v>114</v>
      </c>
      <c r="I89" s="1" t="s">
        <v>877</v>
      </c>
      <c r="J89" s="1" t="s">
        <v>104</v>
      </c>
      <c r="K89" s="1">
        <v>88</v>
      </c>
      <c r="L89" s="1">
        <v>88</v>
      </c>
      <c r="M89" s="9">
        <v>2</v>
      </c>
      <c r="O89" t="str">
        <f t="shared" si="1"/>
        <v>insert into orders (orderDate, requiredDate, shippedDate, freight, shipName, shipAddress, shipCity, shipRegion, shipPostalCode, shipCountry, customer_id, employee_id, shipper_id) values('2021-05-03','2021-05-05','2021-05-05','Transportadora','Alianza Geek','Carrera 187 N 88-187 Oeste','BOGOTÁ DC','BOGOTÁ DC','18788','COLOMBIA',88,88,2);</v>
      </c>
    </row>
    <row r="90" spans="1:15" ht="15.75" thickBot="1" x14ac:dyDescent="0.3">
      <c r="A90" s="9" t="s">
        <v>1065</v>
      </c>
      <c r="B90" s="9" t="s">
        <v>1067</v>
      </c>
      <c r="C90" s="9" t="s">
        <v>1067</v>
      </c>
      <c r="D90" s="9" t="s">
        <v>1069</v>
      </c>
      <c r="E90" s="9" t="s">
        <v>1070</v>
      </c>
      <c r="F90" s="1" t="s">
        <v>788</v>
      </c>
      <c r="G90" s="3" t="s">
        <v>118</v>
      </c>
      <c r="H90" s="3" t="s">
        <v>118</v>
      </c>
      <c r="I90" s="1" t="s">
        <v>878</v>
      </c>
      <c r="J90" s="3" t="s">
        <v>110</v>
      </c>
      <c r="K90" s="1">
        <v>89</v>
      </c>
      <c r="L90" s="1">
        <v>89</v>
      </c>
      <c r="M90" s="9">
        <v>1</v>
      </c>
      <c r="O90" t="str">
        <f t="shared" si="1"/>
        <v>insert into orders (orderDate, requiredDate, shippedDate, freight, shipName, shipAddress, shipCity, shipRegion, shipPostalCode, shipCountry, customer_id, employee_id, shipper_id) values('2021-05-04','2021-05-06','2021-05-06','Transportadora','Alianza Geek','Carrera 188 N 89-188 Sur','SANTIAGO DE CHILE','SANTIAGO DE CHILE','18889','CHILE',89,89,1);</v>
      </c>
    </row>
    <row r="91" spans="1:15" ht="15.75" thickBot="1" x14ac:dyDescent="0.3">
      <c r="A91" s="9" t="s">
        <v>1066</v>
      </c>
      <c r="B91" s="9" t="s">
        <v>1068</v>
      </c>
      <c r="C91" s="9" t="s">
        <v>1068</v>
      </c>
      <c r="D91" s="9" t="s">
        <v>1069</v>
      </c>
      <c r="E91" s="9" t="s">
        <v>1070</v>
      </c>
      <c r="F91" s="1" t="s">
        <v>789</v>
      </c>
      <c r="G91" s="1" t="s">
        <v>114</v>
      </c>
      <c r="H91" s="1" t="s">
        <v>114</v>
      </c>
      <c r="I91" s="1" t="s">
        <v>879</v>
      </c>
      <c r="J91" s="1" t="s">
        <v>104</v>
      </c>
      <c r="K91" s="1">
        <v>90</v>
      </c>
      <c r="L91" s="1">
        <v>90</v>
      </c>
      <c r="M91" s="9">
        <v>2</v>
      </c>
      <c r="O91" t="str">
        <f t="shared" si="1"/>
        <v>insert into orders (orderDate, requiredDate, shippedDate, freight, shipName, shipAddress, shipCity, shipRegion, shipPostalCode, shipCountry, customer_id, employee_id, shipper_id) values('2021-05-05','2021-05-07','2021-05-07','Transportadora','Alianza Geek','Carrera 189 N 90-189 Norte','BOGOTÁ DC','BOGOTÁ DC','18990','COLOMBIA',90,90,2);</v>
      </c>
    </row>
    <row r="92" spans="1:15" x14ac:dyDescent="0.25">
      <c r="A92" s="10"/>
      <c r="B92" s="10"/>
      <c r="M92" s="10"/>
    </row>
    <row r="93" spans="1:15" x14ac:dyDescent="0.25">
      <c r="A93" s="10"/>
      <c r="B93" s="10"/>
      <c r="M93" s="10"/>
    </row>
    <row r="94" spans="1:15" x14ac:dyDescent="0.25">
      <c r="A94" s="10"/>
      <c r="B94" s="10"/>
      <c r="M94" s="10"/>
    </row>
    <row r="95" spans="1:15" x14ac:dyDescent="0.25">
      <c r="A95" s="10"/>
      <c r="B95" s="10"/>
      <c r="M95" s="10"/>
    </row>
    <row r="96" spans="1:15" x14ac:dyDescent="0.25">
      <c r="A96" s="10"/>
      <c r="B96" s="10"/>
      <c r="M96" s="10"/>
    </row>
    <row r="97" spans="1:13" x14ac:dyDescent="0.25">
      <c r="A97" s="10"/>
      <c r="B97" s="10"/>
      <c r="M97" s="10"/>
    </row>
    <row r="98" spans="1:13" x14ac:dyDescent="0.25">
      <c r="A98" s="10"/>
      <c r="B98" s="10"/>
    </row>
    <row r="99" spans="1:13" x14ac:dyDescent="0.25">
      <c r="A99" s="10"/>
      <c r="B99" s="10"/>
    </row>
    <row r="100" spans="1:13" x14ac:dyDescent="0.25">
      <c r="A100" s="10"/>
      <c r="B100" s="10"/>
    </row>
    <row r="101" spans="1:13" x14ac:dyDescent="0.25">
      <c r="A101" s="10"/>
      <c r="B101" s="10"/>
    </row>
    <row r="102" spans="1:13" x14ac:dyDescent="0.25">
      <c r="A102" s="10"/>
      <c r="B102" s="10"/>
    </row>
    <row r="103" spans="1:13" x14ac:dyDescent="0.25">
      <c r="A103" s="10"/>
      <c r="B103" s="10"/>
    </row>
    <row r="104" spans="1:13" x14ac:dyDescent="0.25">
      <c r="A104" s="10"/>
      <c r="B104" s="10"/>
    </row>
    <row r="105" spans="1:13" x14ac:dyDescent="0.25">
      <c r="A105" s="10"/>
      <c r="B105" s="10"/>
    </row>
    <row r="106" spans="1:13" x14ac:dyDescent="0.25">
      <c r="A106" s="10"/>
      <c r="B106" s="10"/>
    </row>
    <row r="107" spans="1:13" x14ac:dyDescent="0.25">
      <c r="A107" s="10"/>
      <c r="B107" s="10"/>
    </row>
    <row r="108" spans="1:13" x14ac:dyDescent="0.25">
      <c r="A108" s="10"/>
      <c r="B108" s="10"/>
    </row>
    <row r="109" spans="1:13" x14ac:dyDescent="0.25">
      <c r="A109" s="10"/>
      <c r="B109" s="10"/>
    </row>
    <row r="110" spans="1:13" x14ac:dyDescent="0.25">
      <c r="A110" s="10"/>
      <c r="B110" s="10"/>
    </row>
    <row r="111" spans="1:13" x14ac:dyDescent="0.25">
      <c r="A111" s="10"/>
      <c r="B111" s="10"/>
    </row>
    <row r="112" spans="1:13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C8F0-42E1-4F60-9BAC-D174FF9F57C8}">
  <dimension ref="A1:F91"/>
  <sheetViews>
    <sheetView workbookViewId="0"/>
  </sheetViews>
  <sheetFormatPr baseColWidth="10" defaultRowHeight="15" x14ac:dyDescent="0.25"/>
  <cols>
    <col min="1" max="1" width="12.42578125" bestFit="1" customWidth="1"/>
    <col min="2" max="2" width="9.85546875" bestFit="1" customWidth="1"/>
    <col min="3" max="3" width="10.42578125" bestFit="1" customWidth="1"/>
    <col min="4" max="4" width="10.28515625" bestFit="1" customWidth="1"/>
  </cols>
  <sheetData>
    <row r="1" spans="1:6" ht="15.75" thickBot="1" x14ac:dyDescent="0.3">
      <c r="A1" s="15" t="s">
        <v>1071</v>
      </c>
      <c r="B1" s="15" t="s">
        <v>1072</v>
      </c>
      <c r="C1" s="15" t="s">
        <v>991</v>
      </c>
      <c r="D1" s="15" t="s">
        <v>1073</v>
      </c>
      <c r="F1" s="16" t="s">
        <v>412</v>
      </c>
    </row>
    <row r="2" spans="1:6" ht="15.75" thickBot="1" x14ac:dyDescent="0.3">
      <c r="A2" s="1">
        <v>1</v>
      </c>
      <c r="B2" s="1">
        <v>1</v>
      </c>
      <c r="C2" s="8">
        <f>VLOOKUP(A2,Productos!$A$2:$C$22,3,0)</f>
        <v>2500000</v>
      </c>
      <c r="D2" s="1">
        <v>1</v>
      </c>
      <c r="F2" t="str">
        <f>"insert into orderDetails (unitPrice, quantity, product_id, order_id) values ('"&amp;C2&amp;"',"&amp;D2&amp;","&amp;A2&amp;","&amp;B2&amp;");"</f>
        <v>insert into orderDetails (unitPrice, quantity, product_id, order_id) values ('2500000',1,1,1);</v>
      </c>
    </row>
    <row r="3" spans="1:6" ht="15.75" thickBot="1" x14ac:dyDescent="0.3">
      <c r="A3" s="1">
        <v>2</v>
      </c>
      <c r="B3" s="1">
        <v>2</v>
      </c>
      <c r="C3" s="8">
        <f>VLOOKUP(A3,Productos!$A$2:$C$22,3,0)</f>
        <v>769000</v>
      </c>
      <c r="D3" s="1">
        <v>2</v>
      </c>
      <c r="F3" t="str">
        <f t="shared" ref="F3:F66" si="0">"insert into orderDetails (unitPrice, quantity, product_id, order_id) values ('"&amp;C3&amp;"',"&amp;D3&amp;","&amp;A3&amp;","&amp;B3&amp;");"</f>
        <v>insert into orderDetails (unitPrice, quantity, product_id, order_id) values ('769000',2,2,2);</v>
      </c>
    </row>
    <row r="4" spans="1:6" ht="15.75" thickBot="1" x14ac:dyDescent="0.3">
      <c r="A4" s="1">
        <v>3</v>
      </c>
      <c r="B4" s="1">
        <v>3</v>
      </c>
      <c r="C4" s="8">
        <f>VLOOKUP(A4,Productos!$A$2:$C$22,3,0)</f>
        <v>709000.95</v>
      </c>
      <c r="D4" s="1">
        <v>3</v>
      </c>
      <c r="F4" t="str">
        <f t="shared" si="0"/>
        <v>insert into orderDetails (unitPrice, quantity, product_id, order_id) values ('709000.95',3,3,3);</v>
      </c>
    </row>
    <row r="5" spans="1:6" ht="15.75" thickBot="1" x14ac:dyDescent="0.3">
      <c r="A5" s="1">
        <v>4</v>
      </c>
      <c r="B5" s="1">
        <v>4</v>
      </c>
      <c r="C5" s="8">
        <f>VLOOKUP(A5,Productos!$A$2:$C$22,3,0)</f>
        <v>362900.3</v>
      </c>
      <c r="D5" s="1">
        <v>1</v>
      </c>
      <c r="F5" t="str">
        <f t="shared" si="0"/>
        <v>insert into orderDetails (unitPrice, quantity, product_id, order_id) values ('362900.3',1,4,4);</v>
      </c>
    </row>
    <row r="6" spans="1:6" ht="15.75" thickBot="1" x14ac:dyDescent="0.3">
      <c r="A6" s="1">
        <v>5</v>
      </c>
      <c r="B6" s="1">
        <v>5</v>
      </c>
      <c r="C6" s="8">
        <f>VLOOKUP(A6,Productos!$A$2:$C$22,3,0)</f>
        <v>399900</v>
      </c>
      <c r="D6" s="1">
        <v>1</v>
      </c>
      <c r="F6" t="str">
        <f t="shared" si="0"/>
        <v>insert into orderDetails (unitPrice, quantity, product_id, order_id) values ('399900',1,5,5);</v>
      </c>
    </row>
    <row r="7" spans="1:6" ht="15.75" thickBot="1" x14ac:dyDescent="0.3">
      <c r="A7" s="1">
        <v>6</v>
      </c>
      <c r="B7" s="1">
        <v>6</v>
      </c>
      <c r="C7" s="8">
        <f>VLOOKUP(A7,Productos!$A$2:$C$22,3,0)</f>
        <v>339900</v>
      </c>
      <c r="D7" s="1">
        <v>1</v>
      </c>
      <c r="F7" t="str">
        <f t="shared" si="0"/>
        <v>insert into orderDetails (unitPrice, quantity, product_id, order_id) values ('339900',1,6,6);</v>
      </c>
    </row>
    <row r="8" spans="1:6" ht="15.75" thickBot="1" x14ac:dyDescent="0.3">
      <c r="A8" s="1">
        <v>7</v>
      </c>
      <c r="B8" s="1">
        <v>7</v>
      </c>
      <c r="C8" s="8">
        <f>VLOOKUP(A8,Productos!$A$2:$C$22,3,0)</f>
        <v>74900</v>
      </c>
      <c r="D8" s="1">
        <v>1</v>
      </c>
      <c r="F8" t="str">
        <f t="shared" si="0"/>
        <v>insert into orderDetails (unitPrice, quantity, product_id, order_id) values ('74900',1,7,7);</v>
      </c>
    </row>
    <row r="9" spans="1:6" ht="15.75" thickBot="1" x14ac:dyDescent="0.3">
      <c r="A9" s="1">
        <v>8</v>
      </c>
      <c r="B9" s="1">
        <v>8</v>
      </c>
      <c r="C9" s="8">
        <f>VLOOKUP(A9,Productos!$A$2:$C$22,3,0)</f>
        <v>1050000</v>
      </c>
      <c r="D9" s="1">
        <v>2</v>
      </c>
      <c r="F9" t="str">
        <f t="shared" si="0"/>
        <v>insert into orderDetails (unitPrice, quantity, product_id, order_id) values ('1050000',2,8,8);</v>
      </c>
    </row>
    <row r="10" spans="1:6" ht="15.75" thickBot="1" x14ac:dyDescent="0.3">
      <c r="A10" s="1">
        <v>9</v>
      </c>
      <c r="B10" s="1">
        <v>9</v>
      </c>
      <c r="C10" s="8">
        <f>VLOOKUP(A10,Productos!$A$2:$C$22,3,0)</f>
        <v>13592</v>
      </c>
      <c r="D10" s="1">
        <v>3</v>
      </c>
      <c r="F10" t="str">
        <f t="shared" si="0"/>
        <v>insert into orderDetails (unitPrice, quantity, product_id, order_id) values ('13592',3,9,9);</v>
      </c>
    </row>
    <row r="11" spans="1:6" ht="15.75" thickBot="1" x14ac:dyDescent="0.3">
      <c r="A11" s="1">
        <v>10</v>
      </c>
      <c r="B11" s="1">
        <v>10</v>
      </c>
      <c r="C11" s="8">
        <f>VLOOKUP(A11,Productos!$A$2:$C$22,3,0)</f>
        <v>199900</v>
      </c>
      <c r="D11" s="1">
        <v>1</v>
      </c>
      <c r="F11" t="str">
        <f t="shared" si="0"/>
        <v>insert into orderDetails (unitPrice, quantity, product_id, order_id) values ('199900',1,10,10);</v>
      </c>
    </row>
    <row r="12" spans="1:6" ht="15.75" thickBot="1" x14ac:dyDescent="0.3">
      <c r="A12" s="1">
        <v>11</v>
      </c>
      <c r="B12" s="1">
        <v>11</v>
      </c>
      <c r="C12" s="8">
        <f>VLOOKUP(A12,Productos!$A$2:$C$22,3,0)</f>
        <v>66378</v>
      </c>
      <c r="D12" s="1">
        <v>1</v>
      </c>
      <c r="F12" t="str">
        <f t="shared" si="0"/>
        <v>insert into orderDetails (unitPrice, quantity, product_id, order_id) values ('66378',1,11,11);</v>
      </c>
    </row>
    <row r="13" spans="1:6" ht="15.75" thickBot="1" x14ac:dyDescent="0.3">
      <c r="A13" s="1">
        <v>12</v>
      </c>
      <c r="B13" s="1">
        <v>12</v>
      </c>
      <c r="C13" s="8">
        <f>VLOOKUP(A13,Productos!$A$2:$C$22,3,0)</f>
        <v>169900</v>
      </c>
      <c r="D13" s="1">
        <v>1</v>
      </c>
      <c r="F13" t="str">
        <f t="shared" si="0"/>
        <v>insert into orderDetails (unitPrice, quantity, product_id, order_id) values ('169900',1,12,12);</v>
      </c>
    </row>
    <row r="14" spans="1:6" ht="15.75" thickBot="1" x14ac:dyDescent="0.3">
      <c r="A14" s="1">
        <v>13</v>
      </c>
      <c r="B14" s="1">
        <v>13</v>
      </c>
      <c r="C14" s="8">
        <f>VLOOKUP(A14,Productos!$A$2:$C$22,3,0)</f>
        <v>749000</v>
      </c>
      <c r="D14" s="1">
        <v>1</v>
      </c>
      <c r="F14" t="str">
        <f t="shared" si="0"/>
        <v>insert into orderDetails (unitPrice, quantity, product_id, order_id) values ('749000',1,13,13);</v>
      </c>
    </row>
    <row r="15" spans="1:6" ht="15.75" thickBot="1" x14ac:dyDescent="0.3">
      <c r="A15" s="1">
        <v>14</v>
      </c>
      <c r="B15" s="1">
        <v>14</v>
      </c>
      <c r="C15" s="8">
        <f>VLOOKUP(A15,Productos!$A$2:$C$22,3,0)</f>
        <v>1059900</v>
      </c>
      <c r="D15" s="1">
        <v>1</v>
      </c>
      <c r="F15" t="str">
        <f t="shared" si="0"/>
        <v>insert into orderDetails (unitPrice, quantity, product_id, order_id) values ('1059900',1,14,14);</v>
      </c>
    </row>
    <row r="16" spans="1:6" ht="15.75" thickBot="1" x14ac:dyDescent="0.3">
      <c r="A16" s="1">
        <v>15</v>
      </c>
      <c r="B16" s="1">
        <v>15</v>
      </c>
      <c r="C16" s="8">
        <f>VLOOKUP(A16,Productos!$A$2:$C$22,3,0)</f>
        <v>1019900</v>
      </c>
      <c r="D16" s="1">
        <v>1</v>
      </c>
      <c r="F16" t="str">
        <f t="shared" si="0"/>
        <v>insert into orderDetails (unitPrice, quantity, product_id, order_id) values ('1019900',1,15,15);</v>
      </c>
    </row>
    <row r="17" spans="1:6" ht="15.75" thickBot="1" x14ac:dyDescent="0.3">
      <c r="A17" s="1">
        <v>16</v>
      </c>
      <c r="B17" s="1">
        <v>16</v>
      </c>
      <c r="C17" s="8">
        <f>VLOOKUP(A17,Productos!$A$2:$C$22,3,0)</f>
        <v>1349000</v>
      </c>
      <c r="D17" s="1">
        <v>1</v>
      </c>
      <c r="F17" t="str">
        <f t="shared" si="0"/>
        <v>insert into orderDetails (unitPrice, quantity, product_id, order_id) values ('1349000',1,16,16);</v>
      </c>
    </row>
    <row r="18" spans="1:6" ht="15.75" thickBot="1" x14ac:dyDescent="0.3">
      <c r="A18" s="1">
        <v>17</v>
      </c>
      <c r="B18" s="1">
        <v>17</v>
      </c>
      <c r="C18" s="8">
        <f>VLOOKUP(A18,Productos!$A$2:$C$22,3,0)</f>
        <v>4499990</v>
      </c>
      <c r="D18" s="1">
        <v>1</v>
      </c>
      <c r="F18" t="str">
        <f t="shared" si="0"/>
        <v>insert into orderDetails (unitPrice, quantity, product_id, order_id) values ('4499990',1,17,17);</v>
      </c>
    </row>
    <row r="19" spans="1:6" ht="15.75" thickBot="1" x14ac:dyDescent="0.3">
      <c r="A19" s="1">
        <v>18</v>
      </c>
      <c r="B19" s="1">
        <v>18</v>
      </c>
      <c r="C19" s="8">
        <f>VLOOKUP(A19,Productos!$A$2:$C$22,3,0)</f>
        <v>504900</v>
      </c>
      <c r="D19" s="1">
        <v>1</v>
      </c>
      <c r="F19" t="str">
        <f t="shared" si="0"/>
        <v>insert into orderDetails (unitPrice, quantity, product_id, order_id) values ('504900',1,18,18);</v>
      </c>
    </row>
    <row r="20" spans="1:6" ht="15.75" thickBot="1" x14ac:dyDescent="0.3">
      <c r="A20" s="1">
        <v>19</v>
      </c>
      <c r="B20" s="1">
        <v>19</v>
      </c>
      <c r="C20" s="8">
        <f>VLOOKUP(A20,Productos!$A$2:$C$22,3,0)</f>
        <v>8190</v>
      </c>
      <c r="D20" s="1">
        <v>1</v>
      </c>
      <c r="F20" t="str">
        <f t="shared" si="0"/>
        <v>insert into orderDetails (unitPrice, quantity, product_id, order_id) values ('8190',1,19,19);</v>
      </c>
    </row>
    <row r="21" spans="1:6" ht="15.75" thickBot="1" x14ac:dyDescent="0.3">
      <c r="A21" s="1">
        <v>20</v>
      </c>
      <c r="B21" s="1">
        <v>20</v>
      </c>
      <c r="C21" s="8">
        <f>VLOOKUP(A21,Productos!$A$2:$C$22,3,0)</f>
        <v>70990</v>
      </c>
      <c r="D21" s="1">
        <v>1</v>
      </c>
      <c r="F21" t="str">
        <f t="shared" si="0"/>
        <v>insert into orderDetails (unitPrice, quantity, product_id, order_id) values ('70990',1,20,20);</v>
      </c>
    </row>
    <row r="22" spans="1:6" ht="15.75" thickBot="1" x14ac:dyDescent="0.3">
      <c r="A22" s="1">
        <v>21</v>
      </c>
      <c r="B22" s="1">
        <v>21</v>
      </c>
      <c r="C22" s="8">
        <f>VLOOKUP(A22,Productos!$A$2:$C$22,3,0)</f>
        <v>269900</v>
      </c>
      <c r="D22" s="1">
        <v>1</v>
      </c>
      <c r="F22" t="str">
        <f t="shared" si="0"/>
        <v>insert into orderDetails (unitPrice, quantity, product_id, order_id) values ('269900',1,21,21);</v>
      </c>
    </row>
    <row r="23" spans="1:6" ht="15.75" thickBot="1" x14ac:dyDescent="0.3">
      <c r="A23" s="1">
        <v>1</v>
      </c>
      <c r="B23" s="1">
        <v>22</v>
      </c>
      <c r="C23" s="8">
        <f>VLOOKUP(A23,Productos!$A$2:$C$22,3,0)</f>
        <v>2500000</v>
      </c>
      <c r="D23" s="1">
        <v>1</v>
      </c>
      <c r="F23" t="str">
        <f t="shared" si="0"/>
        <v>insert into orderDetails (unitPrice, quantity, product_id, order_id) values ('2500000',1,1,22);</v>
      </c>
    </row>
    <row r="24" spans="1:6" ht="15.75" thickBot="1" x14ac:dyDescent="0.3">
      <c r="A24" s="1">
        <v>2</v>
      </c>
      <c r="B24" s="1">
        <v>23</v>
      </c>
      <c r="C24" s="8">
        <f>VLOOKUP(A24,Productos!$A$2:$C$22,3,0)</f>
        <v>769000</v>
      </c>
      <c r="D24" s="1">
        <v>1</v>
      </c>
      <c r="F24" t="str">
        <f t="shared" si="0"/>
        <v>insert into orderDetails (unitPrice, quantity, product_id, order_id) values ('769000',1,2,23);</v>
      </c>
    </row>
    <row r="25" spans="1:6" ht="15.75" thickBot="1" x14ac:dyDescent="0.3">
      <c r="A25" s="1">
        <v>3</v>
      </c>
      <c r="B25" s="1">
        <v>24</v>
      </c>
      <c r="C25" s="8">
        <f>VLOOKUP(A25,Productos!$A$2:$C$22,3,0)</f>
        <v>709000.95</v>
      </c>
      <c r="D25" s="1">
        <v>1</v>
      </c>
      <c r="F25" t="str">
        <f t="shared" si="0"/>
        <v>insert into orderDetails (unitPrice, quantity, product_id, order_id) values ('709000.95',1,3,24);</v>
      </c>
    </row>
    <row r="26" spans="1:6" ht="15.75" thickBot="1" x14ac:dyDescent="0.3">
      <c r="A26" s="1">
        <v>4</v>
      </c>
      <c r="B26" s="1">
        <v>25</v>
      </c>
      <c r="C26" s="8">
        <f>VLOOKUP(A26,Productos!$A$2:$C$22,3,0)</f>
        <v>362900.3</v>
      </c>
      <c r="D26" s="1">
        <v>5</v>
      </c>
      <c r="F26" t="str">
        <f t="shared" si="0"/>
        <v>insert into orderDetails (unitPrice, quantity, product_id, order_id) values ('362900.3',5,4,25);</v>
      </c>
    </row>
    <row r="27" spans="1:6" ht="15.75" thickBot="1" x14ac:dyDescent="0.3">
      <c r="A27" s="1">
        <v>5</v>
      </c>
      <c r="B27" s="1">
        <v>26</v>
      </c>
      <c r="C27" s="8">
        <f>VLOOKUP(A27,Productos!$A$2:$C$22,3,0)</f>
        <v>399900</v>
      </c>
      <c r="D27" s="1">
        <v>1</v>
      </c>
      <c r="F27" t="str">
        <f t="shared" si="0"/>
        <v>insert into orderDetails (unitPrice, quantity, product_id, order_id) values ('399900',1,5,26);</v>
      </c>
    </row>
    <row r="28" spans="1:6" ht="15.75" thickBot="1" x14ac:dyDescent="0.3">
      <c r="A28" s="1">
        <v>6</v>
      </c>
      <c r="B28" s="1">
        <v>27</v>
      </c>
      <c r="C28" s="8">
        <f>VLOOKUP(A28,Productos!$A$2:$C$22,3,0)</f>
        <v>339900</v>
      </c>
      <c r="D28" s="1">
        <v>2</v>
      </c>
      <c r="F28" t="str">
        <f t="shared" si="0"/>
        <v>insert into orderDetails (unitPrice, quantity, product_id, order_id) values ('339900',2,6,27);</v>
      </c>
    </row>
    <row r="29" spans="1:6" ht="15.75" thickBot="1" x14ac:dyDescent="0.3">
      <c r="A29" s="1">
        <v>7</v>
      </c>
      <c r="B29" s="1">
        <v>28</v>
      </c>
      <c r="C29" s="8">
        <f>VLOOKUP(A29,Productos!$A$2:$C$22,3,0)</f>
        <v>74900</v>
      </c>
      <c r="D29" s="1">
        <v>3</v>
      </c>
      <c r="F29" t="str">
        <f t="shared" si="0"/>
        <v>insert into orderDetails (unitPrice, quantity, product_id, order_id) values ('74900',3,7,28);</v>
      </c>
    </row>
    <row r="30" spans="1:6" ht="15.75" thickBot="1" x14ac:dyDescent="0.3">
      <c r="A30" s="1">
        <v>8</v>
      </c>
      <c r="B30" s="1">
        <v>29</v>
      </c>
      <c r="C30" s="8">
        <f>VLOOKUP(A30,Productos!$A$2:$C$22,3,0)</f>
        <v>1050000</v>
      </c>
      <c r="D30" s="1">
        <v>1</v>
      </c>
      <c r="F30" t="str">
        <f t="shared" si="0"/>
        <v>insert into orderDetails (unitPrice, quantity, product_id, order_id) values ('1050000',1,8,29);</v>
      </c>
    </row>
    <row r="31" spans="1:6" ht="15.75" thickBot="1" x14ac:dyDescent="0.3">
      <c r="A31" s="1">
        <v>9</v>
      </c>
      <c r="B31" s="1">
        <v>30</v>
      </c>
      <c r="C31" s="8">
        <f>VLOOKUP(A31,Productos!$A$2:$C$22,3,0)</f>
        <v>13592</v>
      </c>
      <c r="D31" s="1">
        <v>1</v>
      </c>
      <c r="F31" t="str">
        <f t="shared" si="0"/>
        <v>insert into orderDetails (unitPrice, quantity, product_id, order_id) values ('13592',1,9,30);</v>
      </c>
    </row>
    <row r="32" spans="1:6" ht="15.75" thickBot="1" x14ac:dyDescent="0.3">
      <c r="A32" s="1">
        <v>10</v>
      </c>
      <c r="B32" s="1">
        <v>31</v>
      </c>
      <c r="C32" s="8">
        <f>VLOOKUP(A32,Productos!$A$2:$C$22,3,0)</f>
        <v>199900</v>
      </c>
      <c r="D32" s="1">
        <v>1</v>
      </c>
      <c r="F32" t="str">
        <f t="shared" si="0"/>
        <v>insert into orderDetails (unitPrice, quantity, product_id, order_id) values ('199900',1,10,31);</v>
      </c>
    </row>
    <row r="33" spans="1:6" ht="15.75" thickBot="1" x14ac:dyDescent="0.3">
      <c r="A33" s="1">
        <v>11</v>
      </c>
      <c r="B33" s="1">
        <v>32</v>
      </c>
      <c r="C33" s="8">
        <f>VLOOKUP(A33,Productos!$A$2:$C$22,3,0)</f>
        <v>66378</v>
      </c>
      <c r="D33" s="1">
        <v>1</v>
      </c>
      <c r="F33" t="str">
        <f t="shared" si="0"/>
        <v>insert into orderDetails (unitPrice, quantity, product_id, order_id) values ('66378',1,11,32);</v>
      </c>
    </row>
    <row r="34" spans="1:6" ht="15.75" thickBot="1" x14ac:dyDescent="0.3">
      <c r="A34" s="1">
        <v>12</v>
      </c>
      <c r="B34" s="1">
        <v>33</v>
      </c>
      <c r="C34" s="8">
        <f>VLOOKUP(A34,Productos!$A$2:$C$22,3,0)</f>
        <v>169900</v>
      </c>
      <c r="D34" s="1">
        <v>2</v>
      </c>
      <c r="F34" t="str">
        <f t="shared" si="0"/>
        <v>insert into orderDetails (unitPrice, quantity, product_id, order_id) values ('169900',2,12,33);</v>
      </c>
    </row>
    <row r="35" spans="1:6" ht="15.75" thickBot="1" x14ac:dyDescent="0.3">
      <c r="A35" s="1">
        <v>13</v>
      </c>
      <c r="B35" s="1">
        <v>34</v>
      </c>
      <c r="C35" s="8">
        <f>VLOOKUP(A35,Productos!$A$2:$C$22,3,0)</f>
        <v>749000</v>
      </c>
      <c r="D35" s="1">
        <v>3</v>
      </c>
      <c r="F35" t="str">
        <f t="shared" si="0"/>
        <v>insert into orderDetails (unitPrice, quantity, product_id, order_id) values ('749000',3,13,34);</v>
      </c>
    </row>
    <row r="36" spans="1:6" ht="15.75" thickBot="1" x14ac:dyDescent="0.3">
      <c r="A36" s="1">
        <v>14</v>
      </c>
      <c r="B36" s="1">
        <v>35</v>
      </c>
      <c r="C36" s="8">
        <f>VLOOKUP(A36,Productos!$A$2:$C$22,3,0)</f>
        <v>1059900</v>
      </c>
      <c r="D36" s="1">
        <v>1</v>
      </c>
      <c r="F36" t="str">
        <f t="shared" si="0"/>
        <v>insert into orderDetails (unitPrice, quantity, product_id, order_id) values ('1059900',1,14,35);</v>
      </c>
    </row>
    <row r="37" spans="1:6" ht="15.75" thickBot="1" x14ac:dyDescent="0.3">
      <c r="A37" s="1">
        <v>15</v>
      </c>
      <c r="B37" s="1">
        <v>36</v>
      </c>
      <c r="C37" s="8">
        <f>VLOOKUP(A37,Productos!$A$2:$C$22,3,0)</f>
        <v>1019900</v>
      </c>
      <c r="D37" s="1">
        <v>1</v>
      </c>
      <c r="F37" t="str">
        <f t="shared" si="0"/>
        <v>insert into orderDetails (unitPrice, quantity, product_id, order_id) values ('1019900',1,15,36);</v>
      </c>
    </row>
    <row r="38" spans="1:6" ht="15.75" thickBot="1" x14ac:dyDescent="0.3">
      <c r="A38" s="1">
        <v>16</v>
      </c>
      <c r="B38" s="1">
        <v>37</v>
      </c>
      <c r="C38" s="8">
        <f>VLOOKUP(A38,Productos!$A$2:$C$22,3,0)</f>
        <v>1349000</v>
      </c>
      <c r="D38" s="1">
        <v>1</v>
      </c>
      <c r="F38" t="str">
        <f t="shared" si="0"/>
        <v>insert into orderDetails (unitPrice, quantity, product_id, order_id) values ('1349000',1,16,37);</v>
      </c>
    </row>
    <row r="39" spans="1:6" ht="15.75" thickBot="1" x14ac:dyDescent="0.3">
      <c r="A39" s="1">
        <v>17</v>
      </c>
      <c r="B39" s="1">
        <v>38</v>
      </c>
      <c r="C39" s="8">
        <f>VLOOKUP(A39,Productos!$A$2:$C$22,3,0)</f>
        <v>4499990</v>
      </c>
      <c r="D39" s="1">
        <v>1</v>
      </c>
      <c r="F39" t="str">
        <f t="shared" si="0"/>
        <v>insert into orderDetails (unitPrice, quantity, product_id, order_id) values ('4499990',1,17,38);</v>
      </c>
    </row>
    <row r="40" spans="1:6" ht="15.75" thickBot="1" x14ac:dyDescent="0.3">
      <c r="A40" s="1">
        <v>18</v>
      </c>
      <c r="B40" s="1">
        <v>39</v>
      </c>
      <c r="C40" s="8">
        <f>VLOOKUP(A40,Productos!$A$2:$C$22,3,0)</f>
        <v>504900</v>
      </c>
      <c r="D40" s="1">
        <v>1</v>
      </c>
      <c r="F40" t="str">
        <f t="shared" si="0"/>
        <v>insert into orderDetails (unitPrice, quantity, product_id, order_id) values ('504900',1,18,39);</v>
      </c>
    </row>
    <row r="41" spans="1:6" ht="15.75" thickBot="1" x14ac:dyDescent="0.3">
      <c r="A41" s="1">
        <v>19</v>
      </c>
      <c r="B41" s="1">
        <v>40</v>
      </c>
      <c r="C41" s="8">
        <f>VLOOKUP(A41,Productos!$A$2:$C$22,3,0)</f>
        <v>8190</v>
      </c>
      <c r="D41" s="1">
        <v>1</v>
      </c>
      <c r="F41" t="str">
        <f t="shared" si="0"/>
        <v>insert into orderDetails (unitPrice, quantity, product_id, order_id) values ('8190',1,19,40);</v>
      </c>
    </row>
    <row r="42" spans="1:6" ht="15.75" thickBot="1" x14ac:dyDescent="0.3">
      <c r="A42" s="1">
        <v>20</v>
      </c>
      <c r="B42" s="1">
        <v>41</v>
      </c>
      <c r="C42" s="8">
        <f>VLOOKUP(A42,Productos!$A$2:$C$22,3,0)</f>
        <v>70990</v>
      </c>
      <c r="D42" s="1">
        <v>1</v>
      </c>
      <c r="F42" t="str">
        <f t="shared" si="0"/>
        <v>insert into orderDetails (unitPrice, quantity, product_id, order_id) values ('70990',1,20,41);</v>
      </c>
    </row>
    <row r="43" spans="1:6" ht="15.75" thickBot="1" x14ac:dyDescent="0.3">
      <c r="A43" s="1">
        <v>21</v>
      </c>
      <c r="B43" s="1">
        <v>42</v>
      </c>
      <c r="C43" s="8">
        <f>VLOOKUP(A43,Productos!$A$2:$C$22,3,0)</f>
        <v>269900</v>
      </c>
      <c r="D43" s="1">
        <v>1</v>
      </c>
      <c r="F43" t="str">
        <f t="shared" si="0"/>
        <v>insert into orderDetails (unitPrice, quantity, product_id, order_id) values ('269900',1,21,42);</v>
      </c>
    </row>
    <row r="44" spans="1:6" ht="15.75" thickBot="1" x14ac:dyDescent="0.3">
      <c r="A44" s="1">
        <v>1</v>
      </c>
      <c r="B44" s="1">
        <v>43</v>
      </c>
      <c r="C44" s="8">
        <f>VLOOKUP(A44,Productos!$A$2:$C$22,3,0)</f>
        <v>2500000</v>
      </c>
      <c r="D44" s="1">
        <v>1</v>
      </c>
      <c r="F44" t="str">
        <f t="shared" si="0"/>
        <v>insert into orderDetails (unitPrice, quantity, product_id, order_id) values ('2500000',1,1,43);</v>
      </c>
    </row>
    <row r="45" spans="1:6" ht="15.75" thickBot="1" x14ac:dyDescent="0.3">
      <c r="A45" s="1">
        <v>2</v>
      </c>
      <c r="B45" s="1">
        <v>44</v>
      </c>
      <c r="C45" s="8">
        <f>VLOOKUP(A45,Productos!$A$2:$C$22,3,0)</f>
        <v>769000</v>
      </c>
      <c r="D45" s="1">
        <v>1</v>
      </c>
      <c r="F45" t="str">
        <f t="shared" si="0"/>
        <v>insert into orderDetails (unitPrice, quantity, product_id, order_id) values ('769000',1,2,44);</v>
      </c>
    </row>
    <row r="46" spans="1:6" ht="15.75" thickBot="1" x14ac:dyDescent="0.3">
      <c r="A46" s="1">
        <v>3</v>
      </c>
      <c r="B46" s="1">
        <v>45</v>
      </c>
      <c r="C46" s="8">
        <f>VLOOKUP(A46,Productos!$A$2:$C$22,3,0)</f>
        <v>709000.95</v>
      </c>
      <c r="D46" s="1">
        <v>1</v>
      </c>
      <c r="F46" t="str">
        <f t="shared" si="0"/>
        <v>insert into orderDetails (unitPrice, quantity, product_id, order_id) values ('709000.95',1,3,45);</v>
      </c>
    </row>
    <row r="47" spans="1:6" ht="15.75" thickBot="1" x14ac:dyDescent="0.3">
      <c r="A47" s="1">
        <v>4</v>
      </c>
      <c r="B47" s="1">
        <v>46</v>
      </c>
      <c r="C47" s="8">
        <f>VLOOKUP(A47,Productos!$A$2:$C$22,3,0)</f>
        <v>362900.3</v>
      </c>
      <c r="D47" s="1">
        <v>1</v>
      </c>
      <c r="F47" t="str">
        <f t="shared" si="0"/>
        <v>insert into orderDetails (unitPrice, quantity, product_id, order_id) values ('362900.3',1,4,46);</v>
      </c>
    </row>
    <row r="48" spans="1:6" ht="15.75" thickBot="1" x14ac:dyDescent="0.3">
      <c r="A48" s="1">
        <v>5</v>
      </c>
      <c r="B48" s="1">
        <v>47</v>
      </c>
      <c r="C48" s="8">
        <f>VLOOKUP(A48,Productos!$A$2:$C$22,3,0)</f>
        <v>399900</v>
      </c>
      <c r="D48" s="1">
        <v>1</v>
      </c>
      <c r="F48" t="str">
        <f t="shared" si="0"/>
        <v>insert into orderDetails (unitPrice, quantity, product_id, order_id) values ('399900',1,5,47);</v>
      </c>
    </row>
    <row r="49" spans="1:6" ht="15.75" thickBot="1" x14ac:dyDescent="0.3">
      <c r="A49" s="1">
        <v>6</v>
      </c>
      <c r="B49" s="1">
        <v>48</v>
      </c>
      <c r="C49" s="8">
        <f>VLOOKUP(A49,Productos!$A$2:$C$22,3,0)</f>
        <v>339900</v>
      </c>
      <c r="D49" s="1">
        <v>1</v>
      </c>
      <c r="F49" t="str">
        <f t="shared" si="0"/>
        <v>insert into orderDetails (unitPrice, quantity, product_id, order_id) values ('339900',1,6,48);</v>
      </c>
    </row>
    <row r="50" spans="1:6" ht="15.75" thickBot="1" x14ac:dyDescent="0.3">
      <c r="A50" s="1">
        <v>7</v>
      </c>
      <c r="B50" s="1">
        <v>49</v>
      </c>
      <c r="C50" s="8">
        <f>VLOOKUP(A50,Productos!$A$2:$C$22,3,0)</f>
        <v>74900</v>
      </c>
      <c r="D50" s="1">
        <v>1</v>
      </c>
      <c r="F50" t="str">
        <f t="shared" si="0"/>
        <v>insert into orderDetails (unitPrice, quantity, product_id, order_id) values ('74900',1,7,49);</v>
      </c>
    </row>
    <row r="51" spans="1:6" ht="15.75" thickBot="1" x14ac:dyDescent="0.3">
      <c r="A51" s="1">
        <v>8</v>
      </c>
      <c r="B51" s="1">
        <v>50</v>
      </c>
      <c r="C51" s="8">
        <f>VLOOKUP(A51,Productos!$A$2:$C$22,3,0)</f>
        <v>1050000</v>
      </c>
      <c r="D51" s="1">
        <v>5</v>
      </c>
      <c r="F51" t="str">
        <f t="shared" si="0"/>
        <v>insert into orderDetails (unitPrice, quantity, product_id, order_id) values ('1050000',5,8,50);</v>
      </c>
    </row>
    <row r="52" spans="1:6" ht="15.75" thickBot="1" x14ac:dyDescent="0.3">
      <c r="A52" s="1">
        <v>9</v>
      </c>
      <c r="B52" s="1">
        <v>51</v>
      </c>
      <c r="C52" s="8">
        <f>VLOOKUP(A52,Productos!$A$2:$C$22,3,0)</f>
        <v>13592</v>
      </c>
      <c r="D52" s="1">
        <v>1</v>
      </c>
      <c r="F52" t="str">
        <f t="shared" si="0"/>
        <v>insert into orderDetails (unitPrice, quantity, product_id, order_id) values ('13592',1,9,51);</v>
      </c>
    </row>
    <row r="53" spans="1:6" ht="15.75" thickBot="1" x14ac:dyDescent="0.3">
      <c r="A53" s="1">
        <v>10</v>
      </c>
      <c r="B53" s="1">
        <v>52</v>
      </c>
      <c r="C53" s="8">
        <f>VLOOKUP(A53,Productos!$A$2:$C$22,3,0)</f>
        <v>199900</v>
      </c>
      <c r="D53" s="1">
        <v>2</v>
      </c>
      <c r="F53" t="str">
        <f t="shared" si="0"/>
        <v>insert into orderDetails (unitPrice, quantity, product_id, order_id) values ('199900',2,10,52);</v>
      </c>
    </row>
    <row r="54" spans="1:6" ht="15.75" thickBot="1" x14ac:dyDescent="0.3">
      <c r="A54" s="1">
        <v>11</v>
      </c>
      <c r="B54" s="1">
        <v>53</v>
      </c>
      <c r="C54" s="8">
        <f>VLOOKUP(A54,Productos!$A$2:$C$22,3,0)</f>
        <v>66378</v>
      </c>
      <c r="D54" s="1">
        <v>3</v>
      </c>
      <c r="F54" t="str">
        <f t="shared" si="0"/>
        <v>insert into orderDetails (unitPrice, quantity, product_id, order_id) values ('66378',3,11,53);</v>
      </c>
    </row>
    <row r="55" spans="1:6" ht="15.75" thickBot="1" x14ac:dyDescent="0.3">
      <c r="A55" s="1">
        <v>12</v>
      </c>
      <c r="B55" s="1">
        <v>54</v>
      </c>
      <c r="C55" s="8">
        <f>VLOOKUP(A55,Productos!$A$2:$C$22,3,0)</f>
        <v>169900</v>
      </c>
      <c r="D55" s="1">
        <v>1</v>
      </c>
      <c r="F55" t="str">
        <f t="shared" si="0"/>
        <v>insert into orderDetails (unitPrice, quantity, product_id, order_id) values ('169900',1,12,54);</v>
      </c>
    </row>
    <row r="56" spans="1:6" ht="15.75" thickBot="1" x14ac:dyDescent="0.3">
      <c r="A56" s="1">
        <v>13</v>
      </c>
      <c r="B56" s="1">
        <v>55</v>
      </c>
      <c r="C56" s="8">
        <f>VLOOKUP(A56,Productos!$A$2:$C$22,3,0)</f>
        <v>749000</v>
      </c>
      <c r="D56" s="1">
        <v>1</v>
      </c>
      <c r="F56" t="str">
        <f t="shared" si="0"/>
        <v>insert into orderDetails (unitPrice, quantity, product_id, order_id) values ('749000',1,13,55);</v>
      </c>
    </row>
    <row r="57" spans="1:6" ht="15.75" thickBot="1" x14ac:dyDescent="0.3">
      <c r="A57" s="1">
        <v>14</v>
      </c>
      <c r="B57" s="1">
        <v>56</v>
      </c>
      <c r="C57" s="8">
        <f>VLOOKUP(A57,Productos!$A$2:$C$22,3,0)</f>
        <v>1059900</v>
      </c>
      <c r="D57" s="1">
        <v>1</v>
      </c>
      <c r="F57" t="str">
        <f t="shared" si="0"/>
        <v>insert into orderDetails (unitPrice, quantity, product_id, order_id) values ('1059900',1,14,56);</v>
      </c>
    </row>
    <row r="58" spans="1:6" ht="15.75" thickBot="1" x14ac:dyDescent="0.3">
      <c r="A58" s="1">
        <v>15</v>
      </c>
      <c r="B58" s="1">
        <v>57</v>
      </c>
      <c r="C58" s="8">
        <f>VLOOKUP(A58,Productos!$A$2:$C$22,3,0)</f>
        <v>1019900</v>
      </c>
      <c r="D58" s="1">
        <v>1</v>
      </c>
      <c r="F58" t="str">
        <f t="shared" si="0"/>
        <v>insert into orderDetails (unitPrice, quantity, product_id, order_id) values ('1019900',1,15,57);</v>
      </c>
    </row>
    <row r="59" spans="1:6" ht="15.75" thickBot="1" x14ac:dyDescent="0.3">
      <c r="A59" s="1">
        <v>16</v>
      </c>
      <c r="B59" s="1">
        <v>58</v>
      </c>
      <c r="C59" s="8">
        <f>VLOOKUP(A59,Productos!$A$2:$C$22,3,0)</f>
        <v>1349000</v>
      </c>
      <c r="D59" s="1">
        <v>2</v>
      </c>
      <c r="F59" t="str">
        <f t="shared" si="0"/>
        <v>insert into orderDetails (unitPrice, quantity, product_id, order_id) values ('1349000',2,16,58);</v>
      </c>
    </row>
    <row r="60" spans="1:6" ht="15.75" thickBot="1" x14ac:dyDescent="0.3">
      <c r="A60" s="1">
        <v>17</v>
      </c>
      <c r="B60" s="1">
        <v>59</v>
      </c>
      <c r="C60" s="8">
        <f>VLOOKUP(A60,Productos!$A$2:$C$22,3,0)</f>
        <v>4499990</v>
      </c>
      <c r="D60" s="1">
        <v>3</v>
      </c>
      <c r="F60" t="str">
        <f t="shared" si="0"/>
        <v>insert into orderDetails (unitPrice, quantity, product_id, order_id) values ('4499990',3,17,59);</v>
      </c>
    </row>
    <row r="61" spans="1:6" ht="15.75" thickBot="1" x14ac:dyDescent="0.3">
      <c r="A61" s="1">
        <v>18</v>
      </c>
      <c r="B61" s="1">
        <v>60</v>
      </c>
      <c r="C61" s="8">
        <f>VLOOKUP(A61,Productos!$A$2:$C$22,3,0)</f>
        <v>504900</v>
      </c>
      <c r="D61" s="1">
        <v>1</v>
      </c>
      <c r="F61" t="str">
        <f t="shared" si="0"/>
        <v>insert into orderDetails (unitPrice, quantity, product_id, order_id) values ('504900',1,18,60);</v>
      </c>
    </row>
    <row r="62" spans="1:6" ht="15.75" thickBot="1" x14ac:dyDescent="0.3">
      <c r="A62" s="1">
        <v>19</v>
      </c>
      <c r="B62" s="1">
        <v>61</v>
      </c>
      <c r="C62" s="8">
        <f>VLOOKUP(A62,Productos!$A$2:$C$22,3,0)</f>
        <v>8190</v>
      </c>
      <c r="D62" s="1">
        <v>1</v>
      </c>
      <c r="F62" t="str">
        <f t="shared" si="0"/>
        <v>insert into orderDetails (unitPrice, quantity, product_id, order_id) values ('8190',1,19,61);</v>
      </c>
    </row>
    <row r="63" spans="1:6" ht="15.75" thickBot="1" x14ac:dyDescent="0.3">
      <c r="A63" s="1">
        <v>20</v>
      </c>
      <c r="B63" s="1">
        <v>62</v>
      </c>
      <c r="C63" s="8">
        <f>VLOOKUP(A63,Productos!$A$2:$C$22,3,0)</f>
        <v>70990</v>
      </c>
      <c r="D63" s="1">
        <v>1</v>
      </c>
      <c r="F63" t="str">
        <f t="shared" si="0"/>
        <v>insert into orderDetails (unitPrice, quantity, product_id, order_id) values ('70990',1,20,62);</v>
      </c>
    </row>
    <row r="64" spans="1:6" ht="15.75" thickBot="1" x14ac:dyDescent="0.3">
      <c r="A64" s="1">
        <v>21</v>
      </c>
      <c r="B64" s="1">
        <v>63</v>
      </c>
      <c r="C64" s="8">
        <f>VLOOKUP(A64,Productos!$A$2:$C$22,3,0)</f>
        <v>269900</v>
      </c>
      <c r="D64" s="1">
        <v>1</v>
      </c>
      <c r="F64" t="str">
        <f t="shared" si="0"/>
        <v>insert into orderDetails (unitPrice, quantity, product_id, order_id) values ('269900',1,21,63);</v>
      </c>
    </row>
    <row r="65" spans="1:6" ht="15.75" thickBot="1" x14ac:dyDescent="0.3">
      <c r="A65" s="1">
        <v>1</v>
      </c>
      <c r="B65" s="1">
        <v>64</v>
      </c>
      <c r="C65" s="8">
        <f>VLOOKUP(A65,Productos!$A$2:$C$22,3,0)</f>
        <v>2500000</v>
      </c>
      <c r="D65" s="1">
        <v>1</v>
      </c>
      <c r="F65" t="str">
        <f t="shared" si="0"/>
        <v>insert into orderDetails (unitPrice, quantity, product_id, order_id) values ('2500000',1,1,64);</v>
      </c>
    </row>
    <row r="66" spans="1:6" ht="15.75" thickBot="1" x14ac:dyDescent="0.3">
      <c r="A66" s="1">
        <v>2</v>
      </c>
      <c r="B66" s="1">
        <v>65</v>
      </c>
      <c r="C66" s="8">
        <f>VLOOKUP(A66,Productos!$A$2:$C$22,3,0)</f>
        <v>769000</v>
      </c>
      <c r="D66" s="1">
        <v>1</v>
      </c>
      <c r="F66" t="str">
        <f t="shared" si="0"/>
        <v>insert into orderDetails (unitPrice, quantity, product_id, order_id) values ('769000',1,2,65);</v>
      </c>
    </row>
    <row r="67" spans="1:6" ht="15.75" thickBot="1" x14ac:dyDescent="0.3">
      <c r="A67" s="1">
        <v>3</v>
      </c>
      <c r="B67" s="1">
        <v>66</v>
      </c>
      <c r="C67" s="8">
        <f>VLOOKUP(A67,Productos!$A$2:$C$22,3,0)</f>
        <v>709000.95</v>
      </c>
      <c r="D67" s="1">
        <v>1</v>
      </c>
      <c r="F67" t="str">
        <f t="shared" ref="F67:F91" si="1">"insert into orderDetails (unitPrice, quantity, product_id, order_id) values ('"&amp;C67&amp;"',"&amp;D67&amp;","&amp;A67&amp;","&amp;B67&amp;");"</f>
        <v>insert into orderDetails (unitPrice, quantity, product_id, order_id) values ('709000.95',1,3,66);</v>
      </c>
    </row>
    <row r="68" spans="1:6" ht="15.75" thickBot="1" x14ac:dyDescent="0.3">
      <c r="A68" s="1">
        <v>4</v>
      </c>
      <c r="B68" s="1">
        <v>67</v>
      </c>
      <c r="C68" s="8">
        <f>VLOOKUP(A68,Productos!$A$2:$C$22,3,0)</f>
        <v>362900.3</v>
      </c>
      <c r="D68" s="1">
        <v>1</v>
      </c>
      <c r="F68" t="str">
        <f t="shared" si="1"/>
        <v>insert into orderDetails (unitPrice, quantity, product_id, order_id) values ('362900.3',1,4,67);</v>
      </c>
    </row>
    <row r="69" spans="1:6" ht="15.75" thickBot="1" x14ac:dyDescent="0.3">
      <c r="A69" s="1">
        <v>5</v>
      </c>
      <c r="B69" s="1">
        <v>68</v>
      </c>
      <c r="C69" s="8">
        <f>VLOOKUP(A69,Productos!$A$2:$C$22,3,0)</f>
        <v>399900</v>
      </c>
      <c r="D69" s="1">
        <v>1</v>
      </c>
      <c r="F69" t="str">
        <f t="shared" si="1"/>
        <v>insert into orderDetails (unitPrice, quantity, product_id, order_id) values ('399900',1,5,68);</v>
      </c>
    </row>
    <row r="70" spans="1:6" ht="15.75" thickBot="1" x14ac:dyDescent="0.3">
      <c r="A70" s="1">
        <v>6</v>
      </c>
      <c r="B70" s="1">
        <v>69</v>
      </c>
      <c r="C70" s="8">
        <f>VLOOKUP(A70,Productos!$A$2:$C$22,3,0)</f>
        <v>339900</v>
      </c>
      <c r="D70" s="1">
        <v>1</v>
      </c>
      <c r="F70" t="str">
        <f t="shared" si="1"/>
        <v>insert into orderDetails (unitPrice, quantity, product_id, order_id) values ('339900',1,6,69);</v>
      </c>
    </row>
    <row r="71" spans="1:6" ht="15.75" thickBot="1" x14ac:dyDescent="0.3">
      <c r="A71" s="1">
        <v>7</v>
      </c>
      <c r="B71" s="1">
        <v>70</v>
      </c>
      <c r="C71" s="8">
        <f>VLOOKUP(A71,Productos!$A$2:$C$22,3,0)</f>
        <v>74900</v>
      </c>
      <c r="D71" s="1">
        <v>1</v>
      </c>
      <c r="F71" t="str">
        <f t="shared" si="1"/>
        <v>insert into orderDetails (unitPrice, quantity, product_id, order_id) values ('74900',1,7,70);</v>
      </c>
    </row>
    <row r="72" spans="1:6" ht="15.75" thickBot="1" x14ac:dyDescent="0.3">
      <c r="A72" s="1">
        <v>8</v>
      </c>
      <c r="B72" s="1">
        <v>71</v>
      </c>
      <c r="C72" s="8">
        <f>VLOOKUP(A72,Productos!$A$2:$C$22,3,0)</f>
        <v>1050000</v>
      </c>
      <c r="D72" s="1">
        <v>1</v>
      </c>
      <c r="F72" t="str">
        <f t="shared" si="1"/>
        <v>insert into orderDetails (unitPrice, quantity, product_id, order_id) values ('1050000',1,8,71);</v>
      </c>
    </row>
    <row r="73" spans="1:6" ht="15.75" thickBot="1" x14ac:dyDescent="0.3">
      <c r="A73" s="1">
        <v>9</v>
      </c>
      <c r="B73" s="1">
        <v>72</v>
      </c>
      <c r="C73" s="8">
        <f>VLOOKUP(A73,Productos!$A$2:$C$22,3,0)</f>
        <v>13592</v>
      </c>
      <c r="D73" s="1">
        <v>1</v>
      </c>
      <c r="F73" t="str">
        <f t="shared" si="1"/>
        <v>insert into orderDetails (unitPrice, quantity, product_id, order_id) values ('13592',1,9,72);</v>
      </c>
    </row>
    <row r="74" spans="1:6" ht="15.75" thickBot="1" x14ac:dyDescent="0.3">
      <c r="A74" s="1">
        <v>10</v>
      </c>
      <c r="B74" s="1">
        <v>73</v>
      </c>
      <c r="C74" s="8">
        <f>VLOOKUP(A74,Productos!$A$2:$C$22,3,0)</f>
        <v>199900</v>
      </c>
      <c r="D74" s="1">
        <v>1</v>
      </c>
      <c r="F74" t="str">
        <f t="shared" si="1"/>
        <v>insert into orderDetails (unitPrice, quantity, product_id, order_id) values ('199900',1,10,73);</v>
      </c>
    </row>
    <row r="75" spans="1:6" ht="15.75" thickBot="1" x14ac:dyDescent="0.3">
      <c r="A75" s="1">
        <v>11</v>
      </c>
      <c r="B75" s="1">
        <v>74</v>
      </c>
      <c r="C75" s="8">
        <f>VLOOKUP(A75,Productos!$A$2:$C$22,3,0)</f>
        <v>66378</v>
      </c>
      <c r="D75" s="1">
        <v>1</v>
      </c>
      <c r="F75" t="str">
        <f t="shared" si="1"/>
        <v>insert into orderDetails (unitPrice, quantity, product_id, order_id) values ('66378',1,11,74);</v>
      </c>
    </row>
    <row r="76" spans="1:6" ht="15.75" thickBot="1" x14ac:dyDescent="0.3">
      <c r="A76" s="1">
        <v>12</v>
      </c>
      <c r="B76" s="1">
        <v>75</v>
      </c>
      <c r="C76" s="8">
        <f>VLOOKUP(A76,Productos!$A$2:$C$22,3,0)</f>
        <v>169900</v>
      </c>
      <c r="D76" s="1">
        <v>5</v>
      </c>
      <c r="F76" t="str">
        <f t="shared" si="1"/>
        <v>insert into orderDetails (unitPrice, quantity, product_id, order_id) values ('169900',5,12,75);</v>
      </c>
    </row>
    <row r="77" spans="1:6" ht="15.75" thickBot="1" x14ac:dyDescent="0.3">
      <c r="A77" s="1">
        <v>13</v>
      </c>
      <c r="B77" s="1">
        <v>76</v>
      </c>
      <c r="C77" s="8">
        <f>VLOOKUP(A77,Productos!$A$2:$C$22,3,0)</f>
        <v>749000</v>
      </c>
      <c r="D77" s="1">
        <v>1</v>
      </c>
      <c r="F77" t="str">
        <f t="shared" si="1"/>
        <v>insert into orderDetails (unitPrice, quantity, product_id, order_id) values ('749000',1,13,76);</v>
      </c>
    </row>
    <row r="78" spans="1:6" ht="15.75" thickBot="1" x14ac:dyDescent="0.3">
      <c r="A78" s="1">
        <v>14</v>
      </c>
      <c r="B78" s="1">
        <v>77</v>
      </c>
      <c r="C78" s="8">
        <f>VLOOKUP(A78,Productos!$A$2:$C$22,3,0)</f>
        <v>1059900</v>
      </c>
      <c r="D78" s="1">
        <v>2</v>
      </c>
      <c r="F78" t="str">
        <f t="shared" si="1"/>
        <v>insert into orderDetails (unitPrice, quantity, product_id, order_id) values ('1059900',2,14,77);</v>
      </c>
    </row>
    <row r="79" spans="1:6" ht="15.75" thickBot="1" x14ac:dyDescent="0.3">
      <c r="A79" s="1">
        <v>15</v>
      </c>
      <c r="B79" s="1">
        <v>78</v>
      </c>
      <c r="C79" s="8">
        <f>VLOOKUP(A79,Productos!$A$2:$C$22,3,0)</f>
        <v>1019900</v>
      </c>
      <c r="D79" s="1">
        <v>3</v>
      </c>
      <c r="F79" t="str">
        <f t="shared" si="1"/>
        <v>insert into orderDetails (unitPrice, quantity, product_id, order_id) values ('1019900',3,15,78);</v>
      </c>
    </row>
    <row r="80" spans="1:6" ht="15.75" thickBot="1" x14ac:dyDescent="0.3">
      <c r="A80" s="1">
        <v>16</v>
      </c>
      <c r="B80" s="1">
        <v>79</v>
      </c>
      <c r="C80" s="8">
        <f>VLOOKUP(A80,Productos!$A$2:$C$22,3,0)</f>
        <v>1349000</v>
      </c>
      <c r="D80" s="1">
        <v>1</v>
      </c>
      <c r="F80" t="str">
        <f t="shared" si="1"/>
        <v>insert into orderDetails (unitPrice, quantity, product_id, order_id) values ('1349000',1,16,79);</v>
      </c>
    </row>
    <row r="81" spans="1:6" ht="15.75" thickBot="1" x14ac:dyDescent="0.3">
      <c r="A81" s="1">
        <v>17</v>
      </c>
      <c r="B81" s="1">
        <v>80</v>
      </c>
      <c r="C81" s="8">
        <f>VLOOKUP(A81,Productos!$A$2:$C$22,3,0)</f>
        <v>4499990</v>
      </c>
      <c r="D81" s="1">
        <v>1</v>
      </c>
      <c r="F81" t="str">
        <f t="shared" si="1"/>
        <v>insert into orderDetails (unitPrice, quantity, product_id, order_id) values ('4499990',1,17,80);</v>
      </c>
    </row>
    <row r="82" spans="1:6" ht="15.75" thickBot="1" x14ac:dyDescent="0.3">
      <c r="A82" s="1">
        <v>18</v>
      </c>
      <c r="B82" s="1">
        <v>81</v>
      </c>
      <c r="C82" s="8">
        <f>VLOOKUP(A82,Productos!$A$2:$C$22,3,0)</f>
        <v>504900</v>
      </c>
      <c r="D82" s="1">
        <v>1</v>
      </c>
      <c r="F82" t="str">
        <f t="shared" si="1"/>
        <v>insert into orderDetails (unitPrice, quantity, product_id, order_id) values ('504900',1,18,81);</v>
      </c>
    </row>
    <row r="83" spans="1:6" ht="15.75" thickBot="1" x14ac:dyDescent="0.3">
      <c r="A83" s="1">
        <v>19</v>
      </c>
      <c r="B83" s="1">
        <v>82</v>
      </c>
      <c r="C83" s="8">
        <f>VLOOKUP(A83,Productos!$A$2:$C$22,3,0)</f>
        <v>8190</v>
      </c>
      <c r="D83" s="1">
        <v>1</v>
      </c>
      <c r="F83" t="str">
        <f t="shared" si="1"/>
        <v>insert into orderDetails (unitPrice, quantity, product_id, order_id) values ('8190',1,19,82);</v>
      </c>
    </row>
    <row r="84" spans="1:6" ht="15.75" thickBot="1" x14ac:dyDescent="0.3">
      <c r="A84" s="1">
        <v>20</v>
      </c>
      <c r="B84" s="1">
        <v>83</v>
      </c>
      <c r="C84" s="8">
        <f>VLOOKUP(A84,Productos!$A$2:$C$22,3,0)</f>
        <v>70990</v>
      </c>
      <c r="D84" s="1">
        <v>2</v>
      </c>
      <c r="F84" t="str">
        <f t="shared" si="1"/>
        <v>insert into orderDetails (unitPrice, quantity, product_id, order_id) values ('70990',2,20,83);</v>
      </c>
    </row>
    <row r="85" spans="1:6" ht="15.75" thickBot="1" x14ac:dyDescent="0.3">
      <c r="A85" s="1">
        <v>21</v>
      </c>
      <c r="B85" s="1">
        <v>84</v>
      </c>
      <c r="C85" s="8">
        <f>VLOOKUP(A85,Productos!$A$2:$C$22,3,0)</f>
        <v>269900</v>
      </c>
      <c r="D85" s="1">
        <v>3</v>
      </c>
      <c r="F85" t="str">
        <f t="shared" si="1"/>
        <v>insert into orderDetails (unitPrice, quantity, product_id, order_id) values ('269900',3,21,84);</v>
      </c>
    </row>
    <row r="86" spans="1:6" ht="15.75" thickBot="1" x14ac:dyDescent="0.3">
      <c r="A86" s="1">
        <v>1</v>
      </c>
      <c r="B86" s="1">
        <v>85</v>
      </c>
      <c r="C86" s="8">
        <f>VLOOKUP(A86,Productos!$A$2:$C$22,3,0)</f>
        <v>2500000</v>
      </c>
      <c r="D86" s="1">
        <v>1</v>
      </c>
      <c r="F86" t="str">
        <f t="shared" si="1"/>
        <v>insert into orderDetails (unitPrice, quantity, product_id, order_id) values ('2500000',1,1,85);</v>
      </c>
    </row>
    <row r="87" spans="1:6" ht="15.75" thickBot="1" x14ac:dyDescent="0.3">
      <c r="A87" s="1">
        <v>2</v>
      </c>
      <c r="B87" s="1">
        <v>86</v>
      </c>
      <c r="C87" s="8">
        <f>VLOOKUP(A87,Productos!$A$2:$C$22,3,0)</f>
        <v>769000</v>
      </c>
      <c r="D87" s="1">
        <v>1</v>
      </c>
      <c r="F87" t="str">
        <f t="shared" si="1"/>
        <v>insert into orderDetails (unitPrice, quantity, product_id, order_id) values ('769000',1,2,86);</v>
      </c>
    </row>
    <row r="88" spans="1:6" ht="15.75" thickBot="1" x14ac:dyDescent="0.3">
      <c r="A88" s="1">
        <v>3</v>
      </c>
      <c r="B88" s="1">
        <v>87</v>
      </c>
      <c r="C88" s="8">
        <f>VLOOKUP(A88,Productos!$A$2:$C$22,3,0)</f>
        <v>709000.95</v>
      </c>
      <c r="D88" s="1">
        <v>1</v>
      </c>
      <c r="F88" t="str">
        <f t="shared" si="1"/>
        <v>insert into orderDetails (unitPrice, quantity, product_id, order_id) values ('709000.95',1,3,87);</v>
      </c>
    </row>
    <row r="89" spans="1:6" ht="15.75" thickBot="1" x14ac:dyDescent="0.3">
      <c r="A89" s="1">
        <v>4</v>
      </c>
      <c r="B89" s="1">
        <v>88</v>
      </c>
      <c r="C89" s="8">
        <f>VLOOKUP(A89,Productos!$A$2:$C$22,3,0)</f>
        <v>362900.3</v>
      </c>
      <c r="D89" s="1">
        <v>1</v>
      </c>
      <c r="F89" t="str">
        <f t="shared" si="1"/>
        <v>insert into orderDetails (unitPrice, quantity, product_id, order_id) values ('362900.3',1,4,88);</v>
      </c>
    </row>
    <row r="90" spans="1:6" ht="15.75" thickBot="1" x14ac:dyDescent="0.3">
      <c r="A90" s="1">
        <v>5</v>
      </c>
      <c r="B90" s="1">
        <v>89</v>
      </c>
      <c r="C90" s="8">
        <f>VLOOKUP(A90,Productos!$A$2:$C$22,3,0)</f>
        <v>399900</v>
      </c>
      <c r="D90" s="1">
        <v>1</v>
      </c>
      <c r="F90" t="str">
        <f t="shared" si="1"/>
        <v>insert into orderDetails (unitPrice, quantity, product_id, order_id) values ('399900',1,5,89);</v>
      </c>
    </row>
    <row r="91" spans="1:6" ht="15.75" thickBot="1" x14ac:dyDescent="0.3">
      <c r="A91" s="1">
        <v>6</v>
      </c>
      <c r="B91" s="1">
        <v>90</v>
      </c>
      <c r="C91" s="8">
        <f>VLOOKUP(A91,Productos!$A$2:$C$22,3,0)</f>
        <v>339900</v>
      </c>
      <c r="D91" s="1">
        <v>1</v>
      </c>
      <c r="F91" t="str">
        <f t="shared" si="1"/>
        <v>insert into orderDetails (unitPrice, quantity, product_id, order_id) values ('339900',1,6,90);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Empleados</vt:lpstr>
      <vt:lpstr>Clientes</vt:lpstr>
      <vt:lpstr>Expedidores</vt:lpstr>
      <vt:lpstr>Categorias</vt:lpstr>
      <vt:lpstr>Proveedores</vt:lpstr>
      <vt:lpstr>Productos</vt:lpstr>
      <vt:lpstr>Pedidos</vt:lpstr>
      <vt:lpstr>DetallePedido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Saavedra Carvajal</dc:creator>
  <cp:lastModifiedBy>Roberto Saavedra Carvajal</cp:lastModifiedBy>
  <dcterms:created xsi:type="dcterms:W3CDTF">2021-04-01T21:41:11Z</dcterms:created>
  <dcterms:modified xsi:type="dcterms:W3CDTF">2021-04-03T23:44:06Z</dcterms:modified>
</cp:coreProperties>
</file>