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2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8" i="2" l="1"/>
  <c r="F13" i="3"/>
  <c r="B6" i="2"/>
  <c r="B11" i="2"/>
  <c r="F12" i="3"/>
  <c r="F11" i="3"/>
  <c r="B9" i="2" s="1"/>
  <c r="F10" i="3"/>
  <c r="F9" i="3"/>
  <c r="B12" i="2" s="1"/>
  <c r="F2" i="3"/>
  <c r="F3" i="3"/>
  <c r="B3" i="2" s="1"/>
  <c r="F4" i="3"/>
  <c r="B4" i="2" s="1"/>
  <c r="F5" i="3"/>
  <c r="F6" i="3"/>
  <c r="B5" i="2" s="1"/>
  <c r="F7" i="3"/>
  <c r="B7" i="2" s="1"/>
  <c r="F8" i="3"/>
  <c r="B10" i="2" s="1"/>
  <c r="B13" i="2" l="1"/>
  <c r="B2" i="2"/>
</calcChain>
</file>

<file path=xl/sharedStrings.xml><?xml version="1.0" encoding="utf-8"?>
<sst xmlns="http://schemas.openxmlformats.org/spreadsheetml/2006/main" count="57" uniqueCount="50">
  <si>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</si>
  <si>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</si>
  <si>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</si>
  <si>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</si>
  <si>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</si>
  <si>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</si>
  <si>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</si>
  <si>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</si>
  <si>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</si>
  <si>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</si>
  <si>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</si>
  <si>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</si>
  <si>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</si>
  <si>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</si>
  <si>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</si>
  <si>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</si>
  <si>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</si>
  <si>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</si>
  <si>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</si>
  <si>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</si>
  <si>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</si>
  <si>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</si>
  <si>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de equipo para analizar la versión final del documento de requerimientos.</t>
  </si>
  <si>
    <t>Presentar al equipo de la herramienta Redmine.</t>
  </si>
  <si>
    <t>Escuchando la reunion #3 con el cliente.</t>
  </si>
  <si>
    <t>Elaborando diagrama de contexto de la arquitectura</t>
  </si>
  <si>
    <t>Cursando tutorial de Ruby en youtube (Learn Ruby Programming)</t>
  </si>
  <si>
    <t>Mockup de la vista de calendarización.</t>
  </si>
  <si>
    <t>Presentar al equipo el framework Rails.</t>
  </si>
  <si>
    <t>Análisis en grupo del diagrama de flujo del algoritmo de calendarización.</t>
  </si>
  <si>
    <t>Elaborar el reporte de cierre del ciclo #2.</t>
  </si>
  <si>
    <t>Elaborar el plan del ciclo #2 de TSPi.</t>
  </si>
  <si>
    <t>Crear el esquema del documento de arquitectura.</t>
  </si>
  <si>
    <t>Crear la agenda para la reunión #3 con el cliente.</t>
  </si>
  <si>
    <t>Reunión #3 con el cliente.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</si>
  <si>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</si>
  <si>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</si>
  <si>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</si>
  <si>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</si>
  <si>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</si>
  <si>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</si>
  <si>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</si>
  <si>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</si>
  <si>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</si>
  <si>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</si>
  <si>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</si>
  <si>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</si>
  <si>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</si>
  <si>
    <t>Consolidando las tácticas y vistas que vamos a utilizar en el documento de arquitectura.</t>
  </si>
  <si>
    <t>4 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</si>
</sst>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3"/>
  <sheetViews>
    <sheetView tabSelected="1" zoomScaleNormal="100" workbookViewId="0">
      <selection activeCell="C24" sqref="C2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 x14ac:dyDescent="0.2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 x14ac:dyDescent="0.2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x14ac:dyDescent="0.2">
      <c r="A4" s="8">
        <v>26</v>
      </c>
      <c r="B4" s="9" t="s">
        <v>31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8">
        <v>27</v>
      </c>
      <c r="B5" s="9" t="s">
        <v>32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 x14ac:dyDescent="0.2">
      <c r="A6" s="8">
        <v>28</v>
      </c>
      <c r="B6" s="9" t="s">
        <v>22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8">
        <v>29</v>
      </c>
      <c r="B7" s="9" t="s">
        <v>33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x14ac:dyDescent="0.2">
      <c r="A8" s="8">
        <v>30</v>
      </c>
      <c r="B8" s="9" t="s">
        <v>34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 x14ac:dyDescent="0.2">
      <c r="A9" s="8">
        <v>31</v>
      </c>
      <c r="B9" s="9" t="s">
        <v>35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 x14ac:dyDescent="0.2">
      <c r="A10" s="8">
        <v>32</v>
      </c>
      <c r="B10" s="9" t="s">
        <v>23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 x14ac:dyDescent="0.2">
      <c r="A11" s="8">
        <v>33</v>
      </c>
      <c r="B11" s="9" t="s">
        <v>36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 x14ac:dyDescent="0.2">
      <c r="A12" s="8">
        <v>34</v>
      </c>
      <c r="B12" s="9" t="s">
        <v>37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 x14ac:dyDescent="0.2">
      <c r="A13" s="8">
        <v>35</v>
      </c>
      <c r="B13" s="9" t="s">
        <v>38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 x14ac:dyDescent="0.2">
      <c r="A14" s="8">
        <v>36</v>
      </c>
      <c r="B14" s="9" t="s">
        <v>39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 x14ac:dyDescent="0.2">
      <c r="A15" s="8">
        <v>37</v>
      </c>
      <c r="B15" s="9" t="s">
        <v>40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 x14ac:dyDescent="0.2">
      <c r="A16" s="8">
        <v>38</v>
      </c>
      <c r="B16" s="9" t="s">
        <v>41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 x14ac:dyDescent="0.2">
      <c r="A17" s="8">
        <v>39</v>
      </c>
      <c r="B17" s="9" t="s">
        <v>42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 x14ac:dyDescent="0.2">
      <c r="A18" s="8">
        <v>40</v>
      </c>
      <c r="B18" s="9" t="s">
        <v>43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 x14ac:dyDescent="0.2">
      <c r="A19" s="8">
        <v>41</v>
      </c>
      <c r="B19" s="9" t="s">
        <v>44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 x14ac:dyDescent="0.2">
      <c r="A20" s="8">
        <v>42</v>
      </c>
      <c r="B20" s="9" t="s">
        <v>45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 x14ac:dyDescent="0.2">
      <c r="A21" s="8">
        <v>43</v>
      </c>
      <c r="B21" s="9" t="s">
        <v>28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 x14ac:dyDescent="0.2">
      <c r="A22" s="8">
        <v>44</v>
      </c>
      <c r="B22" s="9" t="s">
        <v>46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 x14ac:dyDescent="0.2">
      <c r="A23" s="8">
        <v>45</v>
      </c>
      <c r="B23" s="9" t="s">
        <v>47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C24" sqref="C2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24</v>
      </c>
      <c r="B2" s="4">
        <f>SUMIF(logt!$G:$G,A2,logt!$F:$F)/60</f>
        <v>0.5</v>
      </c>
      <c r="C2" s="4">
        <v>4</v>
      </c>
    </row>
    <row r="3" spans="1:3" x14ac:dyDescent="0.2">
      <c r="A3" s="4">
        <v>25</v>
      </c>
      <c r="B3" s="4">
        <f>SUMIF(logt!$G:$G,A3,logt!$F:$F)/60</f>
        <v>0.41666666666666669</v>
      </c>
      <c r="C3" s="4">
        <v>4</v>
      </c>
    </row>
    <row r="4" spans="1:3" x14ac:dyDescent="0.2">
      <c r="A4" s="4">
        <v>28</v>
      </c>
      <c r="B4" s="4">
        <f>SUMIF(logt!$G:$G,A4,logt!$F:$F)/60</f>
        <v>1.8833333333333333</v>
      </c>
      <c r="C4" s="4">
        <v>4</v>
      </c>
    </row>
    <row r="5" spans="1:3" s="12" customFormat="1" x14ac:dyDescent="0.2">
      <c r="A5" s="31">
        <v>30</v>
      </c>
      <c r="B5" s="4">
        <f>SUMIF(logt!$G:$G,A5,logt!$F:$F)/60</f>
        <v>0.3</v>
      </c>
      <c r="C5" s="31">
        <v>5</v>
      </c>
    </row>
    <row r="6" spans="1:3" x14ac:dyDescent="0.2">
      <c r="A6" s="4">
        <v>32</v>
      </c>
      <c r="B6" s="4">
        <f>SUMIF(logt!$G:$G,A6,logt!$F:$F)/60</f>
        <v>0.6333333333333333</v>
      </c>
      <c r="C6" s="4">
        <v>5</v>
      </c>
    </row>
    <row r="7" spans="1:3" x14ac:dyDescent="0.2">
      <c r="A7" s="4">
        <v>35</v>
      </c>
      <c r="B7" s="4">
        <f>SUMIF(logt!$G:$G,A7,logt!$F:$F)/60</f>
        <v>1.3166666666666667</v>
      </c>
      <c r="C7" s="4">
        <v>5</v>
      </c>
    </row>
    <row r="8" spans="1:3" x14ac:dyDescent="0.2">
      <c r="A8" s="4">
        <v>36</v>
      </c>
      <c r="B8" s="4">
        <f>126/60</f>
        <v>2.1</v>
      </c>
      <c r="C8" s="32" t="s">
        <v>49</v>
      </c>
    </row>
    <row r="9" spans="1:3" s="12" customFormat="1" x14ac:dyDescent="0.2">
      <c r="A9" s="31">
        <v>38</v>
      </c>
      <c r="B9" s="4">
        <f>SUMIF(logt!$G:$G,A9,logt!$F:$F)/60</f>
        <v>0.48333333333333334</v>
      </c>
      <c r="C9" s="31">
        <v>5</v>
      </c>
    </row>
    <row r="10" spans="1:3" x14ac:dyDescent="0.2">
      <c r="A10" s="4">
        <v>41</v>
      </c>
      <c r="B10" s="4">
        <f>SUMIF(logt!$G:$G,A10,logt!$F:$F)/60</f>
        <v>1.05</v>
      </c>
      <c r="C10" s="4">
        <v>5</v>
      </c>
    </row>
    <row r="11" spans="1:3" x14ac:dyDescent="0.2">
      <c r="A11" s="4">
        <v>43</v>
      </c>
      <c r="B11" s="4">
        <f>SUMIF(logt!$G:$G,A11,logt!$F:$F)/60</f>
        <v>0.53333333333333333</v>
      </c>
      <c r="C11" s="4">
        <v>5</v>
      </c>
    </row>
    <row r="12" spans="1:3" x14ac:dyDescent="0.2">
      <c r="A12" s="4">
        <v>44</v>
      </c>
      <c r="B12" s="4">
        <f>SUMIF(logt!$G:$G,A12,logt!$F:$F)/60</f>
        <v>1.75</v>
      </c>
      <c r="C12" s="4">
        <v>5</v>
      </c>
    </row>
    <row r="13" spans="1:3" x14ac:dyDescent="0.2">
      <c r="A13" s="4">
        <v>45</v>
      </c>
      <c r="B13" s="4">
        <f>SUMIF(logt!$G:$G,A13,logt!$F:$F)/60</f>
        <v>0.95</v>
      </c>
      <c r="C13" s="4">
        <v>5</v>
      </c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A5" sqref="A5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41924</v>
      </c>
      <c r="B2" s="21">
        <v>4</v>
      </c>
      <c r="C2" s="14">
        <v>0.63541666666666663</v>
      </c>
      <c r="D2" s="14">
        <v>0.65625</v>
      </c>
      <c r="E2" s="21">
        <v>0</v>
      </c>
      <c r="F2" s="15">
        <f t="shared" ref="F2:F12" si="0">((HOUR(D2)-HOUR(C2))*60)+(MINUTE(D2)-MINUTE(C2))-E2</f>
        <v>30</v>
      </c>
      <c r="G2" s="4">
        <v>24</v>
      </c>
      <c r="H2" s="9" t="s">
        <v>20</v>
      </c>
    </row>
    <row r="3" spans="1:8" x14ac:dyDescent="0.2">
      <c r="A3" s="23">
        <v>41924</v>
      </c>
      <c r="B3" s="21">
        <v>4</v>
      </c>
      <c r="C3" s="14">
        <v>0.65972222222222221</v>
      </c>
      <c r="D3" s="14">
        <v>0.67708333333333337</v>
      </c>
      <c r="E3" s="21">
        <v>0</v>
      </c>
      <c r="F3" s="15">
        <f t="shared" si="0"/>
        <v>25</v>
      </c>
      <c r="G3" s="4">
        <v>25</v>
      </c>
      <c r="H3" s="7" t="s">
        <v>21</v>
      </c>
    </row>
    <row r="4" spans="1:8" ht="25.5" x14ac:dyDescent="0.2">
      <c r="A4" s="23">
        <v>41930</v>
      </c>
      <c r="B4" s="21">
        <v>4</v>
      </c>
      <c r="C4" s="14">
        <v>0.62638888888888888</v>
      </c>
      <c r="D4" s="14">
        <v>0.70486111111111116</v>
      </c>
      <c r="E4" s="21">
        <v>0</v>
      </c>
      <c r="F4" s="15">
        <f t="shared" si="0"/>
        <v>113</v>
      </c>
      <c r="G4" s="4">
        <v>28</v>
      </c>
      <c r="H4" s="7" t="s">
        <v>22</v>
      </c>
    </row>
    <row r="5" spans="1:8" s="12" customFormat="1" x14ac:dyDescent="0.2">
      <c r="A5" s="24">
        <v>41931</v>
      </c>
      <c r="B5" s="21">
        <v>5</v>
      </c>
      <c r="C5" s="25">
        <v>0.68333333333333324</v>
      </c>
      <c r="D5" s="25">
        <v>0.70972222222222225</v>
      </c>
      <c r="E5" s="26">
        <v>0</v>
      </c>
      <c r="F5" s="15">
        <f t="shared" si="0"/>
        <v>38</v>
      </c>
      <c r="G5" s="26">
        <v>32</v>
      </c>
      <c r="H5" s="16" t="s">
        <v>23</v>
      </c>
    </row>
    <row r="6" spans="1:8" x14ac:dyDescent="0.2">
      <c r="A6" s="27">
        <v>41932</v>
      </c>
      <c r="B6" s="21">
        <v>5</v>
      </c>
      <c r="C6" s="17">
        <v>0.95972222222222225</v>
      </c>
      <c r="D6" s="17">
        <v>0.97222222222222221</v>
      </c>
      <c r="E6" s="22">
        <v>0</v>
      </c>
      <c r="F6" s="15">
        <f t="shared" si="0"/>
        <v>18</v>
      </c>
      <c r="G6" s="4">
        <v>30</v>
      </c>
      <c r="H6" s="7" t="s">
        <v>24</v>
      </c>
    </row>
    <row r="7" spans="1:8" x14ac:dyDescent="0.2">
      <c r="A7" s="27">
        <v>41934</v>
      </c>
      <c r="B7" s="21">
        <v>5</v>
      </c>
      <c r="C7" s="17">
        <v>0.68055555555555547</v>
      </c>
      <c r="D7" s="17">
        <v>0.73541666666666661</v>
      </c>
      <c r="E7" s="22">
        <v>0</v>
      </c>
      <c r="F7" s="15">
        <f t="shared" si="0"/>
        <v>79</v>
      </c>
      <c r="G7" s="4">
        <v>35</v>
      </c>
      <c r="H7" s="7" t="s">
        <v>25</v>
      </c>
    </row>
    <row r="8" spans="1:8" ht="25.5" x14ac:dyDescent="0.2">
      <c r="A8" s="27">
        <v>41934</v>
      </c>
      <c r="B8" s="21">
        <v>5</v>
      </c>
      <c r="C8" s="17">
        <v>0.74583333333333324</v>
      </c>
      <c r="D8" s="17">
        <v>0.7895833333333333</v>
      </c>
      <c r="E8" s="22">
        <v>0</v>
      </c>
      <c r="F8" s="15">
        <f t="shared" si="0"/>
        <v>63</v>
      </c>
      <c r="G8" s="4">
        <v>41</v>
      </c>
      <c r="H8" s="7" t="s">
        <v>26</v>
      </c>
    </row>
    <row r="9" spans="1:8" x14ac:dyDescent="0.2">
      <c r="A9" s="28">
        <v>41936</v>
      </c>
      <c r="B9" s="29">
        <v>5</v>
      </c>
      <c r="C9" s="17">
        <v>0.89930555555555547</v>
      </c>
      <c r="D9" s="17">
        <v>0.97222222222222221</v>
      </c>
      <c r="E9" s="22">
        <v>0</v>
      </c>
      <c r="F9" s="15">
        <f t="shared" si="0"/>
        <v>105</v>
      </c>
      <c r="G9" s="4">
        <v>44</v>
      </c>
      <c r="H9" s="9" t="s">
        <v>27</v>
      </c>
    </row>
    <row r="10" spans="1:8" x14ac:dyDescent="0.2">
      <c r="A10" s="28">
        <v>41938</v>
      </c>
      <c r="B10" s="30">
        <v>5</v>
      </c>
      <c r="C10" s="17">
        <v>0.41805555555555557</v>
      </c>
      <c r="D10" s="17">
        <v>0.44027777777777777</v>
      </c>
      <c r="E10" s="22">
        <v>0</v>
      </c>
      <c r="F10" s="18">
        <f t="shared" si="0"/>
        <v>32</v>
      </c>
      <c r="G10" s="4">
        <v>43</v>
      </c>
      <c r="H10" s="9" t="s">
        <v>28</v>
      </c>
    </row>
    <row r="11" spans="1:8" ht="25.5" x14ac:dyDescent="0.2">
      <c r="A11" s="28">
        <v>41938</v>
      </c>
      <c r="B11" s="30">
        <v>5</v>
      </c>
      <c r="C11" s="17">
        <v>0.44166666666666665</v>
      </c>
      <c r="D11" s="17">
        <v>0.46180555555555558</v>
      </c>
      <c r="E11" s="22">
        <v>0</v>
      </c>
      <c r="F11" s="18">
        <f t="shared" si="0"/>
        <v>29</v>
      </c>
      <c r="G11" s="4">
        <v>38</v>
      </c>
      <c r="H11" s="7" t="s">
        <v>29</v>
      </c>
    </row>
    <row r="12" spans="1:8" x14ac:dyDescent="0.2">
      <c r="A12" s="28">
        <v>41938</v>
      </c>
      <c r="B12" s="30">
        <v>5</v>
      </c>
      <c r="C12" s="17">
        <v>0.46527777777777773</v>
      </c>
      <c r="D12" s="17">
        <v>0.50486111111111109</v>
      </c>
      <c r="E12" s="22">
        <v>0</v>
      </c>
      <c r="F12" s="18">
        <f t="shared" si="0"/>
        <v>57</v>
      </c>
      <c r="G12" s="4">
        <v>45</v>
      </c>
      <c r="H12" s="7" t="s">
        <v>30</v>
      </c>
    </row>
    <row r="13" spans="1:8" ht="25.5" x14ac:dyDescent="0.2">
      <c r="A13" s="28">
        <v>41939</v>
      </c>
      <c r="B13" s="30">
        <v>5</v>
      </c>
      <c r="C13" s="17">
        <v>0.66666666666666663</v>
      </c>
      <c r="D13" s="17">
        <v>0.67569444444444438</v>
      </c>
      <c r="E13" s="22">
        <v>0</v>
      </c>
      <c r="F13" s="18">
        <f t="shared" ref="F13" si="1">((HOUR(D13)-HOUR(C13))*60)+(MINUTE(D13)-MINUTE(C13))-E13</f>
        <v>13</v>
      </c>
      <c r="G13" s="4">
        <v>36</v>
      </c>
      <c r="H13" s="7" t="s">
        <v>48</v>
      </c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2014-10-27T20:19:04Z</dcterms:modified>
</cp:coreProperties>
</file>