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gi\Documents\GitHub\PPR\tspi\ciclo-4\"/>
    </mc:Choice>
  </mc:AlternateContent>
  <bookViews>
    <workbookView xWindow="0" yWindow="0" windowWidth="16380" windowHeight="8190" tabRatio="400" activeTab="1"/>
  </bookViews>
  <sheets>
    <sheet name="schedule" sheetId="1" r:id="rId1"/>
    <sheet name="task" sheetId="2" r:id="rId2"/>
    <sheet name="logt" sheetId="3" r:id="rId3"/>
  </sheet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iterateDelta="1E-4"/>
</workbook>
</file>

<file path=xl/calcChain.xml><?xml version="1.0" encoding="utf-8"?>
<calcChain xmlns="http://schemas.openxmlformats.org/spreadsheetml/2006/main">
  <c r="B7" i="2" l="1"/>
  <c r="F17" i="3"/>
  <c r="F18" i="3"/>
  <c r="B5" i="2" s="1"/>
  <c r="F16" i="3"/>
  <c r="F15" i="3"/>
  <c r="F14" i="3"/>
  <c r="F13" i="3"/>
  <c r="F12" i="3"/>
  <c r="F11" i="3"/>
  <c r="F10" i="3"/>
  <c r="F9" i="3"/>
  <c r="F8" i="3"/>
  <c r="F7" i="3"/>
  <c r="B6" i="2" s="1"/>
  <c r="F6" i="3"/>
  <c r="F5" i="3"/>
  <c r="F4" i="3"/>
  <c r="B4" i="2" s="1"/>
  <c r="F3" i="3"/>
  <c r="F2" i="3"/>
  <c r="B3" i="2"/>
  <c r="B2" i="2"/>
</calcChain>
</file>

<file path=xl/sharedStrings.xml><?xml version="1.0" encoding="utf-8"?>
<sst xmlns="http://schemas.openxmlformats.org/spreadsheetml/2006/main" count="58" uniqueCount="55">
  <si>
    <t>Id</t>
  </si>
  <si>
    <t>Nombre</t>
  </si>
  <si>
    <t>Criterio de entrada</t>
  </si>
  <si>
    <t>Criterio de salida</t>
  </si>
  <si>
    <t>Horas estimadas</t>
  </si>
  <si>
    <t>Semana estimada</t>
  </si>
  <si>
    <t>Team Leader</t>
  </si>
  <si>
    <t>Development Manager</t>
  </si>
  <si>
    <t>Process and Quality Manager</t>
  </si>
  <si>
    <t>Planning Manager</t>
  </si>
  <si>
    <t>Support Manager</t>
  </si>
  <si>
    <t>Realizar el lanzamiento del ciclo #4.</t>
  </si>
  <si>
    <t>El equipo ha completado un ciclo preeviamente.</t>
  </si>
  <si>
    <t>Cada miembro del equipo completó la forma INFO. El equipo llego a un acuerdo con los goles del ciclo #4 y la fecha en que serán entregados los reportes semanales.</t>
  </si>
  <si>
    <t>Definir la estrategía de desarrolo del ciclo #4.</t>
  </si>
  <si>
    <t>El equipo ha completado un ciclo preeviamente. Cada miembro del equipo ha leído el capítulo correspondiente a su rol.</t>
  </si>
  <si>
    <t>El equipo estimó el tamaño y el tiempo de producción de los elementos a producir en el ciclo #4. El equipo definió actualizó el diseño conceptual del proyecto y completó la forma STRAT. El equipo actualizó el documento los riesgos y problemas.</t>
  </si>
  <si>
    <t>Elaborar la vista de descomposición de la arquitectura.</t>
  </si>
  <si>
    <t>Se ha completado la reunión de equipo para analizar la versión final del documento de requerimientos. Se ha creado el esquema del documento de arquitectura.</t>
  </si>
  <si>
    <t>Se creó la vista de descomposición de la arquitectura.</t>
  </si>
  <si>
    <t>Implementar la funcionalidad #1(Establecer la disponibilidad por día de un recurso).</t>
  </si>
  <si>
    <t>Se implementó la funcionalidad #1 del producto.</t>
  </si>
  <si>
    <t>Sesión de inspección para la funcionalidad #3.</t>
  </si>
  <si>
    <t>Se ha implementado la funcionalidad #3 del producto.</t>
  </si>
  <si>
    <t>Se creó el reporte de inspección de la funcionalidad #3 del producto.</t>
  </si>
  <si>
    <t>Implementar la funcionalidad #4(Ver la calendarización de uno o más recursos en un rango de fechas).</t>
  </si>
  <si>
    <t>Se implementó la funcionalidad #4 del producto.</t>
  </si>
  <si>
    <t>Elaborar el reporte de cierre del ciclo #4.</t>
  </si>
  <si>
    <t>El equipo ha completado los productos especificados. El equipo ha acumulado toda la información y ha completado todas las formas requeridas.</t>
  </si>
  <si>
    <t>Cada miembro del equipo completó la forma PEER. Se creó el reporte del ciclo correspondiente. Se completaron las formas SUMP y SUMQ para el sistema y todos sus componentes.</t>
  </si>
  <si>
    <t>Horas trabajadas</t>
  </si>
  <si>
    <t>Semana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</si>
  <si>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</si>
  <si>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</si>
  <si>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</si>
  <si>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</si>
  <si>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</si>
  <si>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</si>
  <si>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</si>
  <si>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Elaborar el reporte de cierre del ciclo #3.</t>
  </si>
  <si>
    <t>Creando la vista de descomposicion</t>
  </si>
  <si>
    <t>Inspeccionando lo nuevo agregado por Hector en las vistas y viendo como conectarlo con el controlador</t>
  </si>
  <si>
    <t>Tutorial avanzado de Rails</t>
  </si>
  <si>
    <t>Agregando el controlador encargado de salvar  el horario de un usuario en la base de datos</t>
  </si>
  <si>
    <t>Reunion con Alan y Hector</t>
  </si>
  <si>
    <t>Actualizando la vista de descomposicion</t>
  </si>
  <si>
    <t>Ayudando a Hector con un problema de AJAX</t>
  </si>
  <si>
    <t>Refinando el user_schedule_entry</t>
  </si>
  <si>
    <t>Refinando el descomposition y agregando informacion adicional en el documento de arquitectura</t>
  </si>
  <si>
    <t>Arreglando un error en el estilo de descomposicion</t>
  </si>
  <si>
    <t>Escuchando feedback del cliente en la reunion #5</t>
  </si>
  <si>
    <t>Reunion de equipo para discutir la funcionalidad #3</t>
  </si>
  <si>
    <t>Cambiando el estilo de descomposicion al que realmente lo describe (estilo Uses)</t>
  </si>
  <si>
    <t>Actualizando los riesgos de este ciclo (falto agregar uno nuevo que aparecio en este nuevo ciclo y quitar uno que ya no teniamos)</t>
  </si>
  <si>
    <t>Haciendo mi peer review y reporte de este ciclo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</si>
</sst>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h:mm\ AM/PM;@"/>
  </numFmts>
  <fonts count="5" x14ac:knownFonts="1">
    <font>
      <sz val="10"/>
      <name val="Arial"/>
      <family val="2"/>
      <charset val="1"/>
    </font>
    <font>
      <sz val="10"/>
      <name val="Times New Roman"/>
      <family val="1"/>
      <charset val="1"/>
    </font>
    <font>
      <b/>
      <sz val="11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1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right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 vertical="top"/>
    </xf>
    <xf numFmtId="0" fontId="1" fillId="0" borderId="0" xfId="0" applyFont="1" applyBorder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1" fillId="0" borderId="0" xfId="0" applyFont="1" applyAlignment="1"/>
    <xf numFmtId="165" fontId="1" fillId="0" borderId="0" xfId="0" applyNumberFormat="1" applyFont="1" applyAlignment="1"/>
    <xf numFmtId="2" fontId="1" fillId="0" borderId="0" xfId="0" applyNumberFormat="1" applyFont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Normal="100" workbookViewId="0">
      <selection activeCell="B5" sqref="B5"/>
    </sheetView>
  </sheetViews>
  <sheetFormatPr defaultRowHeight="12.75" x14ac:dyDescent="0.2"/>
  <cols>
    <col min="1" max="1" width="3.28515625" style="1"/>
    <col min="2" max="2" width="32.85546875" style="2"/>
    <col min="3" max="4" width="46" style="2"/>
    <col min="5" max="6" width="15.7109375" style="1"/>
    <col min="7" max="7" width="2.5703125" style="1"/>
    <col min="8" max="12" width="15.7109375" style="1"/>
    <col min="13" max="1013" width="11.42578125" style="1"/>
    <col min="1014" max="1025" width="11.42578125" style="3"/>
  </cols>
  <sheetData>
    <row r="1" spans="1:1024" s="6" customFormat="1" ht="42.7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/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pans="1:1024" s="12" customFormat="1" ht="38.25" x14ac:dyDescent="0.2">
      <c r="A2" s="7">
        <v>62</v>
      </c>
      <c r="B2" s="8" t="s">
        <v>11</v>
      </c>
      <c r="C2" s="8" t="s">
        <v>12</v>
      </c>
      <c r="D2" s="8" t="s">
        <v>13</v>
      </c>
      <c r="E2" s="9">
        <v>5</v>
      </c>
      <c r="F2" s="10">
        <v>8</v>
      </c>
      <c r="G2" s="11"/>
      <c r="H2" s="12">
        <v>1</v>
      </c>
      <c r="I2" s="12">
        <v>1</v>
      </c>
      <c r="J2" s="12">
        <v>1</v>
      </c>
      <c r="K2" s="12">
        <v>1</v>
      </c>
      <c r="L2" s="12">
        <v>1</v>
      </c>
      <c r="ALZ2" s="13"/>
      <c r="AMA2" s="13"/>
      <c r="AMB2" s="13"/>
      <c r="AMC2" s="13"/>
      <c r="AMD2" s="13"/>
      <c r="AME2" s="13"/>
      <c r="AMF2" s="13"/>
      <c r="AMG2" s="13"/>
      <c r="AMH2" s="13"/>
      <c r="AMI2" s="13"/>
      <c r="AMJ2" s="13"/>
    </row>
    <row r="3" spans="1:1024" s="12" customFormat="1" ht="63.75" x14ac:dyDescent="0.2">
      <c r="A3" s="7">
        <v>63</v>
      </c>
      <c r="B3" s="8" t="s">
        <v>14</v>
      </c>
      <c r="C3" s="8" t="s">
        <v>15</v>
      </c>
      <c r="D3" s="8" t="s">
        <v>16</v>
      </c>
      <c r="E3" s="9">
        <v>5</v>
      </c>
      <c r="F3" s="10">
        <v>8</v>
      </c>
      <c r="G3" s="11"/>
      <c r="H3" s="12">
        <v>1</v>
      </c>
      <c r="I3" s="12">
        <v>1</v>
      </c>
      <c r="J3" s="12">
        <v>1</v>
      </c>
      <c r="K3" s="12">
        <v>1</v>
      </c>
      <c r="L3" s="12">
        <v>1</v>
      </c>
      <c r="ALZ3" s="13"/>
      <c r="AMA3" s="13"/>
      <c r="AMB3" s="13"/>
      <c r="AMC3" s="13"/>
      <c r="AMD3" s="13"/>
      <c r="AME3" s="13"/>
      <c r="AMF3" s="13"/>
      <c r="AMG3" s="13"/>
      <c r="AMH3" s="13"/>
      <c r="AMI3" s="13"/>
      <c r="AMJ3" s="13"/>
    </row>
    <row r="4" spans="1:1024" s="12" customFormat="1" ht="38.25" x14ac:dyDescent="0.2">
      <c r="A4" s="7">
        <v>65</v>
      </c>
      <c r="B4" s="8" t="s">
        <v>17</v>
      </c>
      <c r="C4" s="8" t="s">
        <v>18</v>
      </c>
      <c r="D4" s="8" t="s">
        <v>19</v>
      </c>
      <c r="E4" s="9">
        <v>3</v>
      </c>
      <c r="F4" s="10">
        <v>8</v>
      </c>
      <c r="H4" s="12">
        <v>0</v>
      </c>
      <c r="I4" s="12">
        <v>3</v>
      </c>
      <c r="J4" s="12">
        <v>0</v>
      </c>
      <c r="K4" s="12">
        <v>0</v>
      </c>
      <c r="L4" s="12">
        <v>0</v>
      </c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</row>
    <row r="5" spans="1:1024" s="14" customFormat="1" ht="38.25" x14ac:dyDescent="0.2">
      <c r="A5" s="7">
        <v>70</v>
      </c>
      <c r="B5" s="8" t="s">
        <v>20</v>
      </c>
      <c r="C5" s="8"/>
      <c r="D5" s="8" t="s">
        <v>21</v>
      </c>
      <c r="E5" s="9">
        <v>8</v>
      </c>
      <c r="F5" s="10">
        <v>8</v>
      </c>
      <c r="H5" s="12">
        <v>0</v>
      </c>
      <c r="I5" s="12">
        <v>4</v>
      </c>
      <c r="J5" s="12">
        <v>0</v>
      </c>
      <c r="K5" s="12">
        <v>4</v>
      </c>
      <c r="L5" s="12">
        <v>0</v>
      </c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</row>
    <row r="6" spans="1:1024" ht="25.5" x14ac:dyDescent="0.2">
      <c r="A6" s="7">
        <v>75</v>
      </c>
      <c r="B6" s="8" t="s">
        <v>22</v>
      </c>
      <c r="C6" s="8" t="s">
        <v>23</v>
      </c>
      <c r="D6" s="8" t="s">
        <v>24</v>
      </c>
      <c r="E6" s="9">
        <v>3</v>
      </c>
      <c r="F6" s="10">
        <v>9</v>
      </c>
      <c r="H6" s="12">
        <v>0</v>
      </c>
      <c r="I6" s="12">
        <v>3</v>
      </c>
      <c r="J6" s="12">
        <v>0</v>
      </c>
      <c r="K6" s="12">
        <v>0</v>
      </c>
      <c r="L6" s="12">
        <v>0</v>
      </c>
    </row>
    <row r="7" spans="1:1024" ht="38.25" x14ac:dyDescent="0.2">
      <c r="A7" s="7">
        <v>76</v>
      </c>
      <c r="B7" s="8" t="s">
        <v>25</v>
      </c>
      <c r="C7" s="8"/>
      <c r="D7" s="8" t="s">
        <v>26</v>
      </c>
      <c r="E7" s="9">
        <v>10</v>
      </c>
      <c r="F7" s="10">
        <v>10</v>
      </c>
      <c r="H7" s="12">
        <v>0</v>
      </c>
      <c r="I7" s="12">
        <v>5</v>
      </c>
      <c r="J7" s="12">
        <v>0</v>
      </c>
      <c r="K7" s="12">
        <v>5</v>
      </c>
      <c r="L7" s="12">
        <v>0</v>
      </c>
    </row>
    <row r="8" spans="1:1024" ht="51" x14ac:dyDescent="0.2">
      <c r="A8" s="7">
        <v>78</v>
      </c>
      <c r="B8" s="8" t="s">
        <v>27</v>
      </c>
      <c r="C8" s="8" t="s">
        <v>28</v>
      </c>
      <c r="D8" s="8" t="s">
        <v>29</v>
      </c>
      <c r="E8" s="9">
        <v>5</v>
      </c>
      <c r="F8" s="10">
        <v>10</v>
      </c>
      <c r="H8" s="12">
        <v>1</v>
      </c>
      <c r="I8" s="12">
        <v>1</v>
      </c>
      <c r="J8" s="12">
        <v>1</v>
      </c>
      <c r="K8" s="12">
        <v>1</v>
      </c>
      <c r="L8" s="12">
        <v>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"/>
  <sheetViews>
    <sheetView tabSelected="1" zoomScaleNormal="100" workbookViewId="0">
      <selection activeCell="C8" sqref="C8"/>
    </sheetView>
  </sheetViews>
  <sheetFormatPr defaultRowHeight="12.75" x14ac:dyDescent="0.2"/>
  <cols>
    <col min="1" max="1" width="3" style="3"/>
    <col min="2" max="3" width="13.140625" style="3"/>
    <col min="4" max="1025" width="11.85546875" style="3"/>
  </cols>
  <sheetData>
    <row r="1" spans="1:1024" ht="30.75" customHeight="1" x14ac:dyDescent="0.2">
      <c r="A1" s="4" t="s">
        <v>0</v>
      </c>
      <c r="B1" s="4" t="s">
        <v>30</v>
      </c>
      <c r="C1" s="4" t="s">
        <v>31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">
      <c r="A2" s="7">
        <v>61</v>
      </c>
      <c r="B2" s="7">
        <f>SUMIF(logt!G:G,task!A2,logt!F:F)/60</f>
        <v>0.5</v>
      </c>
      <c r="C2" s="7">
        <v>8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7">
        <v>65</v>
      </c>
      <c r="B3" s="7">
        <f>SUMIF(logt!G:G,task!A3,logt!F:F)/60</f>
        <v>5.083333333333333</v>
      </c>
      <c r="C3" s="7">
        <v>9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15" customFormat="1" x14ac:dyDescent="0.2">
      <c r="A4" s="7">
        <v>70</v>
      </c>
      <c r="B4" s="7">
        <f>SUMIF(logt!G:G,task!A4,logt!F:F)/60</f>
        <v>6.7166666666666668</v>
      </c>
      <c r="C4" s="7">
        <v>10</v>
      </c>
    </row>
    <row r="5" spans="1:1024" x14ac:dyDescent="0.2">
      <c r="A5" s="3">
        <v>63</v>
      </c>
      <c r="B5" s="17">
        <f>SUMIF(logt!G:G,task!A5,logt!F:F)/60</f>
        <v>0.15</v>
      </c>
      <c r="C5" s="3">
        <v>11</v>
      </c>
    </row>
    <row r="6" spans="1:1024" x14ac:dyDescent="0.2">
      <c r="A6" s="3">
        <v>76</v>
      </c>
      <c r="B6" s="17">
        <f>SUMIF(logt!G:G,task!A6,logt!F:F)/60</f>
        <v>0.16666666666666666</v>
      </c>
      <c r="C6" s="3">
        <v>11</v>
      </c>
    </row>
    <row r="7" spans="1:1024" x14ac:dyDescent="0.2">
      <c r="A7" s="3">
        <v>78</v>
      </c>
      <c r="B7" s="17">
        <f>SUMIF(logt!G:G,task!A7,logt!F:F)/60</f>
        <v>0.16666666666666666</v>
      </c>
      <c r="C7" s="3">
        <v>11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"/>
  <sheetViews>
    <sheetView zoomScaleNormal="100" workbookViewId="0">
      <selection activeCell="H28" sqref="H28"/>
    </sheetView>
  </sheetViews>
  <sheetFormatPr defaultRowHeight="12.75" x14ac:dyDescent="0.2"/>
  <cols>
    <col min="1" max="1" width="13.140625" style="16"/>
    <col min="2" max="2" width="13.140625" style="17"/>
    <col min="3" max="4" width="13.140625" style="18"/>
    <col min="5" max="5" width="13.140625" style="17"/>
    <col min="6" max="6" width="13.140625" style="19"/>
    <col min="7" max="7" width="6.28515625" style="17"/>
    <col min="8" max="8" width="46" style="2"/>
    <col min="9" max="1025" width="11.85546875" style="3"/>
  </cols>
  <sheetData>
    <row r="1" spans="1:1024" s="21" customFormat="1" ht="28.5" x14ac:dyDescent="0.25">
      <c r="A1" s="4" t="s">
        <v>32</v>
      </c>
      <c r="B1" s="4" t="s">
        <v>31</v>
      </c>
      <c r="C1" s="4" t="s">
        <v>33</v>
      </c>
      <c r="D1" s="4" t="s">
        <v>34</v>
      </c>
      <c r="E1" s="20" t="s">
        <v>35</v>
      </c>
      <c r="F1" s="4" t="s">
        <v>36</v>
      </c>
      <c r="G1" s="20" t="s">
        <v>37</v>
      </c>
      <c r="H1" s="4" t="s">
        <v>38</v>
      </c>
    </row>
    <row r="2" spans="1:1024" x14ac:dyDescent="0.2">
      <c r="A2" s="16">
        <v>41959</v>
      </c>
      <c r="B2" s="17">
        <v>8</v>
      </c>
      <c r="C2" s="18">
        <v>0.56944444444444398</v>
      </c>
      <c r="D2" s="18">
        <v>0.59027777777777801</v>
      </c>
      <c r="E2" s="17">
        <v>0</v>
      </c>
      <c r="F2" s="19">
        <f t="shared" ref="F2:F17" si="0">((HOUR(D2)-HOUR(C2))*60)+(MINUTE(D2)-MINUTE(C2))-E2</f>
        <v>30</v>
      </c>
      <c r="G2" s="17">
        <v>61</v>
      </c>
      <c r="H2" s="8" t="s">
        <v>39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16">
        <v>41962</v>
      </c>
      <c r="B3" s="17">
        <v>9</v>
      </c>
      <c r="C3" s="18">
        <v>0.79652777777777795</v>
      </c>
      <c r="D3" s="18">
        <v>0.88263888888888897</v>
      </c>
      <c r="E3" s="17">
        <v>26</v>
      </c>
      <c r="F3" s="19">
        <f t="shared" si="0"/>
        <v>98</v>
      </c>
      <c r="G3" s="17">
        <v>65</v>
      </c>
      <c r="H3" s="22" t="s">
        <v>40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25.5" x14ac:dyDescent="0.2">
      <c r="A4" s="16">
        <v>41966</v>
      </c>
      <c r="B4" s="17">
        <v>10</v>
      </c>
      <c r="C4" s="18">
        <v>0.41805555555555601</v>
      </c>
      <c r="D4" s="18">
        <v>0.468055555555555</v>
      </c>
      <c r="E4" s="17">
        <v>0</v>
      </c>
      <c r="F4" s="19">
        <f t="shared" si="0"/>
        <v>72</v>
      </c>
      <c r="G4" s="17">
        <v>70</v>
      </c>
      <c r="H4" s="22" t="s">
        <v>41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">
      <c r="A5" s="16">
        <v>41966</v>
      </c>
      <c r="B5" s="17">
        <v>10</v>
      </c>
      <c r="C5" s="18">
        <v>0.47777777777777802</v>
      </c>
      <c r="D5" s="18">
        <v>0.54861111111111105</v>
      </c>
      <c r="E5" s="17">
        <v>0</v>
      </c>
      <c r="F5" s="19">
        <f t="shared" si="0"/>
        <v>102</v>
      </c>
      <c r="G5" s="17">
        <v>70</v>
      </c>
      <c r="H5" s="22" t="s">
        <v>42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25.5" x14ac:dyDescent="0.2">
      <c r="A6" s="16">
        <v>41966</v>
      </c>
      <c r="B6" s="17">
        <v>10</v>
      </c>
      <c r="C6" s="18">
        <v>0.625</v>
      </c>
      <c r="D6" s="18">
        <v>0.73888888888888904</v>
      </c>
      <c r="E6" s="17">
        <v>0</v>
      </c>
      <c r="F6" s="19">
        <f t="shared" si="0"/>
        <v>164</v>
      </c>
      <c r="G6" s="17">
        <v>70</v>
      </c>
      <c r="H6" s="22" t="s">
        <v>43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">
      <c r="A7" s="16">
        <v>41967</v>
      </c>
      <c r="B7" s="17">
        <v>10</v>
      </c>
      <c r="C7" s="18">
        <v>0.905555555555556</v>
      </c>
      <c r="D7" s="18">
        <v>0.91249999999999998</v>
      </c>
      <c r="E7" s="17">
        <v>0</v>
      </c>
      <c r="F7" s="19">
        <f t="shared" si="0"/>
        <v>10</v>
      </c>
      <c r="G7" s="17">
        <v>76</v>
      </c>
      <c r="H7" s="22" t="s">
        <v>44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">
      <c r="A8" s="16">
        <v>41967</v>
      </c>
      <c r="B8" s="17">
        <v>10</v>
      </c>
      <c r="C8" s="18">
        <v>0.91458333333333297</v>
      </c>
      <c r="D8" s="18">
        <v>0.92013888888888895</v>
      </c>
      <c r="E8" s="17">
        <v>0</v>
      </c>
      <c r="F8" s="19">
        <f t="shared" si="0"/>
        <v>8</v>
      </c>
      <c r="G8" s="17">
        <v>65</v>
      </c>
      <c r="H8" s="22" t="s">
        <v>45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">
      <c r="A9" s="16">
        <v>41967</v>
      </c>
      <c r="B9" s="17">
        <v>10</v>
      </c>
      <c r="C9" s="18">
        <v>0.93333333333333302</v>
      </c>
      <c r="D9" s="18">
        <v>0.97152777777777799</v>
      </c>
      <c r="E9" s="17">
        <v>0</v>
      </c>
      <c r="F9" s="19">
        <f t="shared" si="0"/>
        <v>55</v>
      </c>
      <c r="G9" s="17">
        <v>70</v>
      </c>
      <c r="H9" s="22" t="s">
        <v>46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">
      <c r="A10" s="16">
        <v>41969</v>
      </c>
      <c r="B10" s="17">
        <v>10</v>
      </c>
      <c r="C10" s="18">
        <v>0.86805555555555503</v>
      </c>
      <c r="D10" s="18">
        <v>0.875</v>
      </c>
      <c r="E10" s="17">
        <v>0</v>
      </c>
      <c r="F10" s="19">
        <f t="shared" si="0"/>
        <v>10</v>
      </c>
      <c r="G10" s="17">
        <v>70</v>
      </c>
      <c r="H10" s="22" t="s">
        <v>47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25.5" x14ac:dyDescent="0.2">
      <c r="A11" s="16">
        <v>41969</v>
      </c>
      <c r="B11" s="17">
        <v>10</v>
      </c>
      <c r="C11" s="18">
        <v>0.875</v>
      </c>
      <c r="D11" s="18">
        <v>0.89375000000000004</v>
      </c>
      <c r="E11" s="17">
        <v>0</v>
      </c>
      <c r="F11" s="19">
        <f t="shared" si="0"/>
        <v>27</v>
      </c>
      <c r="G11" s="17">
        <v>65</v>
      </c>
      <c r="H11" s="22" t="s">
        <v>48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">
      <c r="A12" s="16">
        <v>41970</v>
      </c>
      <c r="B12" s="17">
        <v>10</v>
      </c>
      <c r="C12" s="18">
        <v>0.63194444444444398</v>
      </c>
      <c r="D12" s="18">
        <v>0.65069444444444502</v>
      </c>
      <c r="E12" s="17">
        <v>0</v>
      </c>
      <c r="F12" s="19">
        <f t="shared" si="0"/>
        <v>27</v>
      </c>
      <c r="G12" s="17">
        <v>65</v>
      </c>
      <c r="H12" s="22" t="s">
        <v>49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">
      <c r="A13" s="16">
        <v>41970</v>
      </c>
      <c r="B13" s="17">
        <v>10</v>
      </c>
      <c r="C13" s="18">
        <v>0.85833333333333295</v>
      </c>
      <c r="D13" s="18">
        <v>0.87222222222222201</v>
      </c>
      <c r="E13" s="17">
        <v>0</v>
      </c>
      <c r="F13" s="19">
        <f t="shared" si="0"/>
        <v>20</v>
      </c>
      <c r="G13" s="17">
        <v>65</v>
      </c>
      <c r="H13" s="22" t="s">
        <v>49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">
      <c r="A14" s="23">
        <v>41972</v>
      </c>
      <c r="B14" s="24">
        <v>10</v>
      </c>
      <c r="C14" s="25">
        <v>0.52291666666666703</v>
      </c>
      <c r="D14" s="25">
        <v>0.54027777777777797</v>
      </c>
      <c r="E14" s="24">
        <v>0</v>
      </c>
      <c r="F14" s="26">
        <f t="shared" si="0"/>
        <v>25</v>
      </c>
      <c r="G14" s="17">
        <v>65</v>
      </c>
      <c r="H14" s="2" t="s">
        <v>50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 s="23">
        <v>41973</v>
      </c>
      <c r="B15" s="24">
        <v>10</v>
      </c>
      <c r="C15" s="25">
        <v>0.93055555555555503</v>
      </c>
      <c r="D15" s="25">
        <v>0.968055555555556</v>
      </c>
      <c r="E15" s="24">
        <v>0</v>
      </c>
      <c r="F15" s="26">
        <f t="shared" si="0"/>
        <v>54</v>
      </c>
      <c r="G15" s="17">
        <v>75</v>
      </c>
      <c r="H15" s="2" t="s">
        <v>51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25.5" x14ac:dyDescent="0.2">
      <c r="A16" s="23">
        <v>41975</v>
      </c>
      <c r="B16" s="24">
        <v>11</v>
      </c>
      <c r="C16" s="25">
        <v>0.84722222222222199</v>
      </c>
      <c r="D16" s="25">
        <v>0.91666666666666696</v>
      </c>
      <c r="E16" s="24">
        <v>0</v>
      </c>
      <c r="F16" s="26">
        <f t="shared" si="0"/>
        <v>100</v>
      </c>
      <c r="G16" s="17">
        <v>65</v>
      </c>
      <c r="H16" s="2" t="s">
        <v>52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5" x14ac:dyDescent="0.2">
      <c r="A17" s="16">
        <v>41977</v>
      </c>
      <c r="B17" s="17">
        <v>11</v>
      </c>
      <c r="C17" s="18">
        <v>0.94444444444444453</v>
      </c>
      <c r="D17" s="18">
        <v>0.95138888888888884</v>
      </c>
      <c r="E17" s="17">
        <v>0</v>
      </c>
      <c r="F17" s="26">
        <f t="shared" si="0"/>
        <v>10</v>
      </c>
      <c r="G17" s="17">
        <v>78</v>
      </c>
      <c r="H17" s="2" t="s">
        <v>54</v>
      </c>
    </row>
    <row r="18" spans="1:1025" ht="38.25" x14ac:dyDescent="0.2">
      <c r="A18" s="23">
        <v>41977</v>
      </c>
      <c r="B18" s="24">
        <v>11</v>
      </c>
      <c r="C18" s="25">
        <v>0.97777777777777775</v>
      </c>
      <c r="D18" s="25">
        <v>0.98402777777777783</v>
      </c>
      <c r="E18" s="24">
        <v>0</v>
      </c>
      <c r="F18" s="26">
        <f t="shared" ref="F18" si="1">((HOUR(D18)-HOUR(C18))*60)+(MINUTE(D18)-MINUTE(C18))-E18</f>
        <v>9</v>
      </c>
      <c r="G18" s="17">
        <v>63</v>
      </c>
      <c r="H18" s="2" t="s">
        <v>53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 s="13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Gogi</cp:lastModifiedBy>
  <cp:revision>2</cp:revision>
  <dcterms:created xsi:type="dcterms:W3CDTF">2014-10-24T00:02:37Z</dcterms:created>
  <dcterms:modified xsi:type="dcterms:W3CDTF">2014-12-04T15:31:54Z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1302a247-39ec-4b07-88eb-94fd576fecb9</vt:lpwstr>
  </property>
</Properties>
</file>