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60" yWindow="-45" windowWidth="9540" windowHeight="7365" tabRatio="400" activeTab="2"/>
  </bookViews>
  <sheets>
    <sheet name="schedule" sheetId="1" r:id="rId1"/>
    <sheet name="task" sheetId="2" r:id="rId2"/>
    <sheet name="logt"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calcChain.xml><?xml version="1.0" encoding="utf-8"?>
<calcChain xmlns="http://schemas.openxmlformats.org/spreadsheetml/2006/main">
  <c r="J2" i="3"/>
  <c r="F15" l="1"/>
  <c r="F3" l="1"/>
  <c r="F14"/>
  <c r="F2"/>
  <c r="F4"/>
  <c r="B5" i="2" s="1"/>
  <c r="F5" i="3"/>
  <c r="B7" i="2" s="1"/>
  <c r="F6" i="3"/>
  <c r="B10" i="2" s="1"/>
  <c r="F7" i="3"/>
  <c r="F8"/>
  <c r="F9"/>
  <c r="B4" i="2" s="1"/>
  <c r="F10" i="3"/>
  <c r="B8" i="2" s="1"/>
  <c r="F11" i="3"/>
  <c r="B9" i="2" s="1"/>
  <c r="F12" i="3"/>
  <c r="F13"/>
  <c r="B6" i="2" s="1"/>
  <c r="B3" l="1"/>
  <c r="B2"/>
</calcChain>
</file>

<file path=xl/sharedStrings.xml><?xml version="1.0" encoding="utf-8"?>
<sst xmlns="http://schemas.openxmlformats.org/spreadsheetml/2006/main" count="98" uniqueCount="86">
  <si>
    <t>Id</t>
  </si>
  <si>
    <t>Nombre</t>
  </si>
  <si>
    <t>Criterio de entrada</t>
  </si>
  <si>
    <t>Criterio de salida</t>
  </si>
  <si>
    <t>Horas estimadas</t>
  </si>
  <si>
    <t>Semana estimada</t>
  </si>
  <si>
    <t>Horas trabajadas</t>
  </si>
  <si>
    <t>Semana</t>
  </si>
  <si>
    <t>Team Leader</t>
  </si>
  <si>
    <t>Development Manager</t>
  </si>
  <si>
    <t>Process and Quality Manager</t>
  </si>
  <si>
    <t>Planning Manager</t>
  </si>
  <si>
    <t>Support Manager</t>
  </si>
  <si>
    <t>Fecha</t>
  </si>
  <si>
    <t>Hora de inicio</t>
  </si>
  <si>
    <t>Hora de finalización</t>
  </si>
  <si>
    <t>Interrupción</t>
  </si>
  <si>
    <t>Delta</t>
  </si>
  <si>
    <t>Tarea</t>
  </si>
  <si>
    <t>Comentario</t>
  </si>
  <si>
    <t>Realizar el lanzamiento del ciclo #2 de TSPi.</t>
  </si>
  <si>
    <t>Definir la estrategía de desarrolo del ciclo #2 de TSPi.</t>
  </si>
  <si>
    <t>Reunión de equipo para analizar la versión final del documento de requerimientos.</t>
  </si>
  <si>
    <t>Presentar al equipo de la herramienta Redmine.</t>
  </si>
  <si>
    <t>Ver video tutorial basico de Ruby</t>
  </si>
  <si>
    <t xml:space="preserve">Revisar y corregir la documentacion, que este adecuada con el proceso </t>
  </si>
  <si>
    <t>Crear y completar Form Strat</t>
  </si>
  <si>
    <t>Esquema del documento de arquitectura</t>
  </si>
  <si>
    <t xml:space="preserve"> Introduccion  del documento de arquitectura</t>
  </si>
  <si>
    <t>BackGround del documento de arquitectura</t>
  </si>
  <si>
    <t>Crear Week Form</t>
  </si>
  <si>
    <t>Crear Minuta #3 de la reunion con el cliente</t>
  </si>
  <si>
    <t>Elaborar el plan del ciclo #2 de TSPi.</t>
  </si>
  <si>
    <t>Crear el esquema del documento de arquitectura.</t>
  </si>
  <si>
    <t>Crear la agenda para la reunión #3 con el cliente.</t>
  </si>
  <si>
    <t>Reunión #3 con el cliente.</t>
  </si>
  <si>
    <t>Prepararse para presentar al equipo la herramienta RedMine.</t>
  </si>
  <si>
    <t>Elaborar la introducción del documento de arquitectura.</t>
  </si>
  <si>
    <t>Elaborar el fondo del documento de arquitectura.</t>
  </si>
  <si>
    <t>Elaborar el diagrama de contexto de la arquitectura.</t>
  </si>
  <si>
    <t>Documentar las tácticas y patrones a utilizar en el documento de arquitectura.</t>
  </si>
  <si>
    <t>Elaborar el modelo físico de data de la arquitectura.</t>
  </si>
  <si>
    <t>Elaborar el diagrama de flujo del algoritmo de calendarización.</t>
  </si>
  <si>
    <t>Elaborar el diagrama de la estructura de archivos del plug-in.</t>
  </si>
  <si>
    <t>Elaborar la conclusión del documento de arquitectura.</t>
  </si>
  <si>
    <t>Cursar el tutorial básico de ruby.</t>
  </si>
  <si>
    <t>Prepararse para presentar al equipo el framework Rails.</t>
  </si>
  <si>
    <t>Presentar al equipo el framework Rails.</t>
  </si>
  <si>
    <t>Mockup de la vista de la calendarización.</t>
  </si>
  <si>
    <t>Elaborar el reporte de cierre del ciclo #2 de TSPi.</t>
  </si>
  <si>
    <t>El equipo ha completado un ciclo preeviamente.</t>
  </si>
  <si>
    <t>Cada miembro del equipo completó la forma INFO. El equipo llego a un acuerdo con los goles del ciclo 1 y la fecha en que serán entregados los reportes semanales.</t>
  </si>
  <si>
    <t>El equipo ha completado un ciclo preeviamente. Cada miembro del equipo ha leído el capítulo correspondiente a su rol.</t>
  </si>
  <si>
    <t>El equipo estimó el tamaño y el tiempo de producción de los elementos a producir en el ciclo #1. El equipo definió actualizó el diseño conceptual del proyecto y completó la forma STRAT. El equipo actualizó el documento los riesgos y problemas.</t>
  </si>
  <si>
    <t>El equipo ha completado y actualizado el plan de un ciclo preevio.</t>
  </si>
  <si>
    <t>Se completaron las formas TASK y SCHEDULE para el equipo y cada miembro de este. El equipo completo las formas SUMP, SUMQ y SUMS.</t>
  </si>
  <si>
    <t>Se creó el esquema del documento de arquitectura.</t>
  </si>
  <si>
    <t>Se ha creado la versión final del documento de requerimientos.</t>
  </si>
  <si>
    <t>Se creó un documento el cuál especifica las tácticas y patrones que serán utilizados, así como también, las vistas y estilos que serán utilizadas para demostrar el uso de las tácticas y patrones.</t>
  </si>
  <si>
    <t>Se ha creado la plantilla para las agendas de las reuniones con los cliente.</t>
  </si>
  <si>
    <t>Se creó la agenda para la reunión #3 con el cliente.</t>
  </si>
  <si>
    <t>Se ha creado y enviado la agenda para la reunión #3 con el cliente.</t>
  </si>
  <si>
    <t>Se creó la minuta de la reunión #3 con el cliente.</t>
  </si>
  <si>
    <t>Se creó una presentación con los detalles de la arquitectura y el funcionamiento de RedMine.</t>
  </si>
  <si>
    <t>Se ha creado una presentación con los detalles de la arquitectura y el funcionamiento de RedMine.</t>
  </si>
  <si>
    <t>Cada miembro del equipo creó un resumen con los detalles de la presentación.</t>
  </si>
  <si>
    <t>Se ha completado la reunión de equipo para analizar la versión final del documento de requerimientos. Se ha creado el esquema del documento de arquitectura.</t>
  </si>
  <si>
    <t>Se elaboró la introducción del documento de arquitectura.</t>
  </si>
  <si>
    <t>Se ha completado la reunión de equipo para analizar la versión final del documento de requerimientos. Se ha creado el esquema del documento de arquitectura. Se ha elaborado la introducción del documento de arquitectura.</t>
  </si>
  <si>
    <t>Se elaboró el fondo del documento de arquitectura.</t>
  </si>
  <si>
    <t>Se elaboró el diagrama de contexto de la arquitectura.</t>
  </si>
  <si>
    <t>Se documentaron las tácticas y patrones a utilizar.</t>
  </si>
  <si>
    <t>Se creó el diagrama del modelo físico de data.</t>
  </si>
  <si>
    <t>Se creó el diagrama de flujo del algoritmo de calendarización.</t>
  </si>
  <si>
    <t>Se creó el diagrama de la estructura de archivos.</t>
  </si>
  <si>
    <t>Se han elaborado el fondo, documentado las tácticas y patrones, y diagramado las vistas de la arquitectura.</t>
  </si>
  <si>
    <t>Se elaboró la conclusión del documento de arquitectura.</t>
  </si>
  <si>
    <t>Cada miembro del equipo creó un resumen con los detalles del tutorial.</t>
  </si>
  <si>
    <t>Se creó una presentación con los detalles de la arquitectura y el funcionamiento de Ruby on Rails.</t>
  </si>
  <si>
    <t>Cada miembro del equipo ha creado un resumen con los detalles del tutorial básico de ruby. Se ha creado una presentación con los detalles de la arquitectura y el funcionamiento de Ruby on Rails.</t>
  </si>
  <si>
    <t>Se ha completado la reunión de equipo para analizar la versión final del documento de requerimientos.</t>
  </si>
  <si>
    <t>Se elaboró el mockup de la vista de la calendarización.</t>
  </si>
  <si>
    <t>El equipo ha completado los productos especificados. El equipo ha acumulado toda la información y ha completado todas las formas requeridas.</t>
  </si>
  <si>
    <t>Cada miembro del equipo completó la forma PEER. Se creó el reporte del ciclo correspondiente. Se completaron las formas SUMP y SUMQ para el sistema y todos sus componentes.</t>
  </si>
  <si>
    <t>Tutorial de ruby on rails</t>
  </si>
  <si>
    <t>Reporte cierre del ciclo del Quality</t>
  </si>
</sst>
</file>

<file path=xl/styles.xml><?xml version="1.0" encoding="utf-8"?>
<styleSheet xmlns="http://schemas.openxmlformats.org/spreadsheetml/2006/main">
  <numFmts count="2">
    <numFmt numFmtId="164" formatCode="mm/dd/yyyy"/>
    <numFmt numFmtId="165" formatCode="[$-409]h:mm\ AM/PM;@"/>
  </numFmts>
  <fonts count="5">
    <font>
      <sz val="10"/>
      <name val="Arial"/>
      <family val="2"/>
      <charset val="1"/>
    </font>
    <font>
      <b/>
      <sz val="11"/>
      <name val="Times New Roman"/>
      <family val="1"/>
    </font>
    <font>
      <sz val="11"/>
      <name val="Times New Roman"/>
      <family val="1"/>
    </font>
    <font>
      <sz val="10"/>
      <name val="Times New Roman"/>
      <family val="1"/>
    </font>
    <font>
      <sz val="10"/>
      <color rgb="FF000000"/>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0" tint="-0.14999847407452621"/>
        <bgColor rgb="FF96969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right"/>
    </xf>
    <xf numFmtId="0" fontId="3" fillId="0" borderId="0" xfId="0" applyFont="1"/>
    <xf numFmtId="0" fontId="3" fillId="0" borderId="0" xfId="0" applyFont="1" applyAlignment="1">
      <alignment horizontal="right" vertical="top"/>
    </xf>
    <xf numFmtId="0" fontId="3" fillId="0" borderId="0" xfId="0" applyFont="1" applyAlignment="1">
      <alignment horizontal="left" vertical="top" wrapText="1"/>
    </xf>
    <xf numFmtId="0" fontId="3" fillId="0" borderId="0" xfId="0" applyFont="1" applyBorder="1" applyAlignment="1">
      <alignment horizontal="right"/>
    </xf>
    <xf numFmtId="0" fontId="4" fillId="0" borderId="0" xfId="0" applyFont="1" applyAlignment="1">
      <alignment horizontal="left" vertical="top" wrapText="1"/>
    </xf>
    <xf numFmtId="0" fontId="4" fillId="0" borderId="0" xfId="0" applyFont="1" applyAlignment="1">
      <alignment horizontal="right"/>
    </xf>
    <xf numFmtId="0" fontId="3" fillId="0" borderId="0" xfId="0" applyFont="1" applyBorder="1" applyAlignment="1">
      <alignment horizontal="right" wrapText="1"/>
    </xf>
    <xf numFmtId="0" fontId="3" fillId="0" borderId="0" xfId="0" applyFont="1" applyFill="1" applyBorder="1"/>
    <xf numFmtId="0" fontId="2" fillId="0" borderId="0" xfId="0" applyFont="1"/>
    <xf numFmtId="164" fontId="3" fillId="0" borderId="0" xfId="0" applyNumberFormat="1" applyFont="1" applyAlignment="1">
      <alignment horizontal="right" vertical="top"/>
    </xf>
    <xf numFmtId="165" fontId="3" fillId="0" borderId="0" xfId="0" applyNumberFormat="1" applyFont="1" applyAlignment="1">
      <alignment horizontal="right"/>
    </xf>
    <xf numFmtId="2" fontId="3" fillId="0" borderId="0" xfId="0" applyNumberFormat="1" applyFont="1" applyAlignment="1">
      <alignment horizontal="right"/>
    </xf>
    <xf numFmtId="165" fontId="3" fillId="0" borderId="0" xfId="0" applyNumberFormat="1" applyFont="1" applyAlignment="1">
      <alignment horizontal="right" vertical="top"/>
    </xf>
    <xf numFmtId="2" fontId="3" fillId="0" borderId="0" xfId="0" applyNumberFormat="1" applyFont="1" applyAlignment="1">
      <alignment horizontal="right" vertical="top"/>
    </xf>
    <xf numFmtId="164" fontId="3" fillId="0" borderId="0" xfId="0" applyNumberFormat="1" applyFont="1" applyFill="1" applyBorder="1" applyAlignment="1">
      <alignment vertical="top"/>
    </xf>
    <xf numFmtId="165" fontId="3" fillId="0" borderId="0" xfId="0" applyNumberFormat="1" applyFont="1" applyFill="1" applyBorder="1" applyAlignment="1">
      <alignment vertical="top"/>
    </xf>
    <xf numFmtId="0" fontId="3" fillId="0" borderId="0" xfId="0" applyNumberFormat="1" applyFont="1" applyFill="1" applyBorder="1" applyAlignment="1">
      <alignment vertical="top"/>
    </xf>
    <xf numFmtId="164" fontId="3" fillId="0" borderId="0" xfId="0" applyNumberFormat="1" applyFont="1"/>
    <xf numFmtId="165" fontId="3" fillId="0" borderId="0" xfId="0" applyNumberFormat="1" applyFont="1" applyAlignment="1"/>
    <xf numFmtId="2" fontId="3" fillId="0" borderId="0" xfId="0" applyNumberFormat="1" applyFont="1" applyAlignment="1"/>
    <xf numFmtId="0" fontId="1" fillId="2" borderId="1" xfId="0"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3" fillId="0" borderId="0" xfId="0" applyNumberFormat="1" applyFont="1" applyAlignment="1">
      <alignment horizontal="right" vertical="top"/>
    </xf>
    <xf numFmtId="0" fontId="3" fillId="0" borderId="0" xfId="0" applyNumberFormat="1" applyFont="1"/>
    <xf numFmtId="0" fontId="3" fillId="0" borderId="0" xfId="0" applyNumberFormat="1" applyFont="1" applyAlignment="1">
      <alignment horizontal="right"/>
    </xf>
    <xf numFmtId="0" fontId="3" fillId="0" borderId="0" xfId="0" applyNumberFormat="1" applyFont="1" applyAlignment="1"/>
    <xf numFmtId="0" fontId="3" fillId="0" borderId="0" xfId="0" applyFont="1" applyFill="1" applyBorder="1" applyAlignment="1"/>
    <xf numFmtId="2" fontId="3" fillId="0" borderId="0" xfId="0" applyNumberFormat="1"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3B3B3"/>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LY23"/>
  <sheetViews>
    <sheetView topLeftCell="A15" zoomScaleNormal="100" workbookViewId="0">
      <selection activeCell="C26" sqref="C26"/>
    </sheetView>
  </sheetViews>
  <sheetFormatPr baseColWidth="10" defaultColWidth="11.42578125" defaultRowHeight="12.75"/>
  <cols>
    <col min="1" max="1" width="3.28515625" style="6" customWidth="1"/>
    <col min="2" max="2" width="32.85546875" style="7" customWidth="1"/>
    <col min="3" max="4" width="46" style="7" customWidth="1"/>
    <col min="5" max="6" width="15.7109375" style="6" customWidth="1"/>
    <col min="7" max="7" width="2.5703125" style="6" customWidth="1"/>
    <col min="8" max="12" width="15.7109375" style="6" customWidth="1"/>
    <col min="13" max="1013" width="11.42578125" style="6"/>
    <col min="1014" max="16384" width="11.42578125" style="5"/>
  </cols>
  <sheetData>
    <row r="1" spans="1:1013" s="3" customFormat="1" ht="42.75">
      <c r="A1" s="1" t="s">
        <v>0</v>
      </c>
      <c r="B1" s="1" t="s">
        <v>1</v>
      </c>
      <c r="C1" s="1" t="s">
        <v>2</v>
      </c>
      <c r="D1" s="1" t="s">
        <v>3</v>
      </c>
      <c r="E1" s="1" t="s">
        <v>4</v>
      </c>
      <c r="F1" s="1" t="s">
        <v>5</v>
      </c>
      <c r="G1" s="2"/>
      <c r="H1" s="1" t="s">
        <v>8</v>
      </c>
      <c r="I1" s="1" t="s">
        <v>9</v>
      </c>
      <c r="J1" s="1" t="s">
        <v>10</v>
      </c>
      <c r="K1" s="1" t="s">
        <v>11</v>
      </c>
      <c r="L1" s="1" t="s">
        <v>12</v>
      </c>
    </row>
    <row r="2" spans="1:1013" ht="38.25">
      <c r="A2" s="8">
        <v>24</v>
      </c>
      <c r="B2" s="9" t="s">
        <v>20</v>
      </c>
      <c r="C2" s="9" t="s">
        <v>50</v>
      </c>
      <c r="D2" s="9" t="s">
        <v>51</v>
      </c>
      <c r="E2" s="10">
        <v>5</v>
      </c>
      <c r="F2" s="11">
        <v>4</v>
      </c>
      <c r="G2" s="8"/>
      <c r="H2" s="4">
        <v>1</v>
      </c>
      <c r="I2" s="4">
        <v>1</v>
      </c>
      <c r="J2" s="4">
        <v>1</v>
      </c>
      <c r="K2" s="4">
        <v>1</v>
      </c>
      <c r="L2" s="4">
        <v>1</v>
      </c>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row>
    <row r="3" spans="1:1013" ht="63.75">
      <c r="A3" s="8">
        <v>25</v>
      </c>
      <c r="B3" s="9" t="s">
        <v>21</v>
      </c>
      <c r="C3" s="9" t="s">
        <v>52</v>
      </c>
      <c r="D3" s="9" t="s">
        <v>53</v>
      </c>
      <c r="E3" s="10">
        <v>5</v>
      </c>
      <c r="F3" s="11">
        <v>4</v>
      </c>
      <c r="G3" s="8"/>
      <c r="H3" s="4">
        <v>1</v>
      </c>
      <c r="I3" s="4">
        <v>1</v>
      </c>
      <c r="J3" s="4">
        <v>1</v>
      </c>
      <c r="K3" s="4">
        <v>1</v>
      </c>
      <c r="L3" s="4">
        <v>1</v>
      </c>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row>
    <row r="4" spans="1:1013" ht="38.25">
      <c r="A4" s="8">
        <v>26</v>
      </c>
      <c r="B4" s="9" t="s">
        <v>32</v>
      </c>
      <c r="C4" s="9" t="s">
        <v>54</v>
      </c>
      <c r="D4" s="9" t="s">
        <v>55</v>
      </c>
      <c r="E4" s="10">
        <v>2</v>
      </c>
      <c r="F4" s="11">
        <v>4</v>
      </c>
      <c r="G4" s="8"/>
      <c r="H4" s="4">
        <v>0</v>
      </c>
      <c r="I4" s="4">
        <v>0</v>
      </c>
      <c r="J4" s="4">
        <v>0</v>
      </c>
      <c r="K4" s="4">
        <v>2</v>
      </c>
      <c r="L4" s="4">
        <v>0</v>
      </c>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row>
    <row r="5" spans="1:1013" ht="25.5">
      <c r="A5" s="8">
        <v>27</v>
      </c>
      <c r="B5" s="9" t="s">
        <v>33</v>
      </c>
      <c r="C5" s="9"/>
      <c r="D5" s="9" t="s">
        <v>56</v>
      </c>
      <c r="E5" s="10">
        <v>0.5</v>
      </c>
      <c r="F5" s="11">
        <v>4</v>
      </c>
      <c r="G5" s="10"/>
      <c r="H5" s="4">
        <v>0</v>
      </c>
      <c r="I5" s="4">
        <v>0</v>
      </c>
      <c r="J5" s="4">
        <v>0.5</v>
      </c>
      <c r="K5" s="4">
        <v>0</v>
      </c>
      <c r="L5" s="4">
        <v>0</v>
      </c>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row>
    <row r="6" spans="1:1013" ht="51">
      <c r="A6" s="8">
        <v>28</v>
      </c>
      <c r="B6" s="9" t="s">
        <v>22</v>
      </c>
      <c r="C6" s="9" t="s">
        <v>57</v>
      </c>
      <c r="D6" s="9" t="s">
        <v>58</v>
      </c>
      <c r="E6" s="10">
        <v>7.5</v>
      </c>
      <c r="F6" s="11">
        <v>4</v>
      </c>
      <c r="G6" s="10"/>
      <c r="H6" s="4">
        <v>1.5</v>
      </c>
      <c r="I6" s="4">
        <v>1.5</v>
      </c>
      <c r="J6" s="4">
        <v>1.5</v>
      </c>
      <c r="K6" s="4">
        <v>1.5</v>
      </c>
      <c r="L6" s="4">
        <v>1.5</v>
      </c>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row>
    <row r="7" spans="1:1013" ht="25.5">
      <c r="A7" s="8">
        <v>29</v>
      </c>
      <c r="B7" s="9" t="s">
        <v>34</v>
      </c>
      <c r="C7" s="9" t="s">
        <v>59</v>
      </c>
      <c r="D7" s="9" t="s">
        <v>60</v>
      </c>
      <c r="E7" s="10">
        <v>0.5</v>
      </c>
      <c r="F7" s="11">
        <v>4</v>
      </c>
      <c r="G7" s="4"/>
      <c r="H7" s="4">
        <v>0</v>
      </c>
      <c r="I7" s="4">
        <v>0</v>
      </c>
      <c r="J7" s="4">
        <v>0</v>
      </c>
      <c r="K7" s="4">
        <v>0.5</v>
      </c>
      <c r="L7" s="4">
        <v>0</v>
      </c>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row>
    <row r="8" spans="1:1013" ht="25.5">
      <c r="A8" s="8">
        <v>30</v>
      </c>
      <c r="B8" s="9" t="s">
        <v>35</v>
      </c>
      <c r="C8" s="9" t="s">
        <v>61</v>
      </c>
      <c r="D8" s="9" t="s">
        <v>62</v>
      </c>
      <c r="E8" s="10">
        <v>2</v>
      </c>
      <c r="F8" s="11">
        <v>4</v>
      </c>
      <c r="G8" s="10"/>
      <c r="H8" s="4">
        <v>1</v>
      </c>
      <c r="I8" s="4">
        <v>0</v>
      </c>
      <c r="J8" s="4">
        <v>0</v>
      </c>
      <c r="K8" s="4">
        <v>1</v>
      </c>
      <c r="L8" s="4">
        <v>0</v>
      </c>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4"/>
      <c r="ABN8" s="4"/>
      <c r="ABO8" s="4"/>
      <c r="ABP8" s="4"/>
      <c r="ABQ8" s="4"/>
      <c r="ABR8" s="4"/>
      <c r="ABS8" s="4"/>
      <c r="ABT8" s="4"/>
      <c r="ABU8" s="4"/>
      <c r="ABV8" s="4"/>
      <c r="ABW8" s="4"/>
      <c r="ABX8" s="4"/>
      <c r="ABY8" s="4"/>
      <c r="ABZ8" s="4"/>
      <c r="ACA8" s="4"/>
      <c r="ACB8" s="4"/>
      <c r="ACC8" s="4"/>
      <c r="ACD8" s="4"/>
      <c r="ACE8" s="4"/>
      <c r="ACF8" s="4"/>
      <c r="ACG8" s="4"/>
      <c r="ACH8" s="4"/>
      <c r="ACI8" s="4"/>
      <c r="ACJ8" s="4"/>
      <c r="ACK8" s="4"/>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c r="AFO8" s="4"/>
      <c r="AFP8" s="4"/>
      <c r="AFQ8" s="4"/>
      <c r="AFR8" s="4"/>
      <c r="AFS8" s="4"/>
      <c r="AFT8" s="4"/>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4"/>
      <c r="AHM8" s="4"/>
      <c r="AHN8" s="4"/>
      <c r="AHO8" s="4"/>
      <c r="AHP8" s="4"/>
      <c r="AHQ8" s="4"/>
      <c r="AHR8" s="4"/>
      <c r="AHS8" s="4"/>
      <c r="AHT8" s="4"/>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c r="AJK8" s="4"/>
      <c r="AJL8" s="4"/>
      <c r="AJM8" s="4"/>
      <c r="AJN8" s="4"/>
      <c r="AJO8" s="4"/>
      <c r="AJP8" s="4"/>
      <c r="AJQ8" s="4"/>
      <c r="AJR8" s="4"/>
      <c r="AJS8" s="4"/>
      <c r="AJT8" s="4"/>
      <c r="AJU8" s="4"/>
      <c r="AJV8" s="4"/>
      <c r="AJW8" s="4"/>
      <c r="AJX8" s="4"/>
      <c r="AJY8" s="4"/>
      <c r="AJZ8" s="4"/>
      <c r="AKA8" s="4"/>
      <c r="AKB8" s="4"/>
      <c r="AKC8" s="4"/>
      <c r="AKD8" s="4"/>
      <c r="AKE8" s="4"/>
      <c r="AKF8" s="4"/>
      <c r="AKG8" s="4"/>
      <c r="AKH8" s="4"/>
      <c r="AKI8" s="4"/>
      <c r="AKJ8" s="4"/>
      <c r="AKK8" s="4"/>
      <c r="AKL8" s="4"/>
      <c r="AKM8" s="4"/>
      <c r="AKN8" s="4"/>
      <c r="AKO8" s="4"/>
      <c r="AKP8" s="4"/>
      <c r="AKQ8" s="4"/>
      <c r="AKR8" s="4"/>
      <c r="AKS8" s="4"/>
      <c r="AKT8" s="4"/>
      <c r="AKU8" s="4"/>
      <c r="AKV8" s="4"/>
      <c r="AKW8" s="4"/>
      <c r="AKX8" s="4"/>
      <c r="AKY8" s="4"/>
      <c r="AKZ8" s="4"/>
      <c r="ALA8" s="4"/>
      <c r="ALB8" s="4"/>
      <c r="ALC8" s="4"/>
      <c r="ALD8" s="4"/>
      <c r="ALE8" s="4"/>
      <c r="ALF8" s="4"/>
      <c r="ALG8" s="4"/>
      <c r="ALH8" s="4"/>
      <c r="ALI8" s="4"/>
      <c r="ALJ8" s="4"/>
      <c r="ALK8" s="4"/>
      <c r="ALL8" s="4"/>
      <c r="ALM8" s="4"/>
      <c r="ALN8" s="4"/>
      <c r="ALO8" s="4"/>
      <c r="ALP8" s="4"/>
      <c r="ALQ8" s="4"/>
      <c r="ALR8" s="4"/>
      <c r="ALS8" s="4"/>
      <c r="ALT8" s="4"/>
      <c r="ALU8" s="4"/>
      <c r="ALV8" s="4"/>
      <c r="ALW8" s="4"/>
      <c r="ALX8" s="4"/>
      <c r="ALY8" s="4"/>
    </row>
    <row r="9" spans="1:1013" ht="25.5">
      <c r="A9" s="8">
        <v>31</v>
      </c>
      <c r="B9" s="9" t="s">
        <v>36</v>
      </c>
      <c r="C9" s="9"/>
      <c r="D9" s="9" t="s">
        <v>63</v>
      </c>
      <c r="E9" s="10">
        <v>3</v>
      </c>
      <c r="F9" s="11">
        <v>4</v>
      </c>
      <c r="G9" s="10"/>
      <c r="H9" s="4">
        <v>3</v>
      </c>
      <c r="I9" s="4">
        <v>0</v>
      </c>
      <c r="J9" s="4">
        <v>0</v>
      </c>
      <c r="K9" s="4">
        <v>0</v>
      </c>
      <c r="L9" s="4">
        <v>0</v>
      </c>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row>
    <row r="10" spans="1:1013" ht="25.5">
      <c r="A10" s="8">
        <v>32</v>
      </c>
      <c r="B10" s="9" t="s">
        <v>23</v>
      </c>
      <c r="C10" s="9" t="s">
        <v>64</v>
      </c>
      <c r="D10" s="9" t="s">
        <v>65</v>
      </c>
      <c r="E10" s="10">
        <v>5</v>
      </c>
      <c r="F10" s="11">
        <v>4</v>
      </c>
      <c r="G10" s="10"/>
      <c r="H10" s="4">
        <v>1</v>
      </c>
      <c r="I10" s="4">
        <v>1</v>
      </c>
      <c r="J10" s="4">
        <v>1</v>
      </c>
      <c r="K10" s="4">
        <v>1</v>
      </c>
      <c r="L10" s="4">
        <v>1</v>
      </c>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row>
    <row r="11" spans="1:1013" ht="38.25">
      <c r="A11" s="8">
        <v>33</v>
      </c>
      <c r="B11" s="9" t="s">
        <v>37</v>
      </c>
      <c r="C11" s="9" t="s">
        <v>66</v>
      </c>
      <c r="D11" s="9" t="s">
        <v>67</v>
      </c>
      <c r="E11" s="10">
        <v>0.5</v>
      </c>
      <c r="F11" s="11">
        <v>4</v>
      </c>
      <c r="G11" s="10"/>
      <c r="H11" s="4">
        <v>0</v>
      </c>
      <c r="I11" s="4">
        <v>0</v>
      </c>
      <c r="J11" s="4">
        <v>0.5</v>
      </c>
      <c r="K11" s="4">
        <v>0</v>
      </c>
      <c r="L11" s="4">
        <v>0</v>
      </c>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4"/>
      <c r="QB11" s="4"/>
      <c r="QC11" s="4"/>
      <c r="QD11" s="4"/>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4"/>
      <c r="RT11" s="4"/>
      <c r="RU11" s="4"/>
      <c r="RV11" s="4"/>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c r="AJY11" s="4"/>
      <c r="AJZ11" s="4"/>
      <c r="AKA11" s="4"/>
      <c r="AKB11" s="4"/>
      <c r="AKC11" s="4"/>
      <c r="AKD11" s="4"/>
      <c r="AKE11" s="4"/>
      <c r="AKF11" s="4"/>
      <c r="AKG11" s="4"/>
      <c r="AKH11" s="4"/>
      <c r="AKI11" s="4"/>
      <c r="AKJ11" s="4"/>
      <c r="AKK11" s="4"/>
      <c r="AKL11" s="4"/>
      <c r="AKM11" s="4"/>
      <c r="AKN11" s="4"/>
      <c r="AKO11" s="4"/>
      <c r="AKP11" s="4"/>
      <c r="AKQ11" s="4"/>
      <c r="AKR11" s="4"/>
      <c r="AKS11" s="4"/>
      <c r="AKT11" s="4"/>
      <c r="AKU11" s="4"/>
      <c r="AKV11" s="4"/>
      <c r="AKW11" s="4"/>
      <c r="AKX11" s="4"/>
      <c r="AKY11" s="4"/>
      <c r="AKZ11" s="4"/>
      <c r="ALA11" s="4"/>
      <c r="ALB11" s="4"/>
      <c r="ALC11" s="4"/>
      <c r="ALD11" s="4"/>
      <c r="ALE11" s="4"/>
      <c r="ALF11" s="4"/>
      <c r="ALG11" s="4"/>
      <c r="ALH11" s="4"/>
      <c r="ALI11" s="4"/>
      <c r="ALJ11" s="4"/>
      <c r="ALK11" s="4"/>
      <c r="ALL11" s="4"/>
      <c r="ALM11" s="4"/>
      <c r="ALN11" s="4"/>
      <c r="ALO11" s="4"/>
      <c r="ALP11" s="4"/>
      <c r="ALQ11" s="4"/>
      <c r="ALR11" s="4"/>
      <c r="ALS11" s="4"/>
      <c r="ALT11" s="4"/>
      <c r="ALU11" s="4"/>
      <c r="ALV11" s="4"/>
      <c r="ALW11" s="4"/>
      <c r="ALX11" s="4"/>
      <c r="ALY11" s="4"/>
    </row>
    <row r="12" spans="1:1013" ht="51">
      <c r="A12" s="8">
        <v>34</v>
      </c>
      <c r="B12" s="9" t="s">
        <v>38</v>
      </c>
      <c r="C12" s="9" t="s">
        <v>68</v>
      </c>
      <c r="D12" s="9" t="s">
        <v>69</v>
      </c>
      <c r="E12" s="10">
        <v>1</v>
      </c>
      <c r="F12" s="11">
        <v>4</v>
      </c>
      <c r="G12" s="10"/>
      <c r="H12" s="4">
        <v>0</v>
      </c>
      <c r="I12" s="4">
        <v>0</v>
      </c>
      <c r="J12" s="4">
        <v>1</v>
      </c>
      <c r="K12" s="4">
        <v>0</v>
      </c>
      <c r="L12" s="4">
        <v>0</v>
      </c>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row>
    <row r="13" spans="1:1013" ht="38.25">
      <c r="A13" s="8">
        <v>35</v>
      </c>
      <c r="B13" s="9" t="s">
        <v>39</v>
      </c>
      <c r="C13" s="9" t="s">
        <v>66</v>
      </c>
      <c r="D13" s="9" t="s">
        <v>70</v>
      </c>
      <c r="E13" s="10">
        <v>3</v>
      </c>
      <c r="F13" s="11">
        <v>4</v>
      </c>
      <c r="G13" s="4"/>
      <c r="H13" s="4">
        <v>0</v>
      </c>
      <c r="I13" s="4">
        <v>3</v>
      </c>
      <c r="J13" s="4">
        <v>0</v>
      </c>
      <c r="K13" s="4">
        <v>0</v>
      </c>
      <c r="L13" s="4">
        <v>0</v>
      </c>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row>
    <row r="14" spans="1:1013" ht="38.25">
      <c r="A14" s="8">
        <v>36</v>
      </c>
      <c r="B14" s="9" t="s">
        <v>40</v>
      </c>
      <c r="C14" s="9" t="s">
        <v>66</v>
      </c>
      <c r="D14" s="9" t="s">
        <v>71</v>
      </c>
      <c r="E14" s="10">
        <v>1</v>
      </c>
      <c r="F14" s="11">
        <v>5</v>
      </c>
      <c r="G14" s="4"/>
      <c r="H14" s="4">
        <v>0</v>
      </c>
      <c r="I14" s="4">
        <v>1</v>
      </c>
      <c r="J14" s="4">
        <v>0</v>
      </c>
      <c r="K14" s="4">
        <v>0</v>
      </c>
      <c r="L14" s="4">
        <v>0</v>
      </c>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row>
    <row r="15" spans="1:1013" ht="38.25">
      <c r="A15" s="8">
        <v>37</v>
      </c>
      <c r="B15" s="9" t="s">
        <v>41</v>
      </c>
      <c r="C15" s="9" t="s">
        <v>66</v>
      </c>
      <c r="D15" s="9" t="s">
        <v>72</v>
      </c>
      <c r="E15" s="10">
        <v>4</v>
      </c>
      <c r="F15" s="11">
        <v>5</v>
      </c>
      <c r="G15" s="4"/>
      <c r="H15" s="4">
        <v>4</v>
      </c>
      <c r="I15" s="4">
        <v>0</v>
      </c>
      <c r="J15" s="4">
        <v>0</v>
      </c>
      <c r="K15" s="4">
        <v>0</v>
      </c>
      <c r="L15" s="4">
        <v>0</v>
      </c>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row>
    <row r="16" spans="1:1013" ht="38.25">
      <c r="A16" s="8">
        <v>38</v>
      </c>
      <c r="B16" s="9" t="s">
        <v>42</v>
      </c>
      <c r="C16" s="9" t="s">
        <v>66</v>
      </c>
      <c r="D16" s="9" t="s">
        <v>73</v>
      </c>
      <c r="E16" s="10">
        <v>4</v>
      </c>
      <c r="F16" s="11">
        <v>5</v>
      </c>
      <c r="G16" s="4"/>
      <c r="H16" s="4">
        <v>0</v>
      </c>
      <c r="I16" s="4">
        <v>0</v>
      </c>
      <c r="J16" s="4">
        <v>2</v>
      </c>
      <c r="K16" s="4">
        <v>0</v>
      </c>
      <c r="L16" s="4">
        <v>2</v>
      </c>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row>
    <row r="17" spans="1:1013" ht="38.25">
      <c r="A17" s="8">
        <v>39</v>
      </c>
      <c r="B17" s="9" t="s">
        <v>43</v>
      </c>
      <c r="C17" s="9" t="s">
        <v>66</v>
      </c>
      <c r="D17" s="9" t="s">
        <v>74</v>
      </c>
      <c r="E17" s="10">
        <v>2</v>
      </c>
      <c r="F17" s="11">
        <v>5</v>
      </c>
      <c r="G17" s="4"/>
      <c r="H17" s="4">
        <v>0</v>
      </c>
      <c r="I17" s="4">
        <v>0</v>
      </c>
      <c r="J17" s="4">
        <v>0</v>
      </c>
      <c r="K17" s="4">
        <v>0</v>
      </c>
      <c r="L17" s="4">
        <v>2</v>
      </c>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row>
    <row r="18" spans="1:1013" ht="25.5">
      <c r="A18" s="8">
        <v>40</v>
      </c>
      <c r="B18" s="9" t="s">
        <v>44</v>
      </c>
      <c r="C18" s="9" t="s">
        <v>75</v>
      </c>
      <c r="D18" s="9" t="s">
        <v>76</v>
      </c>
      <c r="E18" s="10">
        <v>0.5</v>
      </c>
      <c r="F18" s="11">
        <v>5</v>
      </c>
      <c r="H18" s="4">
        <v>0</v>
      </c>
      <c r="I18" s="4">
        <v>0</v>
      </c>
      <c r="J18" s="4">
        <v>0.5</v>
      </c>
      <c r="K18" s="4">
        <v>0</v>
      </c>
      <c r="L18" s="4">
        <v>0</v>
      </c>
    </row>
    <row r="19" spans="1:1013" ht="25.5">
      <c r="A19" s="8">
        <v>41</v>
      </c>
      <c r="B19" s="9" t="s">
        <v>45</v>
      </c>
      <c r="C19" s="9"/>
      <c r="D19" s="9" t="s">
        <v>77</v>
      </c>
      <c r="E19" s="10">
        <v>4</v>
      </c>
      <c r="F19" s="11">
        <v>5</v>
      </c>
      <c r="H19" s="4">
        <v>1</v>
      </c>
      <c r="I19" s="4">
        <v>1</v>
      </c>
      <c r="J19" s="4">
        <v>1</v>
      </c>
      <c r="K19" s="4">
        <v>1</v>
      </c>
      <c r="L19" s="4">
        <v>0</v>
      </c>
    </row>
    <row r="20" spans="1:1013" ht="25.5">
      <c r="A20" s="8">
        <v>42</v>
      </c>
      <c r="B20" s="9" t="s">
        <v>46</v>
      </c>
      <c r="C20" s="9"/>
      <c r="D20" s="9" t="s">
        <v>78</v>
      </c>
      <c r="E20" s="10">
        <v>3</v>
      </c>
      <c r="F20" s="11">
        <v>5</v>
      </c>
      <c r="H20" s="4">
        <v>0</v>
      </c>
      <c r="I20" s="4">
        <v>0</v>
      </c>
      <c r="J20" s="4">
        <v>0</v>
      </c>
      <c r="K20" s="4">
        <v>0</v>
      </c>
      <c r="L20" s="4">
        <v>3</v>
      </c>
    </row>
    <row r="21" spans="1:1013" ht="51">
      <c r="A21" s="8">
        <v>43</v>
      </c>
      <c r="B21" s="9" t="s">
        <v>47</v>
      </c>
      <c r="C21" s="9" t="s">
        <v>79</v>
      </c>
      <c r="D21" s="9" t="s">
        <v>65</v>
      </c>
      <c r="E21" s="10">
        <v>5</v>
      </c>
      <c r="F21" s="11">
        <v>5</v>
      </c>
      <c r="H21" s="4">
        <v>1</v>
      </c>
      <c r="I21" s="4">
        <v>1</v>
      </c>
      <c r="J21" s="4">
        <v>1</v>
      </c>
      <c r="K21" s="4">
        <v>1</v>
      </c>
      <c r="L21" s="4">
        <v>1</v>
      </c>
    </row>
    <row r="22" spans="1:1013" ht="25.5">
      <c r="A22" s="8">
        <v>44</v>
      </c>
      <c r="B22" s="9" t="s">
        <v>48</v>
      </c>
      <c r="C22" s="9" t="s">
        <v>80</v>
      </c>
      <c r="D22" s="9" t="s">
        <v>81</v>
      </c>
      <c r="E22" s="10">
        <v>5</v>
      </c>
      <c r="F22" s="11">
        <v>5</v>
      </c>
      <c r="H22" s="4">
        <v>0</v>
      </c>
      <c r="I22" s="4">
        <v>2.5</v>
      </c>
      <c r="J22" s="4">
        <v>0</v>
      </c>
      <c r="K22" s="4">
        <v>2.5</v>
      </c>
      <c r="L22" s="4">
        <v>0</v>
      </c>
    </row>
    <row r="23" spans="1:1013" ht="51">
      <c r="A23" s="8">
        <v>45</v>
      </c>
      <c r="B23" s="9" t="s">
        <v>49</v>
      </c>
      <c r="C23" s="9" t="s">
        <v>82</v>
      </c>
      <c r="D23" s="9" t="s">
        <v>83</v>
      </c>
      <c r="E23" s="10">
        <v>5</v>
      </c>
      <c r="F23" s="11">
        <v>5</v>
      </c>
      <c r="H23" s="4">
        <v>1</v>
      </c>
      <c r="I23" s="4">
        <v>1</v>
      </c>
      <c r="J23" s="4">
        <v>1</v>
      </c>
      <c r="K23" s="4">
        <v>1</v>
      </c>
      <c r="L23" s="4">
        <v>1</v>
      </c>
    </row>
  </sheetData>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C17"/>
  <sheetViews>
    <sheetView zoomScaleNormal="100" workbookViewId="0">
      <selection activeCell="A7" sqref="A7:XFD7"/>
    </sheetView>
  </sheetViews>
  <sheetFormatPr baseColWidth="10" defaultColWidth="11.42578125" defaultRowHeight="12.75"/>
  <cols>
    <col min="1" max="1" width="3" style="5" bestFit="1" customWidth="1"/>
    <col min="2" max="3" width="13.140625" style="5"/>
    <col min="4" max="1024" width="11.85546875" style="5"/>
    <col min="1025" max="16384" width="11.42578125" style="5"/>
  </cols>
  <sheetData>
    <row r="1" spans="1:3" ht="30.75" customHeight="1">
      <c r="A1" s="1" t="s">
        <v>0</v>
      </c>
      <c r="B1" s="1" t="s">
        <v>6</v>
      </c>
      <c r="C1" s="1" t="s">
        <v>7</v>
      </c>
    </row>
    <row r="2" spans="1:3">
      <c r="A2" s="4">
        <v>24</v>
      </c>
      <c r="B2" s="4">
        <f>SUMIF(logt!$G:$G,A2,logt!$F:$F)/60</f>
        <v>0.5</v>
      </c>
      <c r="C2" s="4">
        <v>4</v>
      </c>
    </row>
    <row r="3" spans="1:3">
      <c r="A3" s="4">
        <v>25</v>
      </c>
      <c r="B3" s="4">
        <f>SUMIF(logt!$G:$G,A3,logt!$F:$F)/60</f>
        <v>1.0833333333333333</v>
      </c>
      <c r="C3" s="4">
        <v>4</v>
      </c>
    </row>
    <row r="4" spans="1:3">
      <c r="A4" s="4">
        <v>27</v>
      </c>
      <c r="B4" s="4">
        <f>SUMIF(logt!$G:$G,A4,logt!$F:$F)/60</f>
        <v>0.5</v>
      </c>
      <c r="C4" s="4">
        <v>5</v>
      </c>
    </row>
    <row r="5" spans="1:3" s="12" customFormat="1">
      <c r="A5" s="31">
        <v>28</v>
      </c>
      <c r="B5" s="4">
        <f>SUMIF(logt!$G:$G,A5,logt!$F:$F)/60</f>
        <v>1.8833333333333333</v>
      </c>
      <c r="C5" s="31">
        <v>4</v>
      </c>
    </row>
    <row r="6" spans="1:3">
      <c r="A6" s="4">
        <v>30</v>
      </c>
      <c r="B6" s="4">
        <f>SUMIF(logt!$G:$G,A6,logt!$F:$F)/60</f>
        <v>0.5</v>
      </c>
      <c r="C6" s="4">
        <v>5</v>
      </c>
    </row>
    <row r="7" spans="1:3">
      <c r="A7" s="4">
        <v>32</v>
      </c>
      <c r="B7" s="4">
        <f>SUMIF(logt!$G:$G,A7,logt!$F:$F)/60</f>
        <v>1.5333333333333334</v>
      </c>
      <c r="C7" s="4">
        <v>5</v>
      </c>
    </row>
    <row r="8" spans="1:3" s="12" customFormat="1">
      <c r="A8" s="31">
        <v>33</v>
      </c>
      <c r="B8" s="4">
        <f>SUMIF(logt!$G:$G,A8,logt!$F:$F)/60</f>
        <v>0.83333333333333337</v>
      </c>
      <c r="C8" s="31">
        <v>5</v>
      </c>
    </row>
    <row r="9" spans="1:3">
      <c r="A9" s="4">
        <v>34</v>
      </c>
      <c r="B9" s="4">
        <f>SUMIF(logt!$G:$G,A9,logt!$F:$F)/60</f>
        <v>0.6333333333333333</v>
      </c>
      <c r="C9" s="4">
        <v>5</v>
      </c>
    </row>
    <row r="10" spans="1:3">
      <c r="A10" s="4">
        <v>41</v>
      </c>
      <c r="B10" s="4">
        <f>SUMIF(logt!$G:$G,A10,logt!$F:$F)/60</f>
        <v>0.95</v>
      </c>
      <c r="C10" s="4">
        <v>5</v>
      </c>
    </row>
    <row r="11" spans="1:3">
      <c r="A11" s="4"/>
      <c r="B11" s="4"/>
      <c r="C11" s="4"/>
    </row>
    <row r="12" spans="1:3">
      <c r="A12" s="4"/>
      <c r="B12" s="4"/>
      <c r="C12" s="4"/>
    </row>
    <row r="13" spans="1:3">
      <c r="A13" s="4"/>
      <c r="B13" s="4"/>
      <c r="C13" s="4"/>
    </row>
    <row r="14" spans="1:3">
      <c r="A14" s="4"/>
      <c r="B14" s="4"/>
      <c r="C14" s="4"/>
    </row>
    <row r="15" spans="1:3">
      <c r="A15" s="4"/>
      <c r="B15" s="4"/>
      <c r="C15" s="4"/>
    </row>
    <row r="16" spans="1:3">
      <c r="A16" s="4"/>
      <c r="B16" s="4"/>
      <c r="C16" s="4"/>
    </row>
    <row r="17" spans="1:3">
      <c r="A17" s="4"/>
      <c r="B17" s="4"/>
      <c r="C17" s="4"/>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J35"/>
  <sheetViews>
    <sheetView tabSelected="1" zoomScaleNormal="100" workbookViewId="0">
      <selection activeCell="H10" sqref="H10"/>
    </sheetView>
  </sheetViews>
  <sheetFormatPr baseColWidth="10" defaultColWidth="11.85546875" defaultRowHeight="12.75"/>
  <cols>
    <col min="1" max="1" width="13.140625" style="14" customWidth="1"/>
    <col min="2" max="2" width="13.140625" style="27" customWidth="1"/>
    <col min="3" max="4" width="13.140625" style="17" customWidth="1"/>
    <col min="5" max="5" width="13.140625" style="27" customWidth="1"/>
    <col min="6" max="6" width="13.140625" style="18" customWidth="1"/>
    <col min="7" max="7" width="6.28515625" style="4" bestFit="1" customWidth="1"/>
    <col min="8" max="8" width="46" style="7" customWidth="1"/>
    <col min="9" max="16384" width="11.85546875" style="5"/>
  </cols>
  <sheetData>
    <row r="1" spans="1:10" s="13" customFormat="1" ht="28.5">
      <c r="A1" s="25" t="s">
        <v>13</v>
      </c>
      <c r="B1" s="26" t="s">
        <v>7</v>
      </c>
      <c r="C1" s="25" t="s">
        <v>14</v>
      </c>
      <c r="D1" s="25" t="s">
        <v>15</v>
      </c>
      <c r="E1" s="26" t="s">
        <v>16</v>
      </c>
      <c r="F1" s="25" t="s">
        <v>17</v>
      </c>
      <c r="G1" s="25" t="s">
        <v>18</v>
      </c>
      <c r="H1" s="25" t="s">
        <v>19</v>
      </c>
    </row>
    <row r="2" spans="1:10">
      <c r="A2" s="14">
        <v>41924</v>
      </c>
      <c r="B2" s="27">
        <v>4</v>
      </c>
      <c r="C2" s="15">
        <v>0.63541666666666663</v>
      </c>
      <c r="D2" s="15">
        <v>0.65625</v>
      </c>
      <c r="E2" s="29">
        <v>0</v>
      </c>
      <c r="F2" s="16">
        <f t="shared" ref="F2:F13" si="0">((HOUR(D2)-HOUR(C2))*60)+(MINUTE(D2)-MINUTE(C2))-E2</f>
        <v>30</v>
      </c>
      <c r="G2" s="4">
        <v>24</v>
      </c>
      <c r="H2" s="9" t="s">
        <v>20</v>
      </c>
      <c r="J2" s="32">
        <f>SUM(F2:F6)/60</f>
        <v>4.55</v>
      </c>
    </row>
    <row r="3" spans="1:10">
      <c r="A3" s="14">
        <v>41924</v>
      </c>
      <c r="B3" s="27">
        <v>4</v>
      </c>
      <c r="C3" s="17">
        <v>0.65972222222222221</v>
      </c>
      <c r="D3" s="17">
        <v>0.68402777777777779</v>
      </c>
      <c r="E3" s="27">
        <v>0</v>
      </c>
      <c r="F3" s="16">
        <f>((HOUR(D3)-HOUR(C3))*60)+(MINUTE(D3)-MINUTE(C3))-E3</f>
        <v>35</v>
      </c>
      <c r="G3" s="4">
        <v>25</v>
      </c>
      <c r="H3" s="7" t="s">
        <v>21</v>
      </c>
    </row>
    <row r="4" spans="1:10" ht="25.5">
      <c r="A4" s="14">
        <v>41930</v>
      </c>
      <c r="B4" s="27">
        <v>4</v>
      </c>
      <c r="C4" s="17">
        <v>0.62638888888888888</v>
      </c>
      <c r="D4" s="17">
        <v>0.70486111111111116</v>
      </c>
      <c r="E4" s="27">
        <v>0</v>
      </c>
      <c r="F4" s="16">
        <f t="shared" si="0"/>
        <v>113</v>
      </c>
      <c r="G4" s="4">
        <v>28</v>
      </c>
      <c r="H4" s="7" t="s">
        <v>22</v>
      </c>
    </row>
    <row r="5" spans="1:10" s="12" customFormat="1">
      <c r="A5" s="19">
        <v>41931</v>
      </c>
      <c r="B5" s="27">
        <v>5</v>
      </c>
      <c r="C5" s="20">
        <v>0.68333333333333324</v>
      </c>
      <c r="D5" s="20">
        <v>0.70972222222222225</v>
      </c>
      <c r="E5" s="21">
        <v>0</v>
      </c>
      <c r="F5" s="16">
        <f t="shared" si="0"/>
        <v>38</v>
      </c>
      <c r="G5" s="21">
        <v>32</v>
      </c>
      <c r="H5" s="19" t="s">
        <v>23</v>
      </c>
    </row>
    <row r="6" spans="1:10">
      <c r="A6" s="22">
        <v>41932</v>
      </c>
      <c r="B6" s="27">
        <v>5</v>
      </c>
      <c r="C6" s="23">
        <v>0.58333333333333337</v>
      </c>
      <c r="D6" s="23">
        <v>0.625</v>
      </c>
      <c r="E6" s="30">
        <v>3</v>
      </c>
      <c r="F6" s="16">
        <f t="shared" si="0"/>
        <v>57</v>
      </c>
      <c r="G6" s="4">
        <v>41</v>
      </c>
      <c r="H6" s="7" t="s">
        <v>24</v>
      </c>
    </row>
    <row r="7" spans="1:10" ht="25.5">
      <c r="A7" s="22">
        <v>41932</v>
      </c>
      <c r="B7" s="27">
        <v>5</v>
      </c>
      <c r="C7" s="23">
        <v>0.79166666666666663</v>
      </c>
      <c r="D7" s="23">
        <v>0.85416666666666663</v>
      </c>
      <c r="E7" s="30">
        <v>15</v>
      </c>
      <c r="F7" s="16">
        <f t="shared" si="0"/>
        <v>75</v>
      </c>
      <c r="H7" s="7" t="s">
        <v>25</v>
      </c>
    </row>
    <row r="8" spans="1:10">
      <c r="A8" s="22">
        <v>41933</v>
      </c>
      <c r="B8" s="27">
        <v>5</v>
      </c>
      <c r="C8" s="23">
        <v>0.33333333333333331</v>
      </c>
      <c r="D8" s="23">
        <v>0.35416666666666669</v>
      </c>
      <c r="E8" s="30">
        <v>0</v>
      </c>
      <c r="F8" s="16">
        <f t="shared" si="0"/>
        <v>30</v>
      </c>
      <c r="G8" s="4">
        <v>25</v>
      </c>
      <c r="H8" s="7" t="s">
        <v>26</v>
      </c>
    </row>
    <row r="9" spans="1:10">
      <c r="A9" s="22">
        <v>41933</v>
      </c>
      <c r="B9" s="27">
        <v>5</v>
      </c>
      <c r="C9" s="23">
        <v>0.34027777777777773</v>
      </c>
      <c r="D9" s="23">
        <v>0.3611111111111111</v>
      </c>
      <c r="E9" s="30">
        <v>0</v>
      </c>
      <c r="F9" s="16">
        <f t="shared" si="0"/>
        <v>30</v>
      </c>
      <c r="G9" s="4">
        <v>27</v>
      </c>
      <c r="H9" s="7" t="s">
        <v>27</v>
      </c>
    </row>
    <row r="10" spans="1:10">
      <c r="A10" s="22">
        <v>41933</v>
      </c>
      <c r="B10" s="27">
        <v>5</v>
      </c>
      <c r="C10" s="23">
        <v>0.3611111111111111</v>
      </c>
      <c r="D10" s="23">
        <v>0.40277777777777773</v>
      </c>
      <c r="E10" s="30">
        <v>10</v>
      </c>
      <c r="F10" s="16">
        <f t="shared" si="0"/>
        <v>50</v>
      </c>
      <c r="G10" s="4">
        <v>33</v>
      </c>
      <c r="H10" s="7" t="s">
        <v>28</v>
      </c>
    </row>
    <row r="11" spans="1:10">
      <c r="A11" s="22">
        <v>41933</v>
      </c>
      <c r="B11" s="27">
        <v>5</v>
      </c>
      <c r="C11" s="23">
        <v>0.40277777777777773</v>
      </c>
      <c r="D11" s="23">
        <v>0.43055555555555558</v>
      </c>
      <c r="E11" s="30">
        <v>2</v>
      </c>
      <c r="F11" s="16">
        <f t="shared" si="0"/>
        <v>38</v>
      </c>
      <c r="G11" s="4">
        <v>34</v>
      </c>
      <c r="H11" s="7" t="s">
        <v>29</v>
      </c>
    </row>
    <row r="12" spans="1:10">
      <c r="A12" s="22">
        <v>41934</v>
      </c>
      <c r="B12" s="27">
        <v>5</v>
      </c>
      <c r="C12" s="23">
        <v>0.43055555555555558</v>
      </c>
      <c r="D12" s="23">
        <v>0.4548611111111111</v>
      </c>
      <c r="E12" s="30">
        <v>0</v>
      </c>
      <c r="F12" s="16">
        <f t="shared" si="0"/>
        <v>35</v>
      </c>
      <c r="H12" s="7" t="s">
        <v>30</v>
      </c>
    </row>
    <row r="13" spans="1:10">
      <c r="A13" s="22">
        <v>41934</v>
      </c>
      <c r="B13" s="27">
        <v>5</v>
      </c>
      <c r="C13" s="23">
        <v>0.54166666666666663</v>
      </c>
      <c r="D13" s="23">
        <v>0.57291666666666663</v>
      </c>
      <c r="E13" s="30">
        <v>15</v>
      </c>
      <c r="F13" s="16">
        <f t="shared" si="0"/>
        <v>30</v>
      </c>
      <c r="G13" s="4">
        <v>30</v>
      </c>
      <c r="H13" s="7" t="s">
        <v>31</v>
      </c>
    </row>
    <row r="14" spans="1:10">
      <c r="A14" s="22">
        <v>41938</v>
      </c>
      <c r="B14" s="27">
        <v>5</v>
      </c>
      <c r="C14" s="23">
        <v>0.625</v>
      </c>
      <c r="D14" s="23">
        <v>0.78125</v>
      </c>
      <c r="E14" s="30">
        <v>50</v>
      </c>
      <c r="F14" s="16">
        <f t="shared" ref="F14" si="1">((HOUR(D14)-HOUR(C14))*60)+(MINUTE(D14)-MINUTE(C14))-E14</f>
        <v>175</v>
      </c>
      <c r="H14" s="7" t="s">
        <v>84</v>
      </c>
    </row>
    <row r="15" spans="1:10">
      <c r="A15" s="22">
        <v>41939</v>
      </c>
      <c r="B15" s="27">
        <v>5</v>
      </c>
      <c r="C15" s="23">
        <v>0.33333333333333331</v>
      </c>
      <c r="D15" s="23">
        <v>0.40625</v>
      </c>
      <c r="E15" s="30">
        <v>51</v>
      </c>
      <c r="F15" s="16">
        <f t="shared" ref="F15" si="2">((HOUR(D15)-HOUR(C15))*60)+(MINUTE(D15)-MINUTE(C15))-E15</f>
        <v>54</v>
      </c>
      <c r="G15" s="4">
        <v>32</v>
      </c>
      <c r="H15" s="7" t="s">
        <v>85</v>
      </c>
    </row>
    <row r="16" spans="1:10">
      <c r="F16" s="16"/>
    </row>
    <row r="17" spans="1:8" s="12" customFormat="1">
      <c r="A17" s="19"/>
      <c r="B17" s="21"/>
      <c r="C17" s="20"/>
      <c r="D17" s="20"/>
      <c r="E17" s="21"/>
      <c r="F17" s="19"/>
      <c r="G17" s="19"/>
      <c r="H17" s="19"/>
    </row>
    <row r="18" spans="1:8">
      <c r="A18" s="22"/>
      <c r="B18" s="28"/>
      <c r="C18" s="23"/>
      <c r="D18" s="23"/>
      <c r="E18" s="30"/>
      <c r="F18" s="24"/>
    </row>
    <row r="19" spans="1:8">
      <c r="A19" s="22"/>
      <c r="B19" s="28"/>
      <c r="C19" s="23"/>
      <c r="D19" s="23"/>
      <c r="E19" s="30"/>
      <c r="F19" s="24"/>
    </row>
    <row r="20" spans="1:8">
      <c r="A20" s="22"/>
      <c r="B20" s="28"/>
      <c r="C20" s="23"/>
      <c r="D20" s="23"/>
      <c r="E20" s="30"/>
      <c r="F20" s="24"/>
    </row>
    <row r="21" spans="1:8">
      <c r="A21" s="22"/>
      <c r="B21" s="28"/>
      <c r="C21" s="23"/>
      <c r="D21" s="23"/>
      <c r="E21" s="30"/>
      <c r="F21" s="24"/>
    </row>
    <row r="22" spans="1:8">
      <c r="A22" s="22"/>
      <c r="B22" s="28"/>
      <c r="C22" s="23"/>
      <c r="D22" s="23"/>
      <c r="E22" s="30"/>
      <c r="F22" s="24"/>
    </row>
    <row r="23" spans="1:8">
      <c r="A23" s="22"/>
      <c r="B23" s="28"/>
      <c r="C23" s="23"/>
      <c r="D23" s="23"/>
      <c r="E23" s="30"/>
      <c r="F23" s="24"/>
    </row>
    <row r="24" spans="1:8">
      <c r="A24" s="22"/>
      <c r="B24" s="28"/>
      <c r="C24" s="23"/>
      <c r="D24" s="23"/>
      <c r="E24" s="30"/>
      <c r="F24" s="24"/>
    </row>
    <row r="25" spans="1:8">
      <c r="A25" s="22"/>
      <c r="B25" s="28"/>
      <c r="C25" s="23"/>
      <c r="D25" s="23"/>
      <c r="E25" s="30"/>
      <c r="F25" s="24"/>
    </row>
    <row r="26" spans="1:8">
      <c r="A26" s="22"/>
      <c r="B26" s="28"/>
      <c r="C26" s="23"/>
      <c r="D26" s="23"/>
      <c r="E26" s="30"/>
      <c r="F26" s="24"/>
    </row>
    <row r="27" spans="1:8">
      <c r="A27" s="22"/>
      <c r="B27" s="28"/>
      <c r="C27" s="23"/>
      <c r="D27" s="23"/>
      <c r="E27" s="30"/>
      <c r="F27" s="24"/>
    </row>
    <row r="28" spans="1:8">
      <c r="A28" s="22"/>
      <c r="B28" s="28"/>
      <c r="C28" s="23"/>
      <c r="D28" s="23"/>
      <c r="E28" s="30"/>
      <c r="F28" s="24"/>
    </row>
    <row r="29" spans="1:8">
      <c r="A29" s="22"/>
      <c r="B29" s="28"/>
      <c r="C29" s="23"/>
      <c r="D29" s="23"/>
      <c r="E29" s="30"/>
      <c r="F29" s="24"/>
    </row>
    <row r="30" spans="1:8">
      <c r="A30" s="22"/>
      <c r="B30" s="28"/>
      <c r="C30" s="23"/>
      <c r="D30" s="23"/>
      <c r="E30" s="30"/>
      <c r="F30" s="24"/>
    </row>
    <row r="31" spans="1:8">
      <c r="A31" s="22"/>
      <c r="B31" s="28"/>
      <c r="C31" s="23"/>
      <c r="D31" s="23"/>
      <c r="E31" s="30"/>
      <c r="F31" s="24"/>
    </row>
    <row r="32" spans="1:8">
      <c r="A32" s="22"/>
      <c r="B32" s="28"/>
      <c r="C32" s="23"/>
      <c r="D32" s="23"/>
      <c r="E32" s="30"/>
      <c r="F32" s="24"/>
    </row>
    <row r="33" spans="1:6">
      <c r="A33" s="22"/>
      <c r="B33" s="28"/>
      <c r="C33" s="23"/>
      <c r="D33" s="23"/>
      <c r="E33" s="30"/>
      <c r="F33" s="24"/>
    </row>
    <row r="35" spans="1:6">
      <c r="F35" s="16"/>
    </row>
  </sheetData>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schedule</vt:lpstr>
      <vt:lpstr>task</vt:lpstr>
      <vt:lpstr>logt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Héctor Román</dc:creator>
  <cp:lastModifiedBy>hecvasro</cp:lastModifiedBy>
  <cp:revision>0</cp:revision>
  <dcterms:created xsi:type="dcterms:W3CDTF">2014-10-24T00:02:37Z</dcterms:created>
  <dcterms:modified xsi:type="dcterms:W3CDTF">2014-10-30T21:12:32Z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4bc056c8-5b8f-472a-95f3-d492c2d75e0d</vt:lpwstr>
  </property>
</Properties>
</file>