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3\"/>
    </mc:Choice>
  </mc:AlternateContent>
  <bookViews>
    <workbookView xWindow="9660" yWindow="-45" windowWidth="9540" windowHeight="7365" tabRatio="469" activeTab="2"/>
  </bookViews>
  <sheets>
    <sheet name="schedule" sheetId="1" r:id="rId1"/>
    <sheet name="task" sheetId="2" r:id="rId2"/>
    <sheet name="49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5" i="2" l="1"/>
  <c r="B6" i="2"/>
  <c r="B7" i="2"/>
  <c r="B9" i="2"/>
  <c r="B8" i="2"/>
  <c r="B10" i="2"/>
  <c r="F17" i="3" l="1"/>
  <c r="F16" i="3" l="1"/>
  <c r="F15" i="3" l="1"/>
  <c r="F14" i="3" l="1"/>
  <c r="F13" i="3"/>
  <c r="F12" i="3" l="1"/>
  <c r="F11" i="3"/>
  <c r="F10" i="3"/>
  <c r="F9" i="3"/>
  <c r="F8" i="3"/>
  <c r="F7" i="3" l="1"/>
  <c r="F6" i="3"/>
  <c r="F5" i="3" l="1"/>
  <c r="F4" i="3" l="1"/>
  <c r="B2" i="2" l="1"/>
  <c r="F3" i="3"/>
  <c r="B4" i="2" s="1"/>
  <c r="F2" i="3"/>
  <c r="B3" i="2" s="1"/>
</calcChain>
</file>

<file path=xl/sharedStrings.xml><?xml version="1.0" encoding="utf-8"?>
<sst xmlns="http://schemas.openxmlformats.org/spreadsheetml/2006/main" count="63" uniqueCount="50">
  <si>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</si>
  <si>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</si>
  <si>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</si>
  <si>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</si>
  <si>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</si>
  <si>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</si>
  <si>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</si>
  <si>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</si>
  <si>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</si>
  <si>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</si>
  <si>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</si>
  <si>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</si>
  <si>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</si>
  <si>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</si>
  <si>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</si>
  <si>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</si>
  <si>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</si>
  <si>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</si>
  <si>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</si>
  <si>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</si>
  <si>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</si>
  <si>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</si>
  <si>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Consolidando las tácticas y vistas que vamos a utilizar en el documento de arquitectura.</t>
  </si>
  <si>
    <t>Buscando y leyendo Taxonomy-Based Questionnaire</t>
  </si>
  <si>
    <t>Refinando los riesgos</t>
  </si>
  <si>
    <t>Finalizando los mock up para presentar al cliente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</si>
  <si>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</si>
  <si>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</si>
  <si>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</si>
  <si>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</si>
  <si>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mockup de la vista para la asignación de la disponibilidad de los recursos.</t>
  </si>
  <si>
    <t>Se elaboró el mockup de la vista para la asignación de la disponibilidad de los recursos.</t>
  </si>
  <si>
    <t>Elaborar el mockup de la vista para ver los eventos o excepciones de los recursos.</t>
  </si>
  <si>
    <t>Se elaboró el mockup de la vista para ver los eventos o excepciones de los recursos.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</si>
  <si>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</si>
  <si>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</si>
  <si>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local de desarrollo.</t>
  </si>
  <si>
    <t>Cada miembro del equipo configuró su ambiente local de desarrollo.</t>
  </si>
  <si>
    <t>Elaborar la versión final del diagrama de contexto de la arquitectura.</t>
  </si>
  <si>
    <t>Se elaboró la versión final del diagrama de contexto de la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</si>
  <si>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</si>
  <si>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</si>
  <si>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Versión final del mokcup de la vista para la asignación de la disponibilidad de los recursos.</t>
  </si>
  <si>
    <t>Elaborar el mockup para la creación de un proyecto.</t>
  </si>
  <si>
    <t>Elaborar el mockup de la vista para ver la calendarización de uno o más recursos.</t>
  </si>
  <si>
    <t>Complete el plan del ciclo #3.</t>
  </si>
  <si>
    <t>Reunion de equipo</t>
  </si>
  <si>
    <t>Instalando RedMine con Ruby 2.0</t>
  </si>
  <si>
    <t>Documentando la estrategia de desarrollo</t>
  </si>
  <si>
    <t>Instalando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</si>
</sst>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0"/>
  <sheetViews>
    <sheetView zoomScaleNormal="100" workbookViewId="0">
      <selection activeCell="B8" sqref="B8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1" customFormat="1" ht="38.25" x14ac:dyDescent="0.2">
      <c r="A2" s="30">
        <v>46</v>
      </c>
      <c r="B2" s="32" t="s">
        <v>26</v>
      </c>
      <c r="C2" s="32" t="s">
        <v>27</v>
      </c>
      <c r="D2" s="32" t="s">
        <v>27</v>
      </c>
      <c r="E2" s="29">
        <v>5</v>
      </c>
      <c r="F2" s="33">
        <v>6</v>
      </c>
      <c r="G2" s="28"/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</row>
    <row r="3" spans="1:1013" s="31" customFormat="1" ht="63.75" x14ac:dyDescent="0.2">
      <c r="A3" s="30">
        <v>47</v>
      </c>
      <c r="B3" s="32" t="s">
        <v>28</v>
      </c>
      <c r="C3" s="32" t="s">
        <v>29</v>
      </c>
      <c r="D3" s="32" t="s">
        <v>29</v>
      </c>
      <c r="E3" s="29">
        <v>5</v>
      </c>
      <c r="F3" s="33">
        <v>6</v>
      </c>
      <c r="G3" s="28"/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</row>
    <row r="4" spans="1:1013" s="31" customFormat="1" ht="38.25" x14ac:dyDescent="0.2">
      <c r="A4" s="30">
        <v>50</v>
      </c>
      <c r="B4" s="32" t="s">
        <v>30</v>
      </c>
      <c r="C4" s="32" t="s">
        <v>31</v>
      </c>
      <c r="D4" s="32" t="s">
        <v>31</v>
      </c>
      <c r="E4" s="29">
        <v>3</v>
      </c>
      <c r="F4" s="33">
        <v>6</v>
      </c>
      <c r="G4" s="29"/>
      <c r="H4" s="30">
        <v>0</v>
      </c>
      <c r="I4" s="30">
        <v>3</v>
      </c>
      <c r="J4" s="30">
        <v>0</v>
      </c>
      <c r="K4" s="30">
        <v>0</v>
      </c>
      <c r="L4" s="30">
        <v>0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</row>
    <row r="5" spans="1:1013" s="31" customFormat="1" ht="38.25" x14ac:dyDescent="0.2">
      <c r="A5" s="30">
        <v>54</v>
      </c>
      <c r="B5" s="32" t="s">
        <v>32</v>
      </c>
      <c r="C5" s="32" t="s">
        <v>33</v>
      </c>
      <c r="D5" s="32" t="s">
        <v>33</v>
      </c>
      <c r="E5" s="29">
        <v>2</v>
      </c>
      <c r="F5" s="33">
        <v>6</v>
      </c>
      <c r="G5" s="29"/>
      <c r="H5" s="30">
        <v>0</v>
      </c>
      <c r="I5" s="30">
        <v>2</v>
      </c>
      <c r="J5" s="30">
        <v>0</v>
      </c>
      <c r="K5" s="30">
        <v>0</v>
      </c>
      <c r="L5" s="30">
        <v>0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</row>
    <row r="6" spans="1:1013" s="31" customFormat="1" ht="38.25" x14ac:dyDescent="0.2">
      <c r="A6" s="30">
        <v>56</v>
      </c>
      <c r="B6" s="32" t="s">
        <v>34</v>
      </c>
      <c r="C6" s="32" t="s">
        <v>35</v>
      </c>
      <c r="D6" s="32" t="s">
        <v>35</v>
      </c>
      <c r="E6" s="29">
        <v>4</v>
      </c>
      <c r="F6" s="33">
        <v>6</v>
      </c>
      <c r="G6" s="29"/>
      <c r="H6" s="30">
        <v>0</v>
      </c>
      <c r="I6" s="30">
        <v>2</v>
      </c>
      <c r="J6" s="30">
        <v>0</v>
      </c>
      <c r="K6" s="30">
        <v>2</v>
      </c>
      <c r="L6" s="30">
        <v>0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/>
      <c r="XU6" s="30"/>
      <c r="XV6" s="30"/>
      <c r="XW6" s="30"/>
      <c r="XX6" s="30"/>
      <c r="XY6" s="30"/>
      <c r="XZ6" s="30"/>
      <c r="YA6" s="30"/>
      <c r="YB6" s="30"/>
      <c r="YC6" s="30"/>
      <c r="YD6" s="30"/>
      <c r="YE6" s="30"/>
      <c r="YF6" s="30"/>
      <c r="YG6" s="30"/>
      <c r="YH6" s="30"/>
      <c r="YI6" s="30"/>
      <c r="YJ6" s="30"/>
      <c r="YK6" s="30"/>
      <c r="YL6" s="30"/>
      <c r="YM6" s="30"/>
      <c r="YN6" s="30"/>
      <c r="YO6" s="30"/>
      <c r="YP6" s="30"/>
      <c r="YQ6" s="30"/>
      <c r="YR6" s="30"/>
      <c r="YS6" s="30"/>
      <c r="YT6" s="30"/>
      <c r="YU6" s="30"/>
      <c r="YV6" s="30"/>
      <c r="YW6" s="30"/>
      <c r="YX6" s="30"/>
      <c r="YY6" s="30"/>
      <c r="YZ6" s="30"/>
      <c r="ZA6" s="30"/>
      <c r="ZB6" s="30"/>
      <c r="ZC6" s="30"/>
      <c r="ZD6" s="30"/>
      <c r="ZE6" s="30"/>
      <c r="ZF6" s="30"/>
      <c r="ZG6" s="30"/>
      <c r="ZH6" s="30"/>
      <c r="ZI6" s="30"/>
      <c r="ZJ6" s="30"/>
      <c r="ZK6" s="30"/>
      <c r="ZL6" s="30"/>
      <c r="ZM6" s="30"/>
      <c r="ZN6" s="30"/>
      <c r="ZO6" s="30"/>
      <c r="ZP6" s="30"/>
      <c r="ZQ6" s="30"/>
      <c r="ZR6" s="30"/>
      <c r="ZS6" s="30"/>
      <c r="ZT6" s="30"/>
      <c r="ZU6" s="30"/>
      <c r="ZV6" s="30"/>
      <c r="ZW6" s="30"/>
      <c r="ZX6" s="30"/>
      <c r="ZY6" s="30"/>
      <c r="ZZ6" s="30"/>
      <c r="AAA6" s="30"/>
      <c r="AAB6" s="30"/>
      <c r="AAC6" s="30"/>
      <c r="AAD6" s="30"/>
      <c r="AAE6" s="30"/>
      <c r="AAF6" s="30"/>
      <c r="AAG6" s="30"/>
      <c r="AAH6" s="30"/>
      <c r="AAI6" s="30"/>
      <c r="AAJ6" s="30"/>
      <c r="AAK6" s="30"/>
      <c r="AAL6" s="30"/>
      <c r="AAM6" s="30"/>
      <c r="AAN6" s="30"/>
      <c r="AAO6" s="30"/>
      <c r="AAP6" s="30"/>
      <c r="AAQ6" s="30"/>
      <c r="AAR6" s="30"/>
      <c r="AAS6" s="30"/>
      <c r="AAT6" s="30"/>
      <c r="AAU6" s="30"/>
      <c r="AAV6" s="30"/>
      <c r="AAW6" s="30"/>
      <c r="AAX6" s="30"/>
      <c r="AAY6" s="30"/>
      <c r="AAZ6" s="30"/>
      <c r="ABA6" s="30"/>
      <c r="ABB6" s="30"/>
      <c r="ABC6" s="30"/>
      <c r="ABD6" s="30"/>
      <c r="ABE6" s="30"/>
      <c r="ABF6" s="30"/>
      <c r="ABG6" s="30"/>
      <c r="ABH6" s="30"/>
      <c r="ABI6" s="30"/>
      <c r="ABJ6" s="30"/>
      <c r="ABK6" s="30"/>
      <c r="ABL6" s="30"/>
      <c r="ABM6" s="30"/>
      <c r="ABN6" s="30"/>
      <c r="ABO6" s="30"/>
      <c r="ABP6" s="30"/>
      <c r="ABQ6" s="30"/>
      <c r="ABR6" s="30"/>
      <c r="ABS6" s="30"/>
      <c r="ABT6" s="30"/>
      <c r="ABU6" s="30"/>
      <c r="ABV6" s="30"/>
      <c r="ABW6" s="30"/>
      <c r="ABX6" s="30"/>
      <c r="ABY6" s="30"/>
      <c r="ABZ6" s="30"/>
      <c r="ACA6" s="30"/>
      <c r="ACB6" s="30"/>
      <c r="ACC6" s="30"/>
      <c r="ACD6" s="30"/>
      <c r="ACE6" s="30"/>
      <c r="ACF6" s="30"/>
      <c r="ACG6" s="30"/>
      <c r="ACH6" s="30"/>
      <c r="ACI6" s="30"/>
      <c r="ACJ6" s="30"/>
      <c r="ACK6" s="30"/>
      <c r="ACL6" s="30"/>
      <c r="ACM6" s="30"/>
      <c r="ACN6" s="30"/>
      <c r="ACO6" s="30"/>
      <c r="ACP6" s="30"/>
      <c r="ACQ6" s="30"/>
      <c r="ACR6" s="30"/>
      <c r="ACS6" s="30"/>
      <c r="ACT6" s="30"/>
      <c r="ACU6" s="30"/>
      <c r="ACV6" s="30"/>
      <c r="ACW6" s="30"/>
      <c r="ACX6" s="30"/>
      <c r="ACY6" s="30"/>
      <c r="ACZ6" s="30"/>
      <c r="ADA6" s="30"/>
      <c r="ADB6" s="30"/>
      <c r="ADC6" s="30"/>
      <c r="ADD6" s="30"/>
      <c r="ADE6" s="30"/>
      <c r="ADF6" s="30"/>
      <c r="ADG6" s="30"/>
      <c r="ADH6" s="30"/>
      <c r="ADI6" s="30"/>
      <c r="ADJ6" s="30"/>
      <c r="ADK6" s="30"/>
      <c r="ADL6" s="30"/>
      <c r="ADM6" s="30"/>
      <c r="ADN6" s="30"/>
      <c r="ADO6" s="30"/>
      <c r="ADP6" s="30"/>
      <c r="ADQ6" s="30"/>
      <c r="ADR6" s="30"/>
      <c r="ADS6" s="30"/>
      <c r="ADT6" s="30"/>
      <c r="ADU6" s="30"/>
      <c r="ADV6" s="30"/>
      <c r="ADW6" s="30"/>
      <c r="ADX6" s="30"/>
      <c r="ADY6" s="30"/>
      <c r="ADZ6" s="30"/>
      <c r="AEA6" s="30"/>
      <c r="AEB6" s="30"/>
      <c r="AEC6" s="30"/>
      <c r="AED6" s="30"/>
      <c r="AEE6" s="30"/>
      <c r="AEF6" s="30"/>
      <c r="AEG6" s="30"/>
      <c r="AEH6" s="30"/>
      <c r="AEI6" s="30"/>
      <c r="AEJ6" s="30"/>
      <c r="AEK6" s="30"/>
      <c r="AEL6" s="30"/>
      <c r="AEM6" s="30"/>
      <c r="AEN6" s="30"/>
      <c r="AEO6" s="30"/>
      <c r="AEP6" s="30"/>
      <c r="AEQ6" s="30"/>
      <c r="AER6" s="30"/>
      <c r="AES6" s="30"/>
      <c r="AET6" s="30"/>
      <c r="AEU6" s="30"/>
      <c r="AEV6" s="30"/>
      <c r="AEW6" s="30"/>
      <c r="AEX6" s="30"/>
      <c r="AEY6" s="30"/>
      <c r="AEZ6" s="30"/>
      <c r="AFA6" s="30"/>
      <c r="AFB6" s="30"/>
      <c r="AFC6" s="30"/>
      <c r="AFD6" s="30"/>
      <c r="AFE6" s="30"/>
      <c r="AFF6" s="30"/>
      <c r="AFG6" s="30"/>
      <c r="AFH6" s="30"/>
      <c r="AFI6" s="30"/>
      <c r="AFJ6" s="30"/>
      <c r="AFK6" s="30"/>
      <c r="AFL6" s="30"/>
      <c r="AFM6" s="30"/>
      <c r="AFN6" s="30"/>
      <c r="AFO6" s="30"/>
      <c r="AFP6" s="30"/>
      <c r="AFQ6" s="30"/>
      <c r="AFR6" s="30"/>
      <c r="AFS6" s="30"/>
      <c r="AFT6" s="30"/>
      <c r="AFU6" s="30"/>
      <c r="AFV6" s="30"/>
      <c r="AFW6" s="30"/>
      <c r="AFX6" s="30"/>
      <c r="AFY6" s="30"/>
      <c r="AFZ6" s="30"/>
      <c r="AGA6" s="30"/>
      <c r="AGB6" s="30"/>
      <c r="AGC6" s="30"/>
      <c r="AGD6" s="30"/>
      <c r="AGE6" s="30"/>
      <c r="AGF6" s="30"/>
      <c r="AGG6" s="30"/>
      <c r="AGH6" s="30"/>
      <c r="AGI6" s="30"/>
      <c r="AGJ6" s="30"/>
      <c r="AGK6" s="30"/>
      <c r="AGL6" s="30"/>
      <c r="AGM6" s="30"/>
      <c r="AGN6" s="30"/>
      <c r="AGO6" s="30"/>
      <c r="AGP6" s="30"/>
      <c r="AGQ6" s="30"/>
      <c r="AGR6" s="30"/>
      <c r="AGS6" s="30"/>
      <c r="AGT6" s="30"/>
      <c r="AGU6" s="30"/>
      <c r="AGV6" s="30"/>
      <c r="AGW6" s="30"/>
      <c r="AGX6" s="30"/>
      <c r="AGY6" s="30"/>
      <c r="AGZ6" s="30"/>
      <c r="AHA6" s="30"/>
      <c r="AHB6" s="30"/>
      <c r="AHC6" s="30"/>
      <c r="AHD6" s="30"/>
      <c r="AHE6" s="30"/>
      <c r="AHF6" s="30"/>
      <c r="AHG6" s="30"/>
      <c r="AHH6" s="30"/>
      <c r="AHI6" s="30"/>
      <c r="AHJ6" s="30"/>
      <c r="AHK6" s="30"/>
      <c r="AHL6" s="30"/>
      <c r="AHM6" s="30"/>
      <c r="AHN6" s="30"/>
      <c r="AHO6" s="30"/>
      <c r="AHP6" s="30"/>
      <c r="AHQ6" s="30"/>
      <c r="AHR6" s="30"/>
      <c r="AHS6" s="30"/>
      <c r="AHT6" s="30"/>
      <c r="AHU6" s="30"/>
      <c r="AHV6" s="30"/>
      <c r="AHW6" s="30"/>
      <c r="AHX6" s="30"/>
      <c r="AHY6" s="30"/>
      <c r="AHZ6" s="30"/>
      <c r="AIA6" s="30"/>
      <c r="AIB6" s="30"/>
      <c r="AIC6" s="30"/>
      <c r="AID6" s="30"/>
      <c r="AIE6" s="30"/>
      <c r="AIF6" s="30"/>
      <c r="AIG6" s="30"/>
      <c r="AIH6" s="30"/>
      <c r="AII6" s="30"/>
      <c r="AIJ6" s="30"/>
      <c r="AIK6" s="30"/>
      <c r="AIL6" s="30"/>
      <c r="AIM6" s="30"/>
      <c r="AIN6" s="30"/>
      <c r="AIO6" s="30"/>
      <c r="AIP6" s="30"/>
      <c r="AIQ6" s="30"/>
      <c r="AIR6" s="30"/>
      <c r="AIS6" s="30"/>
      <c r="AIT6" s="30"/>
      <c r="AIU6" s="30"/>
      <c r="AIV6" s="30"/>
      <c r="AIW6" s="30"/>
      <c r="AIX6" s="30"/>
      <c r="AIY6" s="30"/>
      <c r="AIZ6" s="30"/>
      <c r="AJA6" s="30"/>
      <c r="AJB6" s="30"/>
      <c r="AJC6" s="30"/>
      <c r="AJD6" s="30"/>
      <c r="AJE6" s="30"/>
      <c r="AJF6" s="30"/>
      <c r="AJG6" s="30"/>
      <c r="AJH6" s="30"/>
      <c r="AJI6" s="30"/>
      <c r="AJJ6" s="30"/>
      <c r="AJK6" s="30"/>
      <c r="AJL6" s="30"/>
      <c r="AJM6" s="30"/>
      <c r="AJN6" s="30"/>
      <c r="AJO6" s="30"/>
      <c r="AJP6" s="30"/>
      <c r="AJQ6" s="30"/>
      <c r="AJR6" s="30"/>
      <c r="AJS6" s="30"/>
      <c r="AJT6" s="30"/>
      <c r="AJU6" s="30"/>
      <c r="AJV6" s="30"/>
      <c r="AJW6" s="30"/>
      <c r="AJX6" s="30"/>
      <c r="AJY6" s="30"/>
      <c r="AJZ6" s="30"/>
      <c r="AKA6" s="30"/>
      <c r="AKB6" s="30"/>
      <c r="AKC6" s="30"/>
      <c r="AKD6" s="30"/>
      <c r="AKE6" s="30"/>
      <c r="AKF6" s="30"/>
      <c r="AKG6" s="30"/>
      <c r="AKH6" s="30"/>
      <c r="AKI6" s="30"/>
      <c r="AKJ6" s="30"/>
      <c r="AKK6" s="30"/>
      <c r="AKL6" s="30"/>
      <c r="AKM6" s="30"/>
      <c r="AKN6" s="30"/>
      <c r="AKO6" s="30"/>
      <c r="AKP6" s="30"/>
      <c r="AKQ6" s="30"/>
      <c r="AKR6" s="30"/>
      <c r="AKS6" s="30"/>
      <c r="AKT6" s="30"/>
      <c r="AKU6" s="30"/>
      <c r="AKV6" s="30"/>
      <c r="AKW6" s="30"/>
      <c r="AKX6" s="30"/>
      <c r="AKY6" s="30"/>
      <c r="AKZ6" s="30"/>
      <c r="ALA6" s="30"/>
      <c r="ALB6" s="30"/>
      <c r="ALC6" s="30"/>
      <c r="ALD6" s="30"/>
      <c r="ALE6" s="30"/>
      <c r="ALF6" s="30"/>
      <c r="ALG6" s="30"/>
      <c r="ALH6" s="30"/>
      <c r="ALI6" s="30"/>
      <c r="ALJ6" s="30"/>
      <c r="ALK6" s="30"/>
      <c r="ALL6" s="30"/>
      <c r="ALM6" s="30"/>
      <c r="ALN6" s="30"/>
      <c r="ALO6" s="30"/>
      <c r="ALP6" s="30"/>
      <c r="ALQ6" s="30"/>
      <c r="ALR6" s="30"/>
      <c r="ALS6" s="30"/>
      <c r="ALT6" s="30"/>
      <c r="ALU6" s="30"/>
      <c r="ALV6" s="30"/>
      <c r="ALW6" s="30"/>
      <c r="ALX6" s="30"/>
      <c r="ALY6" s="30"/>
    </row>
    <row r="7" spans="1:1013" s="31" customFormat="1" ht="25.5" x14ac:dyDescent="0.2">
      <c r="A7" s="30">
        <v>58</v>
      </c>
      <c r="B7" s="32" t="s">
        <v>36</v>
      </c>
      <c r="C7" s="32" t="s">
        <v>37</v>
      </c>
      <c r="D7" s="32" t="s">
        <v>37</v>
      </c>
      <c r="E7" s="29">
        <v>7.5</v>
      </c>
      <c r="F7" s="33">
        <v>7</v>
      </c>
      <c r="G7" s="30"/>
      <c r="H7" s="30">
        <v>1.5</v>
      </c>
      <c r="I7" s="30">
        <v>1.5</v>
      </c>
      <c r="J7" s="30">
        <v>1.5</v>
      </c>
      <c r="K7" s="30">
        <v>1.5</v>
      </c>
      <c r="L7" s="30">
        <v>1.5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</row>
    <row r="8" spans="1:1013" s="31" customFormat="1" ht="25.5" x14ac:dyDescent="0.2">
      <c r="A8" s="30">
        <v>62</v>
      </c>
      <c r="B8" s="32" t="s">
        <v>38</v>
      </c>
      <c r="C8" s="32" t="s">
        <v>39</v>
      </c>
      <c r="D8" s="32" t="s">
        <v>39</v>
      </c>
      <c r="E8" s="29">
        <v>3</v>
      </c>
      <c r="F8" s="33">
        <v>7</v>
      </c>
      <c r="G8" s="34"/>
      <c r="H8" s="30">
        <v>0</v>
      </c>
      <c r="I8" s="30">
        <v>3</v>
      </c>
      <c r="J8" s="30">
        <v>0</v>
      </c>
      <c r="K8" s="30">
        <v>0</v>
      </c>
      <c r="L8" s="30">
        <v>0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</row>
    <row r="9" spans="1:1013" s="31" customFormat="1" ht="51" x14ac:dyDescent="0.2">
      <c r="A9" s="30">
        <v>66</v>
      </c>
      <c r="B9" s="32" t="s">
        <v>40</v>
      </c>
      <c r="C9" s="32" t="s">
        <v>41</v>
      </c>
      <c r="D9" s="32" t="s">
        <v>41</v>
      </c>
      <c r="E9" s="29">
        <v>5</v>
      </c>
      <c r="F9" s="33">
        <v>7</v>
      </c>
      <c r="G9" s="34"/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</row>
    <row r="10" spans="1:1013" x14ac:dyDescent="0.2">
      <c r="A10" s="8"/>
      <c r="B10" s="9"/>
      <c r="C10" s="9"/>
      <c r="D10" s="9"/>
      <c r="E10" s="10"/>
      <c r="F10" s="11"/>
      <c r="H10" s="4"/>
      <c r="I10" s="4"/>
      <c r="J10" s="4"/>
      <c r="K10" s="4"/>
      <c r="L10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10" sqref="C10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5">
        <v>36</v>
      </c>
      <c r="B2" s="4">
        <f>SUMIF('49'!$G:$G,A2,'49'!$F:$F)/60</f>
        <v>0.21666666666666667</v>
      </c>
      <c r="C2" s="5">
        <v>6</v>
      </c>
    </row>
    <row r="3" spans="1:3" x14ac:dyDescent="0.2">
      <c r="A3" s="4">
        <v>46</v>
      </c>
      <c r="B3" s="4">
        <f>SUMIF('49'!$G:$G,A3,'49'!$F:$F)/60</f>
        <v>0.45</v>
      </c>
      <c r="C3" s="4">
        <v>6</v>
      </c>
    </row>
    <row r="4" spans="1:3" x14ac:dyDescent="0.2">
      <c r="A4" s="4">
        <v>47</v>
      </c>
      <c r="B4" s="4">
        <f>SUMIF('49'!$G:$G,A4,'49'!$F:$F)/60</f>
        <v>1.8666666666666667</v>
      </c>
      <c r="C4" s="4">
        <v>6</v>
      </c>
    </row>
    <row r="5" spans="1:3" x14ac:dyDescent="0.2">
      <c r="A5" s="4">
        <v>49</v>
      </c>
      <c r="B5" s="4">
        <f>SUMIF('49'!$G:$G,A5,'49'!$F:$F)/60</f>
        <v>1.6666666666666667</v>
      </c>
      <c r="C5" s="4">
        <v>7</v>
      </c>
    </row>
    <row r="6" spans="1:3" x14ac:dyDescent="0.2">
      <c r="A6" s="4">
        <v>50</v>
      </c>
      <c r="B6" s="4">
        <f>SUMIF('49'!$G:$G,A6,'49'!$F:$F)/60</f>
        <v>0.98333333333333328</v>
      </c>
      <c r="C6" s="4">
        <v>7</v>
      </c>
    </row>
    <row r="7" spans="1:3" s="12" customFormat="1" x14ac:dyDescent="0.2">
      <c r="A7" s="25">
        <v>51</v>
      </c>
      <c r="B7" s="4">
        <f>SUMIF('49'!$G:$G,A7,'49'!$F:$F)/60</f>
        <v>1.1499999999999999</v>
      </c>
      <c r="C7" s="25">
        <v>7</v>
      </c>
    </row>
    <row r="8" spans="1:3" x14ac:dyDescent="0.2">
      <c r="A8" s="4">
        <v>54</v>
      </c>
      <c r="B8" s="4">
        <f>SUMIF('49'!$G:$G,A8,'49'!$F:$F)/60</f>
        <v>0.66666666666666663</v>
      </c>
      <c r="C8" s="4">
        <v>7</v>
      </c>
    </row>
    <row r="9" spans="1:3" x14ac:dyDescent="0.2">
      <c r="A9" s="4">
        <v>56</v>
      </c>
      <c r="B9" s="4">
        <f>SUMIF('49'!$G:$G,A9,'49'!$F:$F)/60</f>
        <v>1.6833333333333333</v>
      </c>
      <c r="C9" s="4">
        <v>6</v>
      </c>
    </row>
    <row r="10" spans="1:3" x14ac:dyDescent="0.2">
      <c r="A10" s="4">
        <v>58</v>
      </c>
      <c r="B10" s="4">
        <f>SUMIF('49'!$G:$G,A10,'49'!$F:$F)/60</f>
        <v>2.1333333333333333</v>
      </c>
      <c r="C10" s="4">
        <v>7</v>
      </c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3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G13" sqref="G13"/>
    </sheetView>
  </sheetViews>
  <sheetFormatPr defaultColWidth="11.85546875" defaultRowHeight="12.75" x14ac:dyDescent="0.2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8" t="s">
        <v>13</v>
      </c>
      <c r="B1" s="19" t="s">
        <v>7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</row>
    <row r="2" spans="1:8" x14ac:dyDescent="0.2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5" si="0">((HOUR(D2)-HOUR(C2))*60)+(MINUTE(D2)-MINUTE(C2))-E2</f>
        <v>27</v>
      </c>
      <c r="G2" s="20">
        <v>46</v>
      </c>
      <c r="H2" s="26" t="s">
        <v>20</v>
      </c>
    </row>
    <row r="3" spans="1:8" x14ac:dyDescent="0.2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27" t="s">
        <v>21</v>
      </c>
    </row>
    <row r="4" spans="1:8" ht="25.5" x14ac:dyDescent="0.2">
      <c r="A4" s="22">
        <v>41939</v>
      </c>
      <c r="B4" s="20">
        <v>6</v>
      </c>
      <c r="C4" s="14">
        <v>0.66666666666666663</v>
      </c>
      <c r="D4" s="14">
        <v>0.67569444444444438</v>
      </c>
      <c r="E4" s="20">
        <v>0</v>
      </c>
      <c r="F4" s="15">
        <f t="shared" si="0"/>
        <v>13</v>
      </c>
      <c r="G4" s="4">
        <v>36</v>
      </c>
      <c r="H4" s="7" t="s">
        <v>22</v>
      </c>
    </row>
    <row r="5" spans="1:8" x14ac:dyDescent="0.2">
      <c r="A5" s="22">
        <v>41942</v>
      </c>
      <c r="B5" s="20">
        <v>6</v>
      </c>
      <c r="C5" s="16">
        <v>0.64583333333333337</v>
      </c>
      <c r="D5" s="16">
        <v>0.67708333333333337</v>
      </c>
      <c r="E5" s="21">
        <v>3</v>
      </c>
      <c r="F5" s="15">
        <f t="shared" si="0"/>
        <v>42</v>
      </c>
      <c r="G5" s="4">
        <v>47</v>
      </c>
      <c r="H5" s="7" t="s">
        <v>23</v>
      </c>
    </row>
    <row r="6" spans="1:8" x14ac:dyDescent="0.2">
      <c r="A6" s="22">
        <v>41942</v>
      </c>
      <c r="B6" s="20">
        <v>6</v>
      </c>
      <c r="C6" s="16">
        <v>0.6875</v>
      </c>
      <c r="D6" s="16">
        <v>0.70833333333333337</v>
      </c>
      <c r="E6" s="21">
        <v>0</v>
      </c>
      <c r="F6" s="15">
        <f t="shared" ref="F6" si="1">((HOUR(D6)-HOUR(C6))*60)+(MINUTE(D6)-MINUTE(C6))-E6</f>
        <v>30</v>
      </c>
      <c r="G6" s="4">
        <v>47</v>
      </c>
      <c r="H6" s="7" t="s">
        <v>24</v>
      </c>
    </row>
    <row r="7" spans="1:8" x14ac:dyDescent="0.2">
      <c r="A7" s="22">
        <v>41943</v>
      </c>
      <c r="B7" s="20">
        <v>6</v>
      </c>
      <c r="C7" s="16">
        <v>0.34027777777777773</v>
      </c>
      <c r="D7" s="16">
        <v>0.3888888888888889</v>
      </c>
      <c r="E7" s="21">
        <v>0</v>
      </c>
      <c r="F7" s="15">
        <f t="shared" ref="F7:F12" si="2">((HOUR(D7)-HOUR(C7))*60)+(MINUTE(D7)-MINUTE(C7))-E7</f>
        <v>70</v>
      </c>
      <c r="G7" s="4">
        <v>49</v>
      </c>
      <c r="H7" s="7" t="s">
        <v>25</v>
      </c>
    </row>
    <row r="8" spans="1:8" ht="25.5" x14ac:dyDescent="0.2">
      <c r="A8" s="24">
        <v>41944</v>
      </c>
      <c r="B8" s="21">
        <v>6</v>
      </c>
      <c r="C8" s="16">
        <v>0.63958333333333328</v>
      </c>
      <c r="D8" s="16">
        <v>0.69097222222222221</v>
      </c>
      <c r="E8" s="21">
        <v>15</v>
      </c>
      <c r="F8" s="17">
        <f t="shared" si="2"/>
        <v>59</v>
      </c>
      <c r="G8" s="20">
        <v>50</v>
      </c>
      <c r="H8" s="7" t="s">
        <v>42</v>
      </c>
    </row>
    <row r="9" spans="1:8" x14ac:dyDescent="0.2">
      <c r="A9" s="24">
        <v>41944</v>
      </c>
      <c r="B9" s="21">
        <v>6</v>
      </c>
      <c r="C9" s="16">
        <v>0.69236111111111109</v>
      </c>
      <c r="D9" s="16">
        <v>0.71319444444444446</v>
      </c>
      <c r="E9" s="21">
        <v>0</v>
      </c>
      <c r="F9" s="17">
        <f t="shared" si="2"/>
        <v>30</v>
      </c>
      <c r="G9" s="20">
        <v>49</v>
      </c>
      <c r="H9" s="7" t="s">
        <v>43</v>
      </c>
    </row>
    <row r="10" spans="1:8" ht="25.5" x14ac:dyDescent="0.2">
      <c r="A10" s="23">
        <v>41944</v>
      </c>
      <c r="B10" s="21">
        <v>6</v>
      </c>
      <c r="C10" s="16">
        <v>0.71527777777777779</v>
      </c>
      <c r="D10" s="16">
        <v>0.76597222222222217</v>
      </c>
      <c r="E10" s="21">
        <v>4</v>
      </c>
      <c r="F10" s="17">
        <f t="shared" si="2"/>
        <v>69</v>
      </c>
      <c r="G10" s="20">
        <v>51</v>
      </c>
      <c r="H10" s="9" t="s">
        <v>44</v>
      </c>
    </row>
    <row r="11" spans="1:8" ht="38.25" x14ac:dyDescent="0.2">
      <c r="A11" s="23">
        <v>41944</v>
      </c>
      <c r="B11" s="21">
        <v>6</v>
      </c>
      <c r="C11" s="16">
        <v>0.77777777777777779</v>
      </c>
      <c r="D11" s="16">
        <v>0.8569444444444444</v>
      </c>
      <c r="E11" s="21">
        <v>13</v>
      </c>
      <c r="F11" s="17">
        <f t="shared" si="2"/>
        <v>101</v>
      </c>
      <c r="G11" s="20">
        <v>56</v>
      </c>
      <c r="H11" s="9" t="s">
        <v>34</v>
      </c>
    </row>
    <row r="12" spans="1:8" x14ac:dyDescent="0.2">
      <c r="A12" s="23">
        <v>41947</v>
      </c>
      <c r="B12" s="21">
        <v>7</v>
      </c>
      <c r="C12" s="16">
        <v>0.40625</v>
      </c>
      <c r="D12" s="16">
        <v>0.44236111111111115</v>
      </c>
      <c r="E12" s="21">
        <v>0</v>
      </c>
      <c r="F12" s="17">
        <f t="shared" si="2"/>
        <v>52</v>
      </c>
      <c r="G12" s="20">
        <v>48</v>
      </c>
      <c r="H12" s="7" t="s">
        <v>45</v>
      </c>
    </row>
    <row r="13" spans="1:8" x14ac:dyDescent="0.2">
      <c r="A13" s="23">
        <v>41953</v>
      </c>
      <c r="B13" s="21">
        <v>7</v>
      </c>
      <c r="C13" s="16">
        <v>0.75624999999999998</v>
      </c>
      <c r="D13" s="16">
        <v>0.78402777777777777</v>
      </c>
      <c r="E13" s="21">
        <v>0</v>
      </c>
      <c r="F13" s="17">
        <f t="shared" ref="F13:F14" si="3">((HOUR(D13)-HOUR(C13))*60)+(MINUTE(D13)-MINUTE(C13))-E13</f>
        <v>40</v>
      </c>
      <c r="G13" s="20">
        <v>54</v>
      </c>
      <c r="H13" s="7" t="s">
        <v>46</v>
      </c>
    </row>
    <row r="14" spans="1:8" x14ac:dyDescent="0.2">
      <c r="A14" s="23">
        <v>41954</v>
      </c>
      <c r="B14" s="21">
        <v>7</v>
      </c>
      <c r="C14" s="16">
        <v>0.77777777777777779</v>
      </c>
      <c r="D14" s="16">
        <v>0.875</v>
      </c>
      <c r="E14" s="21">
        <v>50</v>
      </c>
      <c r="F14" s="17">
        <f t="shared" si="3"/>
        <v>90</v>
      </c>
      <c r="G14" s="20">
        <v>58</v>
      </c>
      <c r="H14" s="7" t="s">
        <v>47</v>
      </c>
    </row>
    <row r="15" spans="1:8" x14ac:dyDescent="0.2">
      <c r="A15" s="23">
        <v>41954</v>
      </c>
      <c r="B15" s="21">
        <v>7</v>
      </c>
      <c r="C15" s="16">
        <v>0.96527777777777779</v>
      </c>
      <c r="D15" s="16">
        <v>0.9916666666666667</v>
      </c>
      <c r="E15" s="21">
        <v>0</v>
      </c>
      <c r="F15" s="17">
        <f t="shared" ref="F15" si="4">((HOUR(D15)-HOUR(C15))*60)+(MINUTE(D15)-MINUTE(C15))-E15</f>
        <v>38</v>
      </c>
      <c r="G15" s="20">
        <v>58</v>
      </c>
      <c r="H15" s="7" t="s">
        <v>47</v>
      </c>
    </row>
    <row r="16" spans="1:8" x14ac:dyDescent="0.2">
      <c r="A16" s="23">
        <v>41955</v>
      </c>
      <c r="B16" s="21">
        <v>7</v>
      </c>
      <c r="C16" s="16">
        <v>0.91319444444444453</v>
      </c>
      <c r="D16" s="16">
        <v>0.92152777777777783</v>
      </c>
      <c r="E16" s="21">
        <v>0</v>
      </c>
      <c r="F16" s="17">
        <f t="shared" ref="F16" si="5">((HOUR(D16)-HOUR(C16))*60)+(MINUTE(D16)-MINUTE(C16))-E16</f>
        <v>12</v>
      </c>
      <c r="G16" s="20"/>
      <c r="H16" s="7" t="s">
        <v>48</v>
      </c>
    </row>
    <row r="17" spans="1:8" x14ac:dyDescent="0.2">
      <c r="A17" s="23">
        <v>41955</v>
      </c>
      <c r="B17" s="21">
        <v>7</v>
      </c>
      <c r="C17" s="16">
        <v>0.95000000000000007</v>
      </c>
      <c r="D17" s="16">
        <v>0.99305555555555547</v>
      </c>
      <c r="E17" s="21">
        <v>4</v>
      </c>
      <c r="F17" s="17">
        <f t="shared" ref="F17" si="6">((HOUR(D17)-HOUR(C17))*60)+(MINUTE(D17)-MINUTE(C17))-E17</f>
        <v>58</v>
      </c>
      <c r="G17" s="20"/>
      <c r="H17" s="7" t="s">
        <v>46</v>
      </c>
    </row>
    <row r="18" spans="1:8" x14ac:dyDescent="0.2">
      <c r="A18" s="23">
        <v>41955</v>
      </c>
      <c r="B18" s="21">
        <v>7</v>
      </c>
      <c r="C18" s="16">
        <v>0.99305555555555547</v>
      </c>
      <c r="D18" s="16">
        <v>0.50972222222222219</v>
      </c>
      <c r="E18" s="21">
        <v>0</v>
      </c>
      <c r="F18" s="17">
        <v>24</v>
      </c>
      <c r="G18" s="20"/>
      <c r="H18" s="7" t="s">
        <v>49</v>
      </c>
    </row>
    <row r="19" spans="1:8" x14ac:dyDescent="0.2">
      <c r="A19" s="23"/>
      <c r="B19" s="21"/>
      <c r="C19" s="16"/>
      <c r="D19" s="16"/>
      <c r="E19" s="21"/>
      <c r="F19" s="17"/>
    </row>
    <row r="20" spans="1:8" x14ac:dyDescent="0.2">
      <c r="A20" s="23"/>
      <c r="B20" s="21"/>
      <c r="C20" s="16"/>
      <c r="D20" s="16"/>
      <c r="E20" s="21"/>
      <c r="F20" s="17"/>
    </row>
    <row r="21" spans="1:8" x14ac:dyDescent="0.2">
      <c r="A21" s="23"/>
      <c r="B21" s="21"/>
      <c r="C21" s="16"/>
      <c r="D21" s="16"/>
      <c r="E21" s="21"/>
      <c r="F21" s="17"/>
    </row>
    <row r="22" spans="1:8" x14ac:dyDescent="0.2">
      <c r="A22" s="23"/>
      <c r="B22" s="21"/>
      <c r="C22" s="16"/>
      <c r="D22" s="16"/>
      <c r="E22" s="21"/>
      <c r="F22" s="17"/>
    </row>
    <row r="23" spans="1:8" x14ac:dyDescent="0.2">
      <c r="A23" s="23"/>
      <c r="B23" s="21"/>
      <c r="C23" s="16"/>
      <c r="D23" s="16"/>
      <c r="E23" s="21"/>
      <c r="F23" s="17"/>
    </row>
    <row r="24" spans="1:8" x14ac:dyDescent="0.2">
      <c r="A24" s="23"/>
      <c r="B24" s="21"/>
      <c r="C24" s="16"/>
      <c r="D24" s="16"/>
      <c r="E24" s="21"/>
      <c r="F24" s="17"/>
    </row>
    <row r="25" spans="1:8" x14ac:dyDescent="0.2">
      <c r="A25" s="23"/>
      <c r="B25" s="21"/>
      <c r="C25" s="16"/>
      <c r="D25" s="16"/>
      <c r="E25" s="21"/>
      <c r="F25" s="17"/>
    </row>
    <row r="26" spans="1:8" x14ac:dyDescent="0.2">
      <c r="A26" s="23"/>
      <c r="B26" s="21"/>
      <c r="C26" s="16"/>
      <c r="D26" s="16"/>
      <c r="E26" s="21"/>
      <c r="F26" s="17"/>
    </row>
    <row r="27" spans="1:8" x14ac:dyDescent="0.2">
      <c r="A27" s="23"/>
      <c r="B27" s="21"/>
      <c r="C27" s="16"/>
      <c r="D27" s="16"/>
      <c r="E27" s="21"/>
      <c r="F27" s="17"/>
    </row>
    <row r="28" spans="1:8" x14ac:dyDescent="0.2">
      <c r="A28" s="23"/>
      <c r="B28" s="21"/>
      <c r="C28" s="16"/>
      <c r="D28" s="16"/>
      <c r="E28" s="21"/>
      <c r="F28" s="17"/>
    </row>
    <row r="29" spans="1:8" x14ac:dyDescent="0.2">
      <c r="A29" s="23"/>
      <c r="B29" s="21"/>
      <c r="C29" s="16"/>
      <c r="D29" s="16"/>
      <c r="E29" s="21"/>
      <c r="F29" s="17"/>
    </row>
    <row r="30" spans="1:8" x14ac:dyDescent="0.2">
      <c r="A30" s="23"/>
      <c r="B30" s="21"/>
      <c r="C30" s="16"/>
      <c r="D30" s="16"/>
      <c r="E30" s="21"/>
      <c r="F30" s="17"/>
    </row>
    <row r="31" spans="1:8" x14ac:dyDescent="0.2">
      <c r="A31" s="23"/>
      <c r="B31" s="21"/>
      <c r="C31" s="16"/>
      <c r="D31" s="16"/>
      <c r="E31" s="21"/>
      <c r="F31" s="17"/>
    </row>
    <row r="32" spans="1:8" x14ac:dyDescent="0.2">
      <c r="A32" s="23"/>
      <c r="B32" s="21"/>
      <c r="C32" s="16"/>
      <c r="D32" s="16"/>
      <c r="E32" s="21"/>
      <c r="F32" s="17"/>
    </row>
    <row r="33" spans="1:6" x14ac:dyDescent="0.2">
      <c r="A33" s="23"/>
      <c r="B33" s="21"/>
      <c r="C33" s="16"/>
      <c r="D33" s="16"/>
      <c r="E33" s="21"/>
      <c r="F33" s="17"/>
    </row>
    <row r="34" spans="1:6" x14ac:dyDescent="0.2">
      <c r="A34" s="23"/>
      <c r="B34" s="21"/>
      <c r="C34" s="16"/>
      <c r="D34" s="16"/>
      <c r="E34" s="21"/>
      <c r="F34" s="17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2014-11-13T19:42:46Z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7e998ba3-acf3-4096-9c4b-b3c7c625a2b2</vt:lpwstr>
  </property>
</Properties>
</file>