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whi\ffootball\"/>
    </mc:Choice>
  </mc:AlternateContent>
  <xr:revisionPtr revIDLastSave="0" documentId="13_ncr:1_{7439B37C-681C-423D-9BAC-932ECD93592D}" xr6:coauthVersionLast="45" xr6:coauthVersionMax="45" xr10:uidLastSave="{00000000-0000-0000-0000-000000000000}"/>
  <bookViews>
    <workbookView xWindow="2250" yWindow="3090" windowWidth="21600" windowHeight="11505" xr2:uid="{88255D8A-B9BA-4006-827E-63ED2BF8242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<sst xmlns="http://schemas.openxmlformats.org/spreadsheetml/2006/main" count="102" uniqueCount="71">
  <si>
    <t>Bills D/ST</t>
  </si>
  <si>
    <t>Steelers D/ST</t>
  </si>
  <si>
    <t>Colts D/ST</t>
  </si>
  <si>
    <t>49ers D/ST</t>
  </si>
  <si>
    <t>Ravens D/ST</t>
  </si>
  <si>
    <t>Patriots D/ST</t>
  </si>
  <si>
    <t>Cowboys D/ST</t>
  </si>
  <si>
    <t>Bears D/ST</t>
  </si>
  <si>
    <t>Broncos D/ST</t>
  </si>
  <si>
    <t>Saints D/ST</t>
  </si>
  <si>
    <t>Buccaneers D/ST</t>
  </si>
  <si>
    <t>Chargers D/ST</t>
  </si>
  <si>
    <t>Vikings D/ST</t>
  </si>
  <si>
    <t>Seahawks D/ST</t>
  </si>
  <si>
    <t>Eagles D/ST</t>
  </si>
  <si>
    <t>Rams D/ST</t>
  </si>
  <si>
    <t>Bengals D/ST</t>
  </si>
  <si>
    <t>Browns D/ST</t>
  </si>
  <si>
    <t>Lions D/ST</t>
  </si>
  <si>
    <t>Dolphins D/ST</t>
  </si>
  <si>
    <t>Titans D/ST</t>
  </si>
  <si>
    <t>Chiefs D/ST</t>
  </si>
  <si>
    <t>Jets D/ST</t>
  </si>
  <si>
    <t>Texans D/ST</t>
  </si>
  <si>
    <t>Packers D/ST</t>
  </si>
  <si>
    <t>Raiders D/ST</t>
  </si>
  <si>
    <t>Cardinals D/ST</t>
  </si>
  <si>
    <t>Jaguars D/ST</t>
  </si>
  <si>
    <t>Falcons D/ST</t>
  </si>
  <si>
    <t>Washington D/ST</t>
  </si>
  <si>
    <t>Giants D/ST</t>
  </si>
  <si>
    <t>Panthers D/ST</t>
  </si>
  <si>
    <t>ne</t>
  </si>
  <si>
    <t>sf</t>
  </si>
  <si>
    <t>chi</t>
  </si>
  <si>
    <t>cin</t>
  </si>
  <si>
    <t>buf</t>
  </si>
  <si>
    <t>den</t>
  </si>
  <si>
    <t>cle</t>
  </si>
  <si>
    <t>tb</t>
  </si>
  <si>
    <t>ari</t>
  </si>
  <si>
    <t>lac</t>
  </si>
  <si>
    <t>kc</t>
  </si>
  <si>
    <t>ind</t>
  </si>
  <si>
    <t>dal</t>
  </si>
  <si>
    <t>mia</t>
  </si>
  <si>
    <t>phi</t>
  </si>
  <si>
    <t>atl</t>
  </si>
  <si>
    <t>nyg</t>
  </si>
  <si>
    <t>jax</t>
  </si>
  <si>
    <t>nyj</t>
  </si>
  <si>
    <t>gb</t>
  </si>
  <si>
    <t>det</t>
  </si>
  <si>
    <t>car</t>
  </si>
  <si>
    <t>lv</t>
  </si>
  <si>
    <t>lar</t>
  </si>
  <si>
    <t>bal</t>
  </si>
  <si>
    <t>no</t>
  </si>
  <si>
    <t>sea</t>
  </si>
  <si>
    <t>pit</t>
  </si>
  <si>
    <t>hou</t>
  </si>
  <si>
    <t>ten</t>
  </si>
  <si>
    <t>min</t>
  </si>
  <si>
    <t>wsh</t>
  </si>
  <si>
    <t>espn_id</t>
  </si>
  <si>
    <t>adp</t>
  </si>
  <si>
    <t>points</t>
  </si>
  <si>
    <t>position</t>
  </si>
  <si>
    <t>dst</t>
  </si>
  <si>
    <t>player</t>
  </si>
  <si>
    <t>espn_names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</si>
</sst>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fense_pa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K1" t="str">
            <v>Steelers D/ST</v>
          </cell>
          <cell r="L1">
            <v>85.9</v>
          </cell>
        </row>
        <row r="2">
          <cell r="K2" t="str">
            <v>49ers D/ST</v>
          </cell>
          <cell r="L2">
            <v>86.5</v>
          </cell>
        </row>
        <row r="3">
          <cell r="K3" t="str">
            <v>Bills D/ST</v>
          </cell>
          <cell r="L3">
            <v>88.5</v>
          </cell>
        </row>
        <row r="4">
          <cell r="K4" t="str">
            <v>Ravens D/ST</v>
          </cell>
          <cell r="L4">
            <v>99.3</v>
          </cell>
        </row>
        <row r="5">
          <cell r="K5" t="str">
            <v>Patriots D/ST</v>
          </cell>
          <cell r="L5">
            <v>114.3</v>
          </cell>
        </row>
        <row r="6">
          <cell r="K6" t="str">
            <v>Colts D/ST</v>
          </cell>
          <cell r="L6">
            <v>127.4</v>
          </cell>
        </row>
        <row r="7">
          <cell r="K7" t="str">
            <v>Bears D/ST</v>
          </cell>
          <cell r="L7">
            <v>138.5</v>
          </cell>
        </row>
        <row r="8">
          <cell r="K8" t="str">
            <v>Broncos D/ST</v>
          </cell>
          <cell r="L8">
            <v>140.4</v>
          </cell>
        </row>
        <row r="9">
          <cell r="K9" t="str">
            <v>Saints D/ST</v>
          </cell>
          <cell r="L9">
            <v>140.5</v>
          </cell>
        </row>
        <row r="10">
          <cell r="K10" t="str">
            <v>Vikings D/ST</v>
          </cell>
          <cell r="L10">
            <v>152.6</v>
          </cell>
        </row>
        <row r="11">
          <cell r="K11" t="str">
            <v>Buccaneers D/ST</v>
          </cell>
          <cell r="L11">
            <v>159</v>
          </cell>
        </row>
        <row r="12">
          <cell r="K12" t="str">
            <v>Seahawks D/ST</v>
          </cell>
          <cell r="L12">
            <v>160.19999999999999</v>
          </cell>
        </row>
        <row r="13">
          <cell r="K13" t="str">
            <v>Cowboys D/ST</v>
          </cell>
          <cell r="L13">
            <v>160.5</v>
          </cell>
        </row>
        <row r="14">
          <cell r="K14" t="str">
            <v>Chargers D/ST</v>
          </cell>
          <cell r="L14">
            <v>162.9</v>
          </cell>
        </row>
        <row r="15">
          <cell r="K15" t="str">
            <v>Chiefs D/ST</v>
          </cell>
          <cell r="L15">
            <v>163.6</v>
          </cell>
        </row>
        <row r="16">
          <cell r="K16" t="str">
            <v>Eagles D/ST</v>
          </cell>
          <cell r="L16">
            <v>168.3</v>
          </cell>
        </row>
        <row r="17">
          <cell r="K17" t="str">
            <v>Rams D/ST</v>
          </cell>
          <cell r="L17">
            <v>168.6</v>
          </cell>
        </row>
        <row r="18">
          <cell r="K18" t="str">
            <v>Packers D/ST</v>
          </cell>
          <cell r="L18">
            <v>169.4</v>
          </cell>
        </row>
        <row r="19">
          <cell r="K19" t="str">
            <v>Washington D/ST</v>
          </cell>
          <cell r="L19">
            <v>169.5</v>
          </cell>
        </row>
        <row r="20">
          <cell r="K20" t="str">
            <v>Panthers D/ST</v>
          </cell>
          <cell r="L20">
            <v>169.6</v>
          </cell>
        </row>
        <row r="21">
          <cell r="K21" t="str">
            <v>Titans D/ST</v>
          </cell>
          <cell r="L21">
            <v>169.7</v>
          </cell>
        </row>
        <row r="22">
          <cell r="K22" t="str">
            <v>Giants D/ST</v>
          </cell>
          <cell r="L22">
            <v>169.7</v>
          </cell>
        </row>
        <row r="23">
          <cell r="K23" t="str">
            <v>Raiders D/ST</v>
          </cell>
          <cell r="L23">
            <v>169.8</v>
          </cell>
        </row>
        <row r="24">
          <cell r="K24" t="str">
            <v>Cardinals D/ST</v>
          </cell>
          <cell r="L24">
            <v>169.8</v>
          </cell>
        </row>
        <row r="25">
          <cell r="K25" t="str">
            <v>Texans D/ST</v>
          </cell>
          <cell r="L25">
            <v>169.8</v>
          </cell>
        </row>
        <row r="26">
          <cell r="K26" t="str">
            <v>Falcons D/ST</v>
          </cell>
          <cell r="L26">
            <v>169.8</v>
          </cell>
        </row>
        <row r="27">
          <cell r="K27" t="str">
            <v>Dolphins D/ST</v>
          </cell>
          <cell r="L27">
            <v>169.9</v>
          </cell>
        </row>
        <row r="28">
          <cell r="K28" t="str">
            <v>Browns D/ST</v>
          </cell>
          <cell r="L28">
            <v>169.9</v>
          </cell>
        </row>
        <row r="29">
          <cell r="K29" t="str">
            <v>Jaguars D/ST</v>
          </cell>
          <cell r="L29">
            <v>169.9</v>
          </cell>
        </row>
        <row r="30">
          <cell r="K30" t="str">
            <v>Jets D/ST</v>
          </cell>
          <cell r="L30">
            <v>170.2</v>
          </cell>
        </row>
        <row r="31">
          <cell r="K31" t="str">
            <v>Lions D/ST</v>
          </cell>
          <cell r="L31">
            <v>170.5</v>
          </cell>
        </row>
        <row r="32">
          <cell r="K32" t="str">
            <v>Bengals D/ST</v>
          </cell>
          <cell r="L32">
            <v>170.7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EBF3-6336-467E-A058-C81D0FC535E8}">
  <dimension ref="A1:F33"/>
  <sheetViews>
    <sheetView tabSelected="1" topLeftCell="A21" workbookViewId="0">
      <selection activeCell="F33" sqref="F2:F33"/>
    </sheetView>
  </sheetViews>
  <sheetFormatPr defaultRowHeight="15" x14ac:dyDescent="0.25"/>
  <cols>
    <col min="1" max="1" width="16.28515625" bestFit="1" customWidth="1"/>
  </cols>
  <sheetData>
    <row r="1" spans="1:6" x14ac:dyDescent="0.25">
      <c r="A1" t="s">
        <v>69</v>
      </c>
      <c r="B1" t="s">
        <v>64</v>
      </c>
      <c r="C1" t="s">
        <v>66</v>
      </c>
      <c r="D1" t="s">
        <v>65</v>
      </c>
      <c r="E1" t="s">
        <v>67</v>
      </c>
      <c r="F1" t="s">
        <v>70</v>
      </c>
    </row>
    <row r="2" spans="1:6" x14ac:dyDescent="0.25">
      <c r="A2" t="s">
        <v>3</v>
      </c>
      <c r="B2" t="s">
        <v>33</v>
      </c>
      <c r="C2">
        <v>124.08</v>
      </c>
      <c r="D2">
        <f>INDEX([1]Sheet2!$L:$L,MATCH(A2,[1]Sheet2!$K:$K,0))</f>
        <v>86.5</v>
      </c>
      <c r="E2" t="s">
        <v>68</v>
      </c>
      <c r="F2" t="str">
        <f>A2</f>
        <v>49ers D/ST</v>
      </c>
    </row>
    <row r="3" spans="1:6" x14ac:dyDescent="0.25">
      <c r="A3" t="s">
        <v>7</v>
      </c>
      <c r="B3" t="s">
        <v>34</v>
      </c>
      <c r="C3">
        <v>111.51</v>
      </c>
      <c r="D3">
        <f>INDEX([1]Sheet2!$L:$L,MATCH(A3,[1]Sheet2!$K:$K,0))</f>
        <v>138.5</v>
      </c>
      <c r="E3" t="s">
        <v>68</v>
      </c>
      <c r="F3" t="str">
        <f t="shared" ref="F3:F33" si="0">A3</f>
        <v>Bears D/ST</v>
      </c>
    </row>
    <row r="4" spans="1:6" x14ac:dyDescent="0.25">
      <c r="A4" t="s">
        <v>16</v>
      </c>
      <c r="B4" t="s">
        <v>35</v>
      </c>
      <c r="C4">
        <v>89.45</v>
      </c>
      <c r="D4">
        <f>INDEX([1]Sheet2!$L:$L,MATCH(A4,[1]Sheet2!$K:$K,0))</f>
        <v>170.7</v>
      </c>
      <c r="E4" t="s">
        <v>68</v>
      </c>
      <c r="F4" t="str">
        <f t="shared" si="0"/>
        <v>Bengals D/ST</v>
      </c>
    </row>
    <row r="5" spans="1:6" x14ac:dyDescent="0.25">
      <c r="A5" t="s">
        <v>0</v>
      </c>
      <c r="B5" t="s">
        <v>36</v>
      </c>
      <c r="C5">
        <v>134.43</v>
      </c>
      <c r="D5">
        <f>INDEX([1]Sheet2!$L:$L,MATCH(A5,[1]Sheet2!$K:$K,0))</f>
        <v>88.5</v>
      </c>
      <c r="E5" t="s">
        <v>68</v>
      </c>
      <c r="F5" t="str">
        <f t="shared" si="0"/>
        <v>Bills D/ST</v>
      </c>
    </row>
    <row r="6" spans="1:6" x14ac:dyDescent="0.25">
      <c r="A6" t="s">
        <v>8</v>
      </c>
      <c r="B6" t="s">
        <v>37</v>
      </c>
      <c r="C6">
        <v>108.86</v>
      </c>
      <c r="D6">
        <f>INDEX([1]Sheet2!$L:$L,MATCH(A6,[1]Sheet2!$K:$K,0))</f>
        <v>140.4</v>
      </c>
      <c r="E6" t="s">
        <v>68</v>
      </c>
      <c r="F6" t="str">
        <f t="shared" si="0"/>
        <v>Broncos D/ST</v>
      </c>
    </row>
    <row r="7" spans="1:6" x14ac:dyDescent="0.25">
      <c r="A7" t="s">
        <v>17</v>
      </c>
      <c r="B7" t="s">
        <v>38</v>
      </c>
      <c r="C7">
        <v>87.93</v>
      </c>
      <c r="D7">
        <f>INDEX([1]Sheet2!$L:$L,MATCH(A7,[1]Sheet2!$K:$K,0))</f>
        <v>169.9</v>
      </c>
      <c r="E7" t="s">
        <v>68</v>
      </c>
      <c r="F7" t="str">
        <f t="shared" si="0"/>
        <v>Browns D/ST</v>
      </c>
    </row>
    <row r="8" spans="1:6" x14ac:dyDescent="0.25">
      <c r="A8" t="s">
        <v>10</v>
      </c>
      <c r="B8" t="s">
        <v>39</v>
      </c>
      <c r="C8">
        <v>108.48</v>
      </c>
      <c r="D8">
        <f>INDEX([1]Sheet2!$L:$L,MATCH(A8,[1]Sheet2!$K:$K,0))</f>
        <v>159</v>
      </c>
      <c r="E8" t="s">
        <v>68</v>
      </c>
      <c r="F8" t="str">
        <f t="shared" si="0"/>
        <v>Buccaneers D/ST</v>
      </c>
    </row>
    <row r="9" spans="1:6" x14ac:dyDescent="0.25">
      <c r="A9" t="s">
        <v>26</v>
      </c>
      <c r="B9" t="s">
        <v>40</v>
      </c>
      <c r="C9">
        <v>69.739999999999995</v>
      </c>
      <c r="D9">
        <f>INDEX([1]Sheet2!$L:$L,MATCH(A9,[1]Sheet2!$K:$K,0))</f>
        <v>169.8</v>
      </c>
      <c r="E9" t="s">
        <v>68</v>
      </c>
      <c r="F9" t="str">
        <f t="shared" si="0"/>
        <v>Cardinals D/ST</v>
      </c>
    </row>
    <row r="10" spans="1:6" x14ac:dyDescent="0.25">
      <c r="A10" t="s">
        <v>11</v>
      </c>
      <c r="B10" t="s">
        <v>41</v>
      </c>
      <c r="C10">
        <v>107.07</v>
      </c>
      <c r="D10">
        <f>INDEX([1]Sheet2!$L:$L,MATCH(A10,[1]Sheet2!$K:$K,0))</f>
        <v>162.9</v>
      </c>
      <c r="E10" t="s">
        <v>68</v>
      </c>
      <c r="F10" t="str">
        <f t="shared" si="0"/>
        <v>Chargers D/ST</v>
      </c>
    </row>
    <row r="11" spans="1:6" x14ac:dyDescent="0.25">
      <c r="A11" t="s">
        <v>21</v>
      </c>
      <c r="B11" t="s">
        <v>42</v>
      </c>
      <c r="C11">
        <v>82.5</v>
      </c>
      <c r="D11">
        <f>INDEX([1]Sheet2!$L:$L,MATCH(A11,[1]Sheet2!$K:$K,0))</f>
        <v>163.6</v>
      </c>
      <c r="E11" t="s">
        <v>68</v>
      </c>
      <c r="F11" t="str">
        <f t="shared" si="0"/>
        <v>Chiefs D/ST</v>
      </c>
    </row>
    <row r="12" spans="1:6" x14ac:dyDescent="0.25">
      <c r="A12" t="s">
        <v>2</v>
      </c>
      <c r="B12" t="s">
        <v>43</v>
      </c>
      <c r="C12">
        <v>124.24</v>
      </c>
      <c r="D12">
        <f>INDEX([1]Sheet2!$L:$L,MATCH(A12,[1]Sheet2!$K:$K,0))</f>
        <v>127.4</v>
      </c>
      <c r="E12" t="s">
        <v>68</v>
      </c>
      <c r="F12" t="str">
        <f t="shared" si="0"/>
        <v>Colts D/ST</v>
      </c>
    </row>
    <row r="13" spans="1:6" x14ac:dyDescent="0.25">
      <c r="A13" t="s">
        <v>6</v>
      </c>
      <c r="B13" t="s">
        <v>44</v>
      </c>
      <c r="C13">
        <v>111.95</v>
      </c>
      <c r="D13">
        <f>INDEX([1]Sheet2!$L:$L,MATCH(A13,[1]Sheet2!$K:$K,0))</f>
        <v>160.5</v>
      </c>
      <c r="E13" t="s">
        <v>68</v>
      </c>
      <c r="F13" t="str">
        <f t="shared" si="0"/>
        <v>Cowboys D/ST</v>
      </c>
    </row>
    <row r="14" spans="1:6" x14ac:dyDescent="0.25">
      <c r="A14" t="s">
        <v>19</v>
      </c>
      <c r="B14" t="s">
        <v>45</v>
      </c>
      <c r="C14">
        <v>84.48</v>
      </c>
      <c r="D14">
        <f>INDEX([1]Sheet2!$L:$L,MATCH(A14,[1]Sheet2!$K:$K,0))</f>
        <v>169.9</v>
      </c>
      <c r="E14" t="s">
        <v>68</v>
      </c>
      <c r="F14" t="str">
        <f t="shared" si="0"/>
        <v>Dolphins D/ST</v>
      </c>
    </row>
    <row r="15" spans="1:6" x14ac:dyDescent="0.25">
      <c r="A15" t="s">
        <v>14</v>
      </c>
      <c r="B15" t="s">
        <v>46</v>
      </c>
      <c r="C15">
        <v>91.5</v>
      </c>
      <c r="D15">
        <f>INDEX([1]Sheet2!$L:$L,MATCH(A15,[1]Sheet2!$K:$K,0))</f>
        <v>168.3</v>
      </c>
      <c r="E15" t="s">
        <v>68</v>
      </c>
      <c r="F15" t="str">
        <f t="shared" si="0"/>
        <v>Eagles D/ST</v>
      </c>
    </row>
    <row r="16" spans="1:6" x14ac:dyDescent="0.25">
      <c r="A16" t="s">
        <v>28</v>
      </c>
      <c r="B16" t="s">
        <v>47</v>
      </c>
      <c r="C16">
        <v>58.82</v>
      </c>
      <c r="D16">
        <f>INDEX([1]Sheet2!$L:$L,MATCH(A16,[1]Sheet2!$K:$K,0))</f>
        <v>169.8</v>
      </c>
      <c r="E16" t="s">
        <v>68</v>
      </c>
      <c r="F16" t="str">
        <f t="shared" si="0"/>
        <v>Falcons D/ST</v>
      </c>
    </row>
    <row r="17" spans="1:6" x14ac:dyDescent="0.25">
      <c r="A17" t="s">
        <v>30</v>
      </c>
      <c r="B17" t="s">
        <v>48</v>
      </c>
      <c r="C17">
        <v>51.43</v>
      </c>
      <c r="D17">
        <f>INDEX([1]Sheet2!$L:$L,MATCH(A17,[1]Sheet2!$K:$K,0))</f>
        <v>169.7</v>
      </c>
      <c r="E17" t="s">
        <v>68</v>
      </c>
      <c r="F17" t="str">
        <f t="shared" si="0"/>
        <v>Giants D/ST</v>
      </c>
    </row>
    <row r="18" spans="1:6" x14ac:dyDescent="0.25">
      <c r="A18" t="s">
        <v>27</v>
      </c>
      <c r="B18" t="s">
        <v>49</v>
      </c>
      <c r="C18">
        <v>66.69</v>
      </c>
      <c r="D18">
        <f>INDEX([1]Sheet2!$L:$L,MATCH(A18,[1]Sheet2!$K:$K,0))</f>
        <v>169.9</v>
      </c>
      <c r="E18" t="s">
        <v>68</v>
      </c>
      <c r="F18" t="str">
        <f t="shared" si="0"/>
        <v>Jaguars D/ST</v>
      </c>
    </row>
    <row r="19" spans="1:6" x14ac:dyDescent="0.25">
      <c r="A19" t="s">
        <v>22</v>
      </c>
      <c r="B19" t="s">
        <v>50</v>
      </c>
      <c r="C19">
        <v>78.209999999999994</v>
      </c>
      <c r="D19">
        <f>INDEX([1]Sheet2!$L:$L,MATCH(A19,[1]Sheet2!$K:$K,0))</f>
        <v>170.2</v>
      </c>
      <c r="E19" t="s">
        <v>68</v>
      </c>
      <c r="F19" t="str">
        <f t="shared" si="0"/>
        <v>Jets D/ST</v>
      </c>
    </row>
    <row r="20" spans="1:6" x14ac:dyDescent="0.25">
      <c r="A20" t="s">
        <v>18</v>
      </c>
      <c r="B20" t="s">
        <v>52</v>
      </c>
      <c r="C20">
        <v>87.89</v>
      </c>
      <c r="D20">
        <f>INDEX([1]Sheet2!$L:$L,MATCH(A20,[1]Sheet2!$K:$K,0))</f>
        <v>170.5</v>
      </c>
      <c r="E20" t="s">
        <v>68</v>
      </c>
      <c r="F20" t="str">
        <f t="shared" si="0"/>
        <v>Lions D/ST</v>
      </c>
    </row>
    <row r="21" spans="1:6" x14ac:dyDescent="0.25">
      <c r="A21" t="s">
        <v>24</v>
      </c>
      <c r="B21" t="s">
        <v>51</v>
      </c>
      <c r="C21">
        <v>75.3</v>
      </c>
      <c r="D21">
        <f>INDEX([1]Sheet2!$L:$L,MATCH(A21,[1]Sheet2!$K:$K,0))</f>
        <v>169.4</v>
      </c>
      <c r="E21" t="s">
        <v>68</v>
      </c>
      <c r="F21" t="str">
        <f t="shared" si="0"/>
        <v>Packers D/ST</v>
      </c>
    </row>
    <row r="22" spans="1:6" x14ac:dyDescent="0.25">
      <c r="A22" t="s">
        <v>31</v>
      </c>
      <c r="B22" t="s">
        <v>53</v>
      </c>
      <c r="C22">
        <v>47.69</v>
      </c>
      <c r="D22">
        <f>INDEX([1]Sheet2!$L:$L,MATCH(A22,[1]Sheet2!$K:$K,0))</f>
        <v>169.6</v>
      </c>
      <c r="E22" t="s">
        <v>68</v>
      </c>
      <c r="F22" t="str">
        <f t="shared" si="0"/>
        <v>Panthers D/ST</v>
      </c>
    </row>
    <row r="23" spans="1:6" x14ac:dyDescent="0.25">
      <c r="A23" t="s">
        <v>5</v>
      </c>
      <c r="B23" t="s">
        <v>32</v>
      </c>
      <c r="C23">
        <v>118.02</v>
      </c>
      <c r="D23">
        <f>INDEX([1]Sheet2!$L:$L,MATCH(A23,[1]Sheet2!$K:$K,0))</f>
        <v>114.3</v>
      </c>
      <c r="E23" t="s">
        <v>68</v>
      </c>
      <c r="F23" t="str">
        <f t="shared" si="0"/>
        <v>Patriots D/ST</v>
      </c>
    </row>
    <row r="24" spans="1:6" x14ac:dyDescent="0.25">
      <c r="A24" t="s">
        <v>25</v>
      </c>
      <c r="B24" t="s">
        <v>54</v>
      </c>
      <c r="C24">
        <v>71.540000000000006</v>
      </c>
      <c r="D24">
        <f>INDEX([1]Sheet2!$L:$L,MATCH(A24,[1]Sheet2!$K:$K,0))</f>
        <v>169.8</v>
      </c>
      <c r="E24" t="s">
        <v>68</v>
      </c>
      <c r="F24" t="str">
        <f t="shared" si="0"/>
        <v>Raiders D/ST</v>
      </c>
    </row>
    <row r="25" spans="1:6" x14ac:dyDescent="0.25">
      <c r="A25" t="s">
        <v>15</v>
      </c>
      <c r="B25" t="s">
        <v>55</v>
      </c>
      <c r="C25">
        <v>90.97</v>
      </c>
      <c r="D25">
        <f>INDEX([1]Sheet2!$L:$L,MATCH(A25,[1]Sheet2!$K:$K,0))</f>
        <v>168.6</v>
      </c>
      <c r="E25" t="s">
        <v>68</v>
      </c>
      <c r="F25" t="str">
        <f t="shared" si="0"/>
        <v>Rams D/ST</v>
      </c>
    </row>
    <row r="26" spans="1:6" x14ac:dyDescent="0.25">
      <c r="A26" t="s">
        <v>4</v>
      </c>
      <c r="B26" t="s">
        <v>56</v>
      </c>
      <c r="C26">
        <v>121.08</v>
      </c>
      <c r="D26">
        <f>INDEX([1]Sheet2!$L:$L,MATCH(A26,[1]Sheet2!$K:$K,0))</f>
        <v>99.3</v>
      </c>
      <c r="E26" t="s">
        <v>68</v>
      </c>
      <c r="F26" t="str">
        <f t="shared" si="0"/>
        <v>Ravens D/ST</v>
      </c>
    </row>
    <row r="27" spans="1:6" x14ac:dyDescent="0.25">
      <c r="A27" t="s">
        <v>9</v>
      </c>
      <c r="B27" t="s">
        <v>57</v>
      </c>
      <c r="C27">
        <v>108.77</v>
      </c>
      <c r="D27">
        <f>INDEX([1]Sheet2!$L:$L,MATCH(A27,[1]Sheet2!$K:$K,0))</f>
        <v>140.5</v>
      </c>
      <c r="E27" t="s">
        <v>68</v>
      </c>
      <c r="F27" t="str">
        <f t="shared" si="0"/>
        <v>Saints D/ST</v>
      </c>
    </row>
    <row r="28" spans="1:6" x14ac:dyDescent="0.25">
      <c r="A28" t="s">
        <v>13</v>
      </c>
      <c r="B28" t="s">
        <v>58</v>
      </c>
      <c r="C28">
        <v>94.05</v>
      </c>
      <c r="D28">
        <f>INDEX([1]Sheet2!$L:$L,MATCH(A28,[1]Sheet2!$K:$K,0))</f>
        <v>160.19999999999999</v>
      </c>
      <c r="E28" t="s">
        <v>68</v>
      </c>
      <c r="F28" t="str">
        <f t="shared" si="0"/>
        <v>Seahawks D/ST</v>
      </c>
    </row>
    <row r="29" spans="1:6" x14ac:dyDescent="0.25">
      <c r="A29" t="s">
        <v>1</v>
      </c>
      <c r="B29" t="s">
        <v>59</v>
      </c>
      <c r="C29">
        <v>129.80000000000001</v>
      </c>
      <c r="D29">
        <f>INDEX([1]Sheet2!$L:$L,MATCH(A29,[1]Sheet2!$K:$K,0))</f>
        <v>85.9</v>
      </c>
      <c r="E29" t="s">
        <v>68</v>
      </c>
      <c r="F29" t="str">
        <f t="shared" si="0"/>
        <v>Steelers D/ST</v>
      </c>
    </row>
    <row r="30" spans="1:6" x14ac:dyDescent="0.25">
      <c r="A30" t="s">
        <v>23</v>
      </c>
      <c r="B30" t="s">
        <v>60</v>
      </c>
      <c r="C30">
        <v>75.66</v>
      </c>
      <c r="D30">
        <f>INDEX([1]Sheet2!$L:$L,MATCH(A30,[1]Sheet2!$K:$K,0))</f>
        <v>169.8</v>
      </c>
      <c r="E30" t="s">
        <v>68</v>
      </c>
      <c r="F30" t="str">
        <f t="shared" si="0"/>
        <v>Texans D/ST</v>
      </c>
    </row>
    <row r="31" spans="1:6" x14ac:dyDescent="0.25">
      <c r="A31" t="s">
        <v>20</v>
      </c>
      <c r="B31" t="s">
        <v>61</v>
      </c>
      <c r="C31">
        <v>83.14</v>
      </c>
      <c r="D31">
        <f>INDEX([1]Sheet2!$L:$L,MATCH(A31,[1]Sheet2!$K:$K,0))</f>
        <v>169.7</v>
      </c>
      <c r="E31" t="s">
        <v>68</v>
      </c>
      <c r="F31" t="str">
        <f t="shared" si="0"/>
        <v>Titans D/ST</v>
      </c>
    </row>
    <row r="32" spans="1:6" x14ac:dyDescent="0.25">
      <c r="A32" t="s">
        <v>12</v>
      </c>
      <c r="B32" t="s">
        <v>62</v>
      </c>
      <c r="C32">
        <v>102.6</v>
      </c>
      <c r="D32">
        <f>INDEX([1]Sheet2!$L:$L,MATCH(A32,[1]Sheet2!$K:$K,0))</f>
        <v>152.6</v>
      </c>
      <c r="E32" t="s">
        <v>68</v>
      </c>
      <c r="F32" t="str">
        <f t="shared" si="0"/>
        <v>Vikings D/ST</v>
      </c>
    </row>
    <row r="33" spans="1:6" x14ac:dyDescent="0.25">
      <c r="A33" t="s">
        <v>29</v>
      </c>
      <c r="B33" t="s">
        <v>63</v>
      </c>
      <c r="C33">
        <v>57.94</v>
      </c>
      <c r="D33">
        <f>INDEX([1]Sheet2!$L:$L,MATCH(A33,[1]Sheet2!$K:$K,0))</f>
        <v>169.5</v>
      </c>
      <c r="E33" t="s">
        <v>68</v>
      </c>
      <c r="F33" t="str">
        <f t="shared" si="0"/>
        <v>Washington D/ST</v>
      </c>
    </row>
  </sheetData>
  <sortState xmlns:xlrd2="http://schemas.microsoft.com/office/spreadsheetml/2017/richdata2" ref="A2:C33">
    <sortCondition ref="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Whiting</dc:creator>
  <cp:lastModifiedBy>James Whiting</cp:lastModifiedBy>
  <dcterms:created xsi:type="dcterms:W3CDTF">2020-08-19T22:43:48Z</dcterms:created>
  <dcterms:modified xsi:type="dcterms:W3CDTF">2020-08-19T22:59:42Z</dcterms:modified>
</cp:coreProperties>
</file>