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1d_der/"/>
    </mc:Choice>
  </mc:AlternateContent>
  <xr:revisionPtr revIDLastSave="0" documentId="13_ncr:1_{6A7677B9-009D-7743-9015-D61582F98591}" xr6:coauthVersionLast="46" xr6:coauthVersionMax="46" xr10:uidLastSave="{00000000-0000-0000-0000-000000000000}"/>
  <bookViews>
    <workbookView xWindow="0" yWindow="460" windowWidth="25600" windowHeight="15540" xr2:uid="{99851520-B8AF-3C4E-A645-70398CB9E897}"/>
  </bookViews>
  <sheets>
    <sheet name="fixed" sheetId="1" r:id="rId1"/>
    <sheet name="0.1" sheetId="4" r:id="rId2"/>
    <sheet name="0.125" sheetId="15" r:id="rId3"/>
    <sheet name="0.2" sheetId="5" r:id="rId4"/>
    <sheet name="0.25" sheetId="12" r:id="rId5"/>
    <sheet name="0.4" sheetId="3" r:id="rId6"/>
    <sheet name="mesh movement freq" sheetId="16" r:id="rId7"/>
    <sheet name="0.5" sheetId="10" r:id="rId8"/>
    <sheet name="0.8" sheetId="6" r:id="rId9"/>
    <sheet name="1.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I13" i="1"/>
  <c r="H14" i="1"/>
  <c r="H13" i="1"/>
  <c r="G13" i="1"/>
  <c r="F13" i="1"/>
  <c r="E13" i="1"/>
  <c r="D13" i="1"/>
  <c r="C14" i="1"/>
  <c r="C13" i="1"/>
  <c r="C12" i="1"/>
  <c r="B13" i="1"/>
  <c r="B12" i="1"/>
  <c r="I12" i="1"/>
  <c r="H12" i="1"/>
  <c r="G12" i="1"/>
  <c r="F12" i="1"/>
  <c r="E12" i="1"/>
  <c r="D12" i="1"/>
  <c r="F2" i="6" l="1"/>
  <c r="E2" i="11"/>
  <c r="I9" i="1" s="1"/>
  <c r="F2" i="11"/>
  <c r="E2" i="6"/>
  <c r="H9" i="1" s="1"/>
  <c r="G2" i="10"/>
  <c r="F2" i="10"/>
  <c r="E2" i="10"/>
  <c r="G9" i="1" s="1"/>
  <c r="G2" i="3"/>
  <c r="F2" i="3"/>
  <c r="E2" i="3"/>
  <c r="F9" i="1" s="1"/>
  <c r="G2" i="12"/>
  <c r="F2" i="12"/>
  <c r="E2" i="12"/>
  <c r="E9" i="1" s="1"/>
  <c r="G2" i="5"/>
  <c r="F2" i="5"/>
  <c r="E2" i="5"/>
  <c r="D9" i="1" s="1"/>
  <c r="G2" i="15"/>
  <c r="F2" i="15"/>
  <c r="E2" i="15"/>
  <c r="C9" i="1" s="1"/>
  <c r="E2" i="4"/>
  <c r="B9" i="1" s="1"/>
  <c r="G2" i="6"/>
  <c r="G2" i="11"/>
  <c r="E2" i="1" l="1"/>
  <c r="E3" i="1" s="1"/>
  <c r="K2" i="1" l="1"/>
  <c r="K3" i="1" s="1"/>
  <c r="I2" i="1" l="1"/>
  <c r="I3" i="1" s="1"/>
  <c r="F2" i="1"/>
  <c r="F3" i="1" s="1"/>
  <c r="G2" i="1"/>
  <c r="G3" i="1" s="1"/>
  <c r="H2" i="1"/>
  <c r="H3" i="1" s="1"/>
  <c r="J2" i="1"/>
  <c r="J3" i="1" s="1"/>
  <c r="C2" i="1"/>
  <c r="C3" i="1" s="1"/>
  <c r="D2" i="1"/>
  <c r="D3" i="1" s="1"/>
  <c r="B2" i="1"/>
  <c r="B3" i="1" s="1"/>
</calcChain>
</file>

<file path=xl/sharedStrings.xml><?xml version="1.0" encoding="utf-8"?>
<sst xmlns="http://schemas.openxmlformats.org/spreadsheetml/2006/main" count="180" uniqueCount="113">
  <si>
    <t>alpha</t>
  </si>
  <si>
    <t>beta</t>
  </si>
  <si>
    <t>gamma</t>
  </si>
  <si>
    <t>dx</t>
  </si>
  <si>
    <t>error</t>
  </si>
  <si>
    <t xml:space="preserve"> </t>
  </si>
  <si>
    <t>time</t>
  </si>
  <si>
    <t>exp error</t>
  </si>
  <si>
    <t>crashes</t>
  </si>
  <si>
    <t>1st order</t>
  </si>
  <si>
    <t>2nd order</t>
  </si>
  <si>
    <t>1282.3s</t>
  </si>
  <si>
    <t>1263.1s</t>
  </si>
  <si>
    <t>1296.9s</t>
  </si>
  <si>
    <t>1283.7s</t>
  </si>
  <si>
    <t>1318.6s</t>
  </si>
  <si>
    <t>1322.0s</t>
  </si>
  <si>
    <t>1367.4s</t>
  </si>
  <si>
    <t>1309.8s</t>
  </si>
  <si>
    <t>1348.0s</t>
  </si>
  <si>
    <t>1281.5s</t>
  </si>
  <si>
    <t>1385.9s</t>
  </si>
  <si>
    <t>1292.7s</t>
  </si>
  <si>
    <t>1330.3s</t>
  </si>
  <si>
    <t>1276.2s</t>
  </si>
  <si>
    <t>1343.4s</t>
  </si>
  <si>
    <t>1322.5s</t>
  </si>
  <si>
    <t>1309.1s</t>
  </si>
  <si>
    <t>1289.8s</t>
  </si>
  <si>
    <t>1313.2s</t>
  </si>
  <si>
    <t>1203.2s</t>
  </si>
  <si>
    <t>1174.8s</t>
  </si>
  <si>
    <t>1233.0s</t>
  </si>
  <si>
    <t>1210.3s</t>
  </si>
  <si>
    <t>1525.6s</t>
  </si>
  <si>
    <t>1461.3s</t>
  </si>
  <si>
    <t>1410.0s</t>
  </si>
  <si>
    <t>1515.1s</t>
  </si>
  <si>
    <t>1480.6s</t>
  </si>
  <si>
    <t>1447.0s</t>
  </si>
  <si>
    <t>1488.8s</t>
  </si>
  <si>
    <t>1498.4s</t>
  </si>
  <si>
    <t>1472.8s</t>
  </si>
  <si>
    <t>1546.9s</t>
  </si>
  <si>
    <t>1417.0s</t>
  </si>
  <si>
    <t>1502.8s</t>
  </si>
  <si>
    <t>1504.0s</t>
  </si>
  <si>
    <t>1517.6s</t>
  </si>
  <si>
    <t>1448.2s</t>
  </si>
  <si>
    <t>1539.3s</t>
  </si>
  <si>
    <t>1418.9s</t>
  </si>
  <si>
    <t>1525.2s</t>
  </si>
  <si>
    <t>1448.3s</t>
  </si>
  <si>
    <t>1500.8s</t>
  </si>
  <si>
    <t>1462.7s</t>
  </si>
  <si>
    <t>1554.2s</t>
  </si>
  <si>
    <t>1499.9s</t>
  </si>
  <si>
    <t>1517.5s</t>
  </si>
  <si>
    <t>1699.9s</t>
  </si>
  <si>
    <t>1651.9s</t>
  </si>
  <si>
    <t>1955.8s</t>
  </si>
  <si>
    <t>1669.5s</t>
  </si>
  <si>
    <t>1637.8s</t>
  </si>
  <si>
    <t>1654.2s</t>
  </si>
  <si>
    <t>1806.8s</t>
  </si>
  <si>
    <t>1636.5s</t>
  </si>
  <si>
    <t>1786.5s</t>
  </si>
  <si>
    <t>1710.1s</t>
  </si>
  <si>
    <t>1624.5s</t>
  </si>
  <si>
    <t>1642.7s</t>
  </si>
  <si>
    <t>1693.9s</t>
  </si>
  <si>
    <t>1714.9s</t>
  </si>
  <si>
    <t>1657.4s</t>
  </si>
  <si>
    <t>1908.6s</t>
  </si>
  <si>
    <t>1596.7s</t>
  </si>
  <si>
    <t>1673.0s</t>
  </si>
  <si>
    <t>1617.6s</t>
  </si>
  <si>
    <t>1670.8s</t>
  </si>
  <si>
    <t>1713.6s</t>
  </si>
  <si>
    <t>1759.1s</t>
  </si>
  <si>
    <t>1684.2s</t>
  </si>
  <si>
    <t>1928.4s</t>
  </si>
  <si>
    <t>2067.2s</t>
  </si>
  <si>
    <t>1922.4s</t>
  </si>
  <si>
    <t>2343.4s</t>
  </si>
  <si>
    <t>1769.7s</t>
  </si>
  <si>
    <t>2070.2s</t>
  </si>
  <si>
    <t>1705.5s</t>
  </si>
  <si>
    <t>1784.2s</t>
  </si>
  <si>
    <t>2185.4s</t>
  </si>
  <si>
    <t>1702.1s</t>
  </si>
  <si>
    <t>2119.4s</t>
  </si>
  <si>
    <t>1968.2s</t>
  </si>
  <si>
    <t>1880.3s</t>
  </si>
  <si>
    <t>1908.5s</t>
  </si>
  <si>
    <t>1790.3s</t>
  </si>
  <si>
    <t>1737.5s</t>
  </si>
  <si>
    <t>2145.2s</t>
  </si>
  <si>
    <t>1755.7s</t>
  </si>
  <si>
    <t>1789.0s</t>
  </si>
  <si>
    <t>1765.3s</t>
  </si>
  <si>
    <t>1810.6s</t>
  </si>
  <si>
    <t>1948.2s</t>
  </si>
  <si>
    <t>2037.6s</t>
  </si>
  <si>
    <t>1804.9s</t>
  </si>
  <si>
    <t>2147.1s</t>
  </si>
  <si>
    <t>1264.0s</t>
  </si>
  <si>
    <t>3; 1; 1</t>
  </si>
  <si>
    <t>1006.7s</t>
  </si>
  <si>
    <t>opt disc</t>
  </si>
  <si>
    <t>gen disc</t>
  </si>
  <si>
    <t>exp</t>
  </si>
  <si>
    <t>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</si>
</sst>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  <xf numFmtId="0" fontId="1" fillId="0" borderId="0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7" xfId="0" applyBorder="1"/>
    <xf numFmtId="0" fontId="1" fillId="0" borderId="0" xfId="0" applyFont="1" applyFill="1"/>
    <xf numFmtId="11" fontId="1" fillId="0" borderId="0" xfId="0" applyNumberFormat="1" applyFont="1"/>
    <xf numFmtId="0" fontId="0" fillId="0" borderId="3" xfId="0" applyFill="1" applyBorder="1"/>
    <xf numFmtId="0" fontId="1" fillId="0" borderId="1" xfId="0" applyFont="1" applyBorder="1"/>
    <xf numFmtId="11" fontId="0" fillId="0" borderId="0" xfId="0" applyNumberFormat="1"/>
    <xf numFmtId="0" fontId="2" fillId="0" borderId="0" xfId="0" applyFont="1"/>
    <xf numFmtId="11" fontId="1" fillId="0" borderId="2" xfId="0" applyNumberFormat="1" applyFont="1" applyBorder="1"/>
    <xf numFmtId="11" fontId="1" fillId="0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/>
    <xf numFmtId="11" fontId="0" fillId="2" borderId="0" xfId="0" applyNumberFormat="1" applyFill="1"/>
    <xf numFmtId="0" fontId="0" fillId="2" borderId="3" xfId="0" applyFill="1" applyBorder="1"/>
    <xf numFmtId="0" fontId="0" fillId="2" borderId="0" xfId="0" applyFill="1" applyBorder="1"/>
    <xf numFmtId="0" fontId="0" fillId="2" borderId="0" xfId="0" applyFill="1"/>
    <xf numFmtId="0" fontId="0" fillId="2" borderId="4" xfId="0" applyFill="1" applyBorder="1"/>
    <xf numFmtId="0" fontId="0" fillId="2" borderId="1" xfId="0" applyFill="1" applyBorder="1"/>
    <xf numFmtId="0" fontId="0" fillId="3" borderId="0" xfId="0" applyFill="1"/>
    <xf numFmtId="11" fontId="0" fillId="3" borderId="0" xfId="0" applyNumberFormat="1" applyFill="1"/>
    <xf numFmtId="0" fontId="1" fillId="3" borderId="0" xfId="0" applyFont="1" applyFill="1"/>
    <xf numFmtId="0" fontId="3" fillId="0" borderId="0" xfId="0" applyFon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K28"/>
  <sheetViews>
    <sheetView tabSelected="1" zoomScaleNormal="100" workbookViewId="0">
      <selection activeCell="C9" sqref="C9"/>
    </sheetView>
  </sheetViews>
  <sheetFormatPr baseColWidth="10" defaultRowHeight="16" x14ac:dyDescent="0.2"/>
  <cols>
    <col min="4" max="4" width="10.83203125" style="31"/>
    <col min="5" max="5" width="10.83203125" style="35"/>
  </cols>
  <sheetData>
    <row r="1" spans="1:11" x14ac:dyDescent="0.2">
      <c r="B1">
        <v>0.1</v>
      </c>
      <c r="C1">
        <v>0.125</v>
      </c>
      <c r="D1" s="31">
        <v>0.2</v>
      </c>
      <c r="E1" s="35">
        <v>0.25</v>
      </c>
      <c r="F1">
        <v>0.4</v>
      </c>
      <c r="G1">
        <v>0.5</v>
      </c>
      <c r="H1">
        <v>0.8</v>
      </c>
      <c r="I1">
        <v>1</v>
      </c>
      <c r="J1">
        <v>2</v>
      </c>
      <c r="K1">
        <v>4</v>
      </c>
    </row>
    <row r="2" spans="1:11" x14ac:dyDescent="0.2">
      <c r="B2">
        <f t="shared" ref="B2:K2" si="0">16/(16*5*B1)</f>
        <v>2</v>
      </c>
      <c r="C2">
        <f t="shared" si="0"/>
        <v>1.6</v>
      </c>
      <c r="D2" s="31">
        <f t="shared" si="0"/>
        <v>1</v>
      </c>
      <c r="E2" s="35">
        <f t="shared" si="0"/>
        <v>0.8</v>
      </c>
      <c r="F2">
        <f t="shared" si="0"/>
        <v>0.5</v>
      </c>
      <c r="G2">
        <f t="shared" si="0"/>
        <v>0.4</v>
      </c>
      <c r="H2">
        <f t="shared" si="0"/>
        <v>0.25</v>
      </c>
      <c r="I2">
        <f t="shared" si="0"/>
        <v>0.2</v>
      </c>
      <c r="J2">
        <f t="shared" si="0"/>
        <v>0.1</v>
      </c>
      <c r="K2">
        <f t="shared" si="0"/>
        <v>0.05</v>
      </c>
    </row>
    <row r="3" spans="1:11" x14ac:dyDescent="0.2">
      <c r="B3">
        <f>16/B2</f>
        <v>8</v>
      </c>
      <c r="C3">
        <f t="shared" ref="C3:K3" si="1">16/C2</f>
        <v>10</v>
      </c>
      <c r="D3" s="31">
        <f t="shared" si="1"/>
        <v>16</v>
      </c>
      <c r="E3" s="35">
        <f t="shared" si="1"/>
        <v>20</v>
      </c>
      <c r="F3">
        <f t="shared" si="1"/>
        <v>32</v>
      </c>
      <c r="G3">
        <f t="shared" si="1"/>
        <v>40</v>
      </c>
      <c r="H3">
        <f t="shared" si="1"/>
        <v>64</v>
      </c>
      <c r="I3">
        <f t="shared" si="1"/>
        <v>80</v>
      </c>
      <c r="J3">
        <f t="shared" si="1"/>
        <v>160</v>
      </c>
      <c r="K3">
        <f t="shared" si="1"/>
        <v>320</v>
      </c>
    </row>
    <row r="4" spans="1:11" x14ac:dyDescent="0.2">
      <c r="B4" s="1"/>
      <c r="D4" s="32"/>
      <c r="E4" s="22"/>
      <c r="F4" s="19"/>
      <c r="G4" s="16"/>
      <c r="H4" s="19"/>
      <c r="I4" s="19"/>
      <c r="J4" s="19"/>
      <c r="K4">
        <v>0</v>
      </c>
    </row>
    <row r="5" spans="1:11" x14ac:dyDescent="0.2">
      <c r="A5" t="s">
        <v>111</v>
      </c>
      <c r="B5" s="19">
        <v>4.5664999999999997E-2</v>
      </c>
      <c r="C5" s="19">
        <v>1.6847999999999998E-2</v>
      </c>
      <c r="D5" s="32">
        <v>3.5680000000000003E-2</v>
      </c>
      <c r="E5" s="36">
        <v>2.2867999999999999E-2</v>
      </c>
      <c r="F5" s="16">
        <v>2.3931000000000001E-2</v>
      </c>
      <c r="G5" s="16">
        <v>2.4169E-2</v>
      </c>
      <c r="H5" s="16">
        <v>2.4441000000000001E-2</v>
      </c>
      <c r="I5" s="16">
        <v>2.4773E-2</v>
      </c>
      <c r="J5" s="16">
        <v>2.4497000000000001E-2</v>
      </c>
      <c r="K5" s="16">
        <v>2.4552000000000001E-2</v>
      </c>
    </row>
    <row r="6" spans="1:11" x14ac:dyDescent="0.2">
      <c r="A6" t="s">
        <v>112</v>
      </c>
      <c r="B6" s="16">
        <v>7.0738963060449495E-2</v>
      </c>
      <c r="C6" s="16">
        <v>5.8192470118236E-2</v>
      </c>
      <c r="D6" s="32">
        <v>3.5013934411280402E-2</v>
      </c>
      <c r="E6" s="16">
        <v>8.0000327326674604E-3</v>
      </c>
      <c r="F6" s="16">
        <v>2.4261218140840999E-3</v>
      </c>
      <c r="G6" s="16">
        <v>2.03779006574842E-3</v>
      </c>
      <c r="H6" s="16">
        <v>6.5353156800815901E-4</v>
      </c>
      <c r="I6" s="16">
        <v>1.0316445147457299E-3</v>
      </c>
      <c r="J6" s="1">
        <v>1.39477744725036E-4</v>
      </c>
      <c r="K6" s="1">
        <v>0</v>
      </c>
    </row>
    <row r="7" spans="1:11" x14ac:dyDescent="0.2">
      <c r="B7" s="1">
        <v>1479.1</v>
      </c>
      <c r="C7">
        <v>1496.8</v>
      </c>
      <c r="D7" s="33">
        <v>1521.6</v>
      </c>
      <c r="E7" s="15">
        <v>1556.9</v>
      </c>
      <c r="F7" s="1">
        <v>1589.7</v>
      </c>
      <c r="G7" s="1">
        <v>1635.2</v>
      </c>
      <c r="H7" s="1">
        <v>1893.4</v>
      </c>
      <c r="I7" s="1">
        <v>2181.3000000000002</v>
      </c>
      <c r="J7" s="1">
        <v>10235.200000000001</v>
      </c>
      <c r="K7" s="1">
        <v>28348.400000000001</v>
      </c>
    </row>
    <row r="9" spans="1:11" x14ac:dyDescent="0.2">
      <c r="A9" t="s">
        <v>109</v>
      </c>
      <c r="B9" s="1">
        <f>MIN('0.1'!E2:E26)</f>
        <v>2.5829999999999999E-2</v>
      </c>
      <c r="C9">
        <f>MIN('0.125'!E2:E26)</f>
        <v>2.094E-2</v>
      </c>
      <c r="D9" s="31">
        <f>MIN('0.2'!E2:E26)</f>
        <v>6.9842999999999997E-3</v>
      </c>
      <c r="E9" s="36">
        <f>MIN('0.25'!E2:E26)</f>
        <v>4.7862E-3</v>
      </c>
      <c r="F9" s="19">
        <f>MIN('0.4'!E2:E26)</f>
        <v>1.6038999999999999E-3</v>
      </c>
      <c r="G9" s="19">
        <f>MIN('0.5'!E2:E26)</f>
        <v>9.2137000000000002E-4</v>
      </c>
      <c r="H9" s="19">
        <f>MIN('0.8'!E2:E26)</f>
        <v>4.2807000000000001E-4</v>
      </c>
      <c r="I9" s="19">
        <f>MIN('1.0'!E2:E26)</f>
        <v>2.37362897507956E-4</v>
      </c>
    </row>
    <row r="10" spans="1:11" x14ac:dyDescent="0.2">
      <c r="F10" s="1"/>
      <c r="G10" s="1"/>
      <c r="H10" s="1"/>
      <c r="I10" s="1"/>
      <c r="J10" s="1"/>
    </row>
    <row r="11" spans="1:11" x14ac:dyDescent="0.2">
      <c r="B11" s="1"/>
    </row>
    <row r="12" spans="1:11" x14ac:dyDescent="0.2">
      <c r="A12" t="s">
        <v>110</v>
      </c>
      <c r="B12" s="19">
        <f>'0.1'!E26</f>
        <v>2.5829999999999999E-2</v>
      </c>
      <c r="C12" s="19">
        <f>'0.125'!E26</f>
        <v>2.1232000000000001E-2</v>
      </c>
      <c r="D12" s="32">
        <f>'0.2'!E26</f>
        <v>1.8872E-2</v>
      </c>
      <c r="E12" s="36">
        <f>'0.25'!E6</f>
        <v>4.8393999999999998E-3</v>
      </c>
      <c r="F12" s="19">
        <f>'0.4'!E6</f>
        <v>1.8814000000000001E-3</v>
      </c>
      <c r="G12" s="19">
        <f>'0.5'!E6</f>
        <v>1.1640999999999999E-3</v>
      </c>
      <c r="H12" s="19">
        <f>'0.8'!E6</f>
        <v>4.9456999999999995E-4</v>
      </c>
      <c r="I12" s="19">
        <f>'1.0'!E6</f>
        <v>4.4051524977494302E-4</v>
      </c>
    </row>
    <row r="13" spans="1:11" x14ac:dyDescent="0.2">
      <c r="B13" s="16">
        <f>'0.1'!F26</f>
        <v>1.4748000000000001E-2</v>
      </c>
      <c r="C13" s="19">
        <f>'0.125'!F26</f>
        <v>1.9116000000000001E-2</v>
      </c>
      <c r="D13" s="32">
        <f>'0.2'!F26</f>
        <v>1.9570000000000001E-2</v>
      </c>
      <c r="E13" s="36">
        <f>'0.25'!F6</f>
        <v>2.2912999999999999E-2</v>
      </c>
      <c r="F13" s="19">
        <f>'0.4'!F6</f>
        <v>2.3931999999999998E-2</v>
      </c>
      <c r="G13" s="19">
        <f>'0.5'!F6</f>
        <v>2.4181999999999999E-2</v>
      </c>
      <c r="H13" s="19">
        <f>'0.8'!F6</f>
        <v>2.4465000000000001E-2</v>
      </c>
      <c r="I13" s="19">
        <f>'1.0'!F6</f>
        <v>2.4475E-2</v>
      </c>
    </row>
    <row r="14" spans="1:11" x14ac:dyDescent="0.2">
      <c r="B14">
        <v>1281.5</v>
      </c>
      <c r="C14">
        <f>'0.125'!G26</f>
        <v>1371</v>
      </c>
      <c r="D14" s="31">
        <v>1448.3</v>
      </c>
      <c r="E14">
        <v>1616.9</v>
      </c>
      <c r="F14">
        <v>1714.9</v>
      </c>
      <c r="G14">
        <v>1880.3</v>
      </c>
      <c r="H14">
        <f>'0.8'!G6</f>
        <v>3020.6</v>
      </c>
      <c r="I14">
        <f>'1.0'!G6</f>
        <v>7008.1</v>
      </c>
    </row>
    <row r="15" spans="1:11" x14ac:dyDescent="0.2">
      <c r="B15" s="1"/>
    </row>
    <row r="16" spans="1:11" x14ac:dyDescent="0.2">
      <c r="D16" s="33"/>
    </row>
    <row r="17" spans="2:9" x14ac:dyDescent="0.2">
      <c r="B17" s="1"/>
      <c r="D17" s="33"/>
      <c r="F17" s="1"/>
      <c r="I17" s="1"/>
    </row>
    <row r="18" spans="2:9" x14ac:dyDescent="0.2">
      <c r="B18" s="1"/>
      <c r="D18" s="33"/>
      <c r="F18" s="1"/>
      <c r="I18" s="1"/>
    </row>
    <row r="19" spans="2:9" x14ac:dyDescent="0.2">
      <c r="B19" s="1"/>
      <c r="D19" s="33"/>
    </row>
    <row r="20" spans="2:9" x14ac:dyDescent="0.2">
      <c r="B20" s="1"/>
      <c r="D20" s="33"/>
    </row>
    <row r="21" spans="2:9" x14ac:dyDescent="0.2">
      <c r="B21" s="1"/>
      <c r="D21" s="33"/>
    </row>
    <row r="23" spans="2:9" x14ac:dyDescent="0.2">
      <c r="B23" s="1"/>
    </row>
    <row r="24" spans="2:9" x14ac:dyDescent="0.2">
      <c r="B24" s="1"/>
    </row>
    <row r="25" spans="2:9" x14ac:dyDescent="0.2">
      <c r="B25" s="1"/>
    </row>
    <row r="27" spans="2:9" x14ac:dyDescent="0.2">
      <c r="B27" s="1"/>
    </row>
    <row r="28" spans="2:9" x14ac:dyDescent="0.2">
      <c r="B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P34"/>
  <sheetViews>
    <sheetView zoomScaleNormal="100" workbookViewId="0">
      <selection activeCell="E3" sqref="E3"/>
    </sheetView>
  </sheetViews>
  <sheetFormatPr baseColWidth="10" defaultRowHeight="16" x14ac:dyDescent="0.2"/>
  <sheetData>
    <row r="1" spans="1:16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6" x14ac:dyDescent="0.2">
      <c r="A2" s="2">
        <v>1</v>
      </c>
      <c r="B2" s="5">
        <v>0</v>
      </c>
      <c r="C2">
        <v>0</v>
      </c>
      <c r="D2">
        <v>0</v>
      </c>
      <c r="E2" s="16">
        <f>fixed!I6</f>
        <v>1.0316445147457299E-3</v>
      </c>
      <c r="F2" s="16">
        <f>fixed!I5</f>
        <v>2.4773E-2</v>
      </c>
      <c r="G2">
        <f>fixed!I7</f>
        <v>2181.3000000000002</v>
      </c>
    </row>
    <row r="3" spans="1:16" x14ac:dyDescent="0.2">
      <c r="B3" s="6">
        <v>1</v>
      </c>
      <c r="C3" s="2">
        <v>0</v>
      </c>
      <c r="D3" s="2">
        <v>1</v>
      </c>
      <c r="E3" s="23">
        <v>2.37362897507956E-4</v>
      </c>
      <c r="F3" s="16">
        <v>2.4569000000000001E-2</v>
      </c>
      <c r="G3" s="1">
        <v>4006.4</v>
      </c>
    </row>
    <row r="4" spans="1:16" x14ac:dyDescent="0.2">
      <c r="B4" s="5">
        <v>1</v>
      </c>
      <c r="C4">
        <v>0.5</v>
      </c>
      <c r="D4">
        <v>1</v>
      </c>
      <c r="E4" s="1">
        <v>3.3856177949369401E-4</v>
      </c>
      <c r="F4" s="16">
        <v>2.4500999999999998E-2</v>
      </c>
      <c r="G4" s="1">
        <v>3790.5</v>
      </c>
    </row>
    <row r="5" spans="1:16" x14ac:dyDescent="0.2">
      <c r="B5" s="5">
        <v>1</v>
      </c>
      <c r="C5">
        <v>1</v>
      </c>
      <c r="D5">
        <v>1</v>
      </c>
      <c r="E5" s="1">
        <v>5.0654392100538202E-4</v>
      </c>
      <c r="F5" s="21">
        <v>2.4424999999999999E-2</v>
      </c>
      <c r="G5" s="4">
        <v>3673.2</v>
      </c>
      <c r="H5" s="1"/>
      <c r="I5" s="1"/>
    </row>
    <row r="6" spans="1:16" x14ac:dyDescent="0.2">
      <c r="B6" s="6">
        <v>3</v>
      </c>
      <c r="C6" s="2">
        <v>0</v>
      </c>
      <c r="D6" s="2">
        <v>1</v>
      </c>
      <c r="E6" s="1">
        <v>4.4051524977494302E-4</v>
      </c>
      <c r="F6" s="16">
        <v>2.4475E-2</v>
      </c>
      <c r="G6" s="1">
        <v>7008.1</v>
      </c>
      <c r="H6" s="1"/>
      <c r="I6" s="1"/>
      <c r="M6" s="1"/>
      <c r="N6" s="1"/>
      <c r="O6" s="1"/>
      <c r="P6" s="1"/>
    </row>
    <row r="7" spans="1:16" x14ac:dyDescent="0.2">
      <c r="B7" s="5">
        <v>3</v>
      </c>
      <c r="C7">
        <v>0.5</v>
      </c>
      <c r="D7">
        <v>1</v>
      </c>
      <c r="E7" s="1">
        <v>6.0904735698754395E-4</v>
      </c>
      <c r="F7" s="16">
        <v>2.4427000000000001E-2</v>
      </c>
      <c r="G7" s="1">
        <v>6344.3</v>
      </c>
      <c r="H7" s="1"/>
      <c r="I7" s="1"/>
    </row>
    <row r="8" spans="1:16" x14ac:dyDescent="0.2">
      <c r="B8" s="5">
        <v>3</v>
      </c>
      <c r="C8">
        <v>1</v>
      </c>
      <c r="D8">
        <v>1</v>
      </c>
      <c r="E8" s="1">
        <v>6.4440792802824805E-4</v>
      </c>
      <c r="F8" s="21">
        <v>2.4421999999999999E-2</v>
      </c>
      <c r="G8" s="4">
        <v>5401.4</v>
      </c>
      <c r="H8" s="1"/>
      <c r="I8" s="1"/>
    </row>
    <row r="9" spans="1:16" x14ac:dyDescent="0.2">
      <c r="B9" s="6">
        <v>5</v>
      </c>
      <c r="C9" s="2">
        <v>0</v>
      </c>
      <c r="D9" s="2">
        <v>1</v>
      </c>
      <c r="E9" s="1">
        <v>5.0113022264092395E-4</v>
      </c>
      <c r="F9" s="16">
        <v>2.4464000000000001</v>
      </c>
      <c r="G9" s="1">
        <v>10396.4</v>
      </c>
      <c r="H9" s="1"/>
      <c r="I9" s="1"/>
    </row>
    <row r="10" spans="1:16" x14ac:dyDescent="0.2">
      <c r="B10" s="5">
        <v>5</v>
      </c>
      <c r="C10">
        <v>0.5</v>
      </c>
      <c r="D10">
        <v>1</v>
      </c>
      <c r="E10" s="1">
        <v>5.4371572179398304E-4</v>
      </c>
      <c r="F10" s="16">
        <v>2.4454E-2</v>
      </c>
      <c r="G10" s="1">
        <v>6858.9</v>
      </c>
      <c r="H10" s="1"/>
      <c r="I10" s="1"/>
    </row>
    <row r="11" spans="1:16" x14ac:dyDescent="0.2">
      <c r="B11" s="5">
        <v>5</v>
      </c>
      <c r="C11">
        <v>1</v>
      </c>
      <c r="D11">
        <v>1</v>
      </c>
      <c r="E11" s="1">
        <v>6.1297394656070704E-4</v>
      </c>
      <c r="F11" s="21">
        <v>2.4407999999999999</v>
      </c>
      <c r="G11" s="4">
        <v>6895.9</v>
      </c>
      <c r="H11" s="1"/>
      <c r="I11" s="1"/>
    </row>
    <row r="12" spans="1:16" x14ac:dyDescent="0.2">
      <c r="B12" s="6">
        <v>7</v>
      </c>
      <c r="C12" s="2">
        <v>0</v>
      </c>
      <c r="D12" s="2">
        <v>1</v>
      </c>
      <c r="E12" s="1" t="s">
        <v>8</v>
      </c>
      <c r="F12" s="1"/>
      <c r="G12" s="1"/>
      <c r="H12" s="1"/>
      <c r="I12" s="1"/>
    </row>
    <row r="13" spans="1:16" x14ac:dyDescent="0.2">
      <c r="B13" s="5">
        <v>7</v>
      </c>
      <c r="C13">
        <v>0.5</v>
      </c>
      <c r="D13">
        <v>1</v>
      </c>
      <c r="E13" s="1" t="s">
        <v>8</v>
      </c>
      <c r="F13" s="1"/>
      <c r="G13" s="1"/>
      <c r="H13" s="1"/>
      <c r="I13" s="1"/>
    </row>
    <row r="14" spans="1:16" x14ac:dyDescent="0.2">
      <c r="B14" s="5">
        <v>7</v>
      </c>
      <c r="C14">
        <v>1</v>
      </c>
      <c r="D14">
        <v>1</v>
      </c>
      <c r="E14" s="1">
        <v>8.4543778069103297E-4</v>
      </c>
      <c r="F14" s="16">
        <v>2.4355000000000002E-2</v>
      </c>
      <c r="G14" s="1">
        <v>8243.9</v>
      </c>
      <c r="H14" s="1"/>
      <c r="I14" s="1"/>
    </row>
    <row r="15" spans="1:16" x14ac:dyDescent="0.2">
      <c r="B15" s="17">
        <v>9</v>
      </c>
      <c r="C15" s="2">
        <v>0</v>
      </c>
      <c r="D15" s="2">
        <v>1</v>
      </c>
      <c r="E15" s="1" t="s">
        <v>8</v>
      </c>
      <c r="F15" s="1"/>
      <c r="G15" s="1"/>
      <c r="H15" s="1"/>
      <c r="I15" s="1"/>
    </row>
    <row r="16" spans="1:16" x14ac:dyDescent="0.2">
      <c r="B16" s="17">
        <v>9</v>
      </c>
      <c r="C16">
        <v>0.5</v>
      </c>
      <c r="D16">
        <v>1</v>
      </c>
      <c r="E16" s="1" t="s">
        <v>8</v>
      </c>
      <c r="F16" s="1"/>
      <c r="G16" s="1"/>
      <c r="H16" s="1"/>
      <c r="I16" s="1"/>
    </row>
    <row r="17" spans="2:9" x14ac:dyDescent="0.2">
      <c r="B17" s="17">
        <v>9</v>
      </c>
      <c r="C17">
        <v>1</v>
      </c>
      <c r="D17">
        <v>1</v>
      </c>
      <c r="E17" s="1">
        <v>1.17700935249223E-3</v>
      </c>
      <c r="F17" s="16">
        <v>2.4232E-2</v>
      </c>
      <c r="G17" s="4">
        <v>9090.1</v>
      </c>
      <c r="H17" s="1"/>
      <c r="I17" s="1"/>
    </row>
    <row r="18" spans="2:9" x14ac:dyDescent="0.2">
      <c r="B18" s="6">
        <v>11</v>
      </c>
      <c r="C18" s="2">
        <v>0</v>
      </c>
      <c r="D18" s="2">
        <v>1</v>
      </c>
      <c r="E18" s="1" t="s">
        <v>8</v>
      </c>
      <c r="F18" s="1"/>
      <c r="G18" s="1"/>
      <c r="H18" s="1"/>
      <c r="I18" s="1"/>
    </row>
    <row r="19" spans="2:9" x14ac:dyDescent="0.2">
      <c r="B19" s="5">
        <v>11</v>
      </c>
      <c r="C19">
        <v>0.5</v>
      </c>
      <c r="D19">
        <v>1</v>
      </c>
      <c r="E19" s="1" t="s">
        <v>8</v>
      </c>
      <c r="F19" s="1"/>
      <c r="G19" s="1"/>
      <c r="H19" s="1"/>
      <c r="I19" s="1"/>
    </row>
    <row r="20" spans="2:9" x14ac:dyDescent="0.2">
      <c r="B20" s="5">
        <v>11</v>
      </c>
      <c r="C20">
        <v>1</v>
      </c>
      <c r="D20">
        <v>1</v>
      </c>
      <c r="E20" s="1">
        <v>1.4705330706514901E-3</v>
      </c>
      <c r="F20" s="16">
        <v>2.4145E-2</v>
      </c>
      <c r="G20" s="1">
        <v>9892</v>
      </c>
    </row>
    <row r="21" spans="2:9" x14ac:dyDescent="0.2">
      <c r="B21" s="6">
        <v>13</v>
      </c>
      <c r="C21" s="2">
        <v>0</v>
      </c>
      <c r="D21" s="2">
        <v>1</v>
      </c>
      <c r="E21" s="1" t="s">
        <v>8</v>
      </c>
      <c r="F21" s="1"/>
      <c r="G21" s="1"/>
      <c r="H21" s="1"/>
      <c r="I21" s="1"/>
    </row>
    <row r="22" spans="2:9" x14ac:dyDescent="0.2">
      <c r="B22" s="5">
        <v>13</v>
      </c>
      <c r="C22" s="9">
        <v>0.5</v>
      </c>
      <c r="D22">
        <v>1</v>
      </c>
      <c r="E22" s="1" t="s">
        <v>8</v>
      </c>
      <c r="F22" s="1"/>
      <c r="H22" s="1"/>
      <c r="I22" s="1"/>
    </row>
    <row r="23" spans="2:9" x14ac:dyDescent="0.2">
      <c r="B23" s="5">
        <v>13</v>
      </c>
      <c r="C23" s="9">
        <v>1</v>
      </c>
      <c r="D23">
        <v>1</v>
      </c>
      <c r="E23" s="1">
        <v>1.8546334728431601E-3</v>
      </c>
      <c r="F23" s="16">
        <v>2.4025000000000001E-2</v>
      </c>
      <c r="G23" s="1">
        <v>10035.299999999999</v>
      </c>
      <c r="H23" s="1"/>
      <c r="I23" s="1"/>
    </row>
    <row r="24" spans="2:9" x14ac:dyDescent="0.2">
      <c r="B24" s="6">
        <v>15</v>
      </c>
      <c r="C24" s="2">
        <v>0</v>
      </c>
      <c r="D24" s="2">
        <v>1</v>
      </c>
      <c r="E24" s="18" t="s">
        <v>8</v>
      </c>
      <c r="F24" s="18"/>
      <c r="G24" s="2"/>
      <c r="H24" s="1"/>
      <c r="I24" s="1"/>
    </row>
    <row r="25" spans="2:9" x14ac:dyDescent="0.2">
      <c r="B25" s="5">
        <v>15</v>
      </c>
      <c r="C25" s="9">
        <v>0.5</v>
      </c>
      <c r="D25">
        <v>1</v>
      </c>
      <c r="E25" s="1" t="s">
        <v>8</v>
      </c>
      <c r="F25" s="1"/>
      <c r="G25" s="1"/>
      <c r="H25" s="1"/>
      <c r="I25" s="1"/>
    </row>
    <row r="26" spans="2:9" x14ac:dyDescent="0.2">
      <c r="B26" s="5">
        <v>15</v>
      </c>
      <c r="C26" s="9">
        <v>1</v>
      </c>
      <c r="D26">
        <v>1</v>
      </c>
      <c r="E26" s="16">
        <v>2.3403E-3</v>
      </c>
      <c r="F26" s="16">
        <v>2.3872999999999998E-2</v>
      </c>
      <c r="G26" s="1">
        <v>8068.6</v>
      </c>
      <c r="H26" s="1"/>
      <c r="I26" s="1"/>
    </row>
    <row r="27" spans="2:9" x14ac:dyDescent="0.2">
      <c r="B27" s="6">
        <v>17</v>
      </c>
      <c r="E27" s="1"/>
      <c r="H27" s="1"/>
      <c r="I27" s="1"/>
    </row>
    <row r="28" spans="2:9" x14ac:dyDescent="0.2">
      <c r="B28" s="5">
        <v>17</v>
      </c>
      <c r="H28" s="1"/>
      <c r="I28" s="1"/>
    </row>
    <row r="29" spans="2:9" x14ac:dyDescent="0.2">
      <c r="B29" s="17">
        <v>17</v>
      </c>
      <c r="E29" s="1"/>
    </row>
    <row r="30" spans="2:9" x14ac:dyDescent="0.2">
      <c r="D30" s="7"/>
      <c r="E30" s="1"/>
      <c r="F30" s="1"/>
      <c r="G30" s="1"/>
      <c r="H30" s="1"/>
      <c r="I30" s="1"/>
    </row>
    <row r="31" spans="2:9" x14ac:dyDescent="0.2">
      <c r="D31" s="7"/>
      <c r="E31" s="1"/>
      <c r="F31" s="1"/>
      <c r="G31" s="1"/>
      <c r="H31" s="1"/>
      <c r="I31" s="1"/>
    </row>
    <row r="32" spans="2:9" x14ac:dyDescent="0.2">
      <c r="C32" s="2"/>
      <c r="D32" s="8"/>
    </row>
    <row r="33" spans="4:9" x14ac:dyDescent="0.2">
      <c r="D33" s="7"/>
      <c r="E33" s="1"/>
      <c r="F33" s="1"/>
      <c r="G33" s="1"/>
      <c r="H33" s="1"/>
      <c r="I33" s="1"/>
    </row>
    <row r="34" spans="4:9" x14ac:dyDescent="0.2">
      <c r="D3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Q31"/>
  <sheetViews>
    <sheetView workbookViewId="0">
      <selection activeCell="I9" sqref="I9"/>
    </sheetView>
  </sheetViews>
  <sheetFormatPr baseColWidth="10" defaultRowHeight="16" x14ac:dyDescent="0.2"/>
  <cols>
    <col min="8" max="9" width="10.83203125" style="3"/>
    <col min="10" max="10" width="10.83203125" style="9"/>
  </cols>
  <sheetData>
    <row r="1" spans="1:17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7" x14ac:dyDescent="0.2">
      <c r="A2">
        <v>0.1</v>
      </c>
      <c r="B2" s="5">
        <v>0</v>
      </c>
      <c r="C2">
        <v>0</v>
      </c>
      <c r="D2">
        <v>0</v>
      </c>
      <c r="E2" s="1">
        <f>fixed!B6</f>
        <v>7.0738963060449495E-2</v>
      </c>
      <c r="F2" s="16">
        <v>4.5664999999999997E-2</v>
      </c>
      <c r="G2" s="1">
        <v>1479.1</v>
      </c>
      <c r="M2" s="19"/>
    </row>
    <row r="3" spans="1:17" x14ac:dyDescent="0.2">
      <c r="B3" s="6">
        <v>1</v>
      </c>
      <c r="C3" s="2">
        <v>0</v>
      </c>
      <c r="D3" s="2">
        <v>1</v>
      </c>
      <c r="E3" s="19">
        <v>4.5707999999999999E-2</v>
      </c>
      <c r="F3" s="19">
        <v>2.4691999999999999E-2</v>
      </c>
      <c r="G3" t="s">
        <v>17</v>
      </c>
      <c r="I3" s="1"/>
      <c r="J3" s="11"/>
      <c r="M3" s="19"/>
      <c r="O3" s="19"/>
    </row>
    <row r="4" spans="1:17" x14ac:dyDescent="0.2">
      <c r="B4" s="5">
        <v>1</v>
      </c>
      <c r="C4">
        <v>0.5</v>
      </c>
      <c r="D4">
        <v>1</v>
      </c>
      <c r="E4" s="19">
        <v>4.5630999999999998E-2</v>
      </c>
      <c r="F4" s="19">
        <v>2.3422999999999999E-2</v>
      </c>
      <c r="G4" t="s">
        <v>21</v>
      </c>
      <c r="I4" s="1"/>
      <c r="J4" s="11"/>
    </row>
    <row r="5" spans="1:17" x14ac:dyDescent="0.2">
      <c r="B5" s="5">
        <v>1</v>
      </c>
      <c r="C5">
        <v>1</v>
      </c>
      <c r="D5">
        <v>1</v>
      </c>
      <c r="E5" s="19">
        <v>3.8205000000000003E-2</v>
      </c>
      <c r="F5" s="19">
        <v>2.2074E-2</v>
      </c>
      <c r="G5" t="s">
        <v>25</v>
      </c>
      <c r="I5" s="1"/>
      <c r="J5" s="11"/>
      <c r="O5" s="19"/>
      <c r="Q5" s="19"/>
    </row>
    <row r="6" spans="1:17" x14ac:dyDescent="0.2">
      <c r="B6" s="6">
        <v>3</v>
      </c>
      <c r="C6" s="2">
        <v>0</v>
      </c>
      <c r="D6" s="2">
        <v>1</v>
      </c>
      <c r="E6" s="19">
        <v>4.4638999999999998E-2</v>
      </c>
      <c r="F6" s="19">
        <v>1.9727999999999999E-2</v>
      </c>
      <c r="G6" t="s">
        <v>29</v>
      </c>
      <c r="I6" s="1"/>
      <c r="J6" s="11"/>
      <c r="O6" s="19"/>
      <c r="Q6" s="19"/>
    </row>
    <row r="7" spans="1:17" x14ac:dyDescent="0.2">
      <c r="B7" s="5">
        <v>3</v>
      </c>
      <c r="C7">
        <v>0.5</v>
      </c>
      <c r="D7">
        <v>1</v>
      </c>
      <c r="E7" s="19">
        <v>4.5265E-2</v>
      </c>
      <c r="F7" s="19">
        <v>1.9578999999999999E-2</v>
      </c>
      <c r="G7" t="s">
        <v>30</v>
      </c>
      <c r="I7" s="1"/>
      <c r="J7" s="11"/>
      <c r="O7" s="19"/>
      <c r="Q7" s="19"/>
    </row>
    <row r="8" spans="1:17" x14ac:dyDescent="0.2">
      <c r="B8" s="5">
        <v>3</v>
      </c>
      <c r="C8">
        <v>1</v>
      </c>
      <c r="D8">
        <v>1</v>
      </c>
      <c r="E8" s="19">
        <v>2.9701000000000002E-2</v>
      </c>
      <c r="F8" s="19">
        <v>1.4237E-2</v>
      </c>
      <c r="G8" t="s">
        <v>31</v>
      </c>
      <c r="I8" s="1"/>
      <c r="J8" s="11"/>
      <c r="O8" s="19"/>
      <c r="Q8" s="19"/>
    </row>
    <row r="9" spans="1:17" x14ac:dyDescent="0.2">
      <c r="B9" s="6">
        <v>5</v>
      </c>
      <c r="C9" s="2">
        <v>0</v>
      </c>
      <c r="D9" s="2">
        <v>1</v>
      </c>
      <c r="E9" s="19">
        <v>5.6938000000000002E-2</v>
      </c>
      <c r="F9" s="19">
        <v>2.6106000000000001E-2</v>
      </c>
      <c r="G9" t="s">
        <v>32</v>
      </c>
      <c r="I9" s="1"/>
      <c r="J9" s="11"/>
      <c r="O9" s="19"/>
      <c r="Q9" s="19"/>
    </row>
    <row r="10" spans="1:17" x14ac:dyDescent="0.2">
      <c r="B10" s="5">
        <v>5</v>
      </c>
      <c r="C10">
        <v>0.5</v>
      </c>
      <c r="D10">
        <v>1</v>
      </c>
      <c r="E10" s="19">
        <v>5.6238000000000003E-2</v>
      </c>
      <c r="F10" s="19">
        <v>2.6015E-2</v>
      </c>
      <c r="G10" t="s">
        <v>33</v>
      </c>
      <c r="I10" s="1"/>
      <c r="J10" s="1"/>
      <c r="O10" s="19"/>
      <c r="Q10" s="19"/>
    </row>
    <row r="11" spans="1:17" x14ac:dyDescent="0.2">
      <c r="B11" s="5">
        <v>5</v>
      </c>
      <c r="C11">
        <v>1</v>
      </c>
      <c r="D11">
        <v>1</v>
      </c>
      <c r="E11" s="19">
        <v>3.0494E-2</v>
      </c>
      <c r="F11" s="19">
        <v>1.4708000000000001E-2</v>
      </c>
      <c r="G11" t="s">
        <v>16</v>
      </c>
      <c r="I11" s="1"/>
      <c r="J11" s="1"/>
      <c r="O11" s="19"/>
      <c r="Q11" s="19"/>
    </row>
    <row r="12" spans="1:17" x14ac:dyDescent="0.2">
      <c r="B12" s="6">
        <v>7</v>
      </c>
      <c r="C12" s="2">
        <v>0</v>
      </c>
      <c r="D12" s="2">
        <v>1</v>
      </c>
      <c r="E12" s="19">
        <v>6.3368999999999995E-2</v>
      </c>
      <c r="F12" s="19">
        <v>2.9340999999999999E-2</v>
      </c>
      <c r="G12" t="s">
        <v>19</v>
      </c>
      <c r="I12" s="1"/>
      <c r="J12" s="1"/>
      <c r="O12" s="19"/>
      <c r="Q12" s="19"/>
    </row>
    <row r="13" spans="1:17" x14ac:dyDescent="0.2">
      <c r="B13" s="5">
        <v>7</v>
      </c>
      <c r="C13">
        <v>0.5</v>
      </c>
      <c r="D13">
        <v>1</v>
      </c>
      <c r="E13" s="19">
        <v>6.1421999999999997E-2</v>
      </c>
      <c r="F13" s="19">
        <v>2.9145000000000001E-2</v>
      </c>
      <c r="G13" t="s">
        <v>23</v>
      </c>
      <c r="J13" s="1"/>
      <c r="O13" s="19"/>
      <c r="Q13" s="19"/>
    </row>
    <row r="14" spans="1:17" x14ac:dyDescent="0.2">
      <c r="B14" s="5">
        <v>7</v>
      </c>
      <c r="C14">
        <v>1</v>
      </c>
      <c r="D14">
        <v>1</v>
      </c>
      <c r="E14" s="19">
        <v>3.0467000000000001E-2</v>
      </c>
      <c r="F14" s="19">
        <v>1.5056E-2</v>
      </c>
      <c r="G14" t="s">
        <v>27</v>
      </c>
      <c r="J14" s="1"/>
      <c r="O14" s="19"/>
      <c r="Q14" s="19"/>
    </row>
    <row r="15" spans="1:17" x14ac:dyDescent="0.2">
      <c r="B15" s="17">
        <v>9</v>
      </c>
      <c r="C15" s="2">
        <v>0</v>
      </c>
      <c r="D15" s="2">
        <v>1</v>
      </c>
      <c r="E15" s="19">
        <v>6.6485000000000002E-2</v>
      </c>
      <c r="F15" s="19">
        <v>3.0918999999999999E-2</v>
      </c>
      <c r="G15" t="s">
        <v>15</v>
      </c>
      <c r="J15" s="11"/>
      <c r="O15" s="19"/>
      <c r="Q15" s="19"/>
    </row>
    <row r="16" spans="1:17" x14ac:dyDescent="0.2">
      <c r="B16" s="17">
        <v>9</v>
      </c>
      <c r="C16">
        <v>0.5</v>
      </c>
      <c r="D16">
        <v>1</v>
      </c>
      <c r="E16" s="19">
        <v>6.5359E-2</v>
      </c>
      <c r="F16" s="19">
        <v>3.1319E-2</v>
      </c>
      <c r="G16" t="s">
        <v>18</v>
      </c>
      <c r="J16" s="11"/>
      <c r="O16" s="19"/>
      <c r="Q16" s="19"/>
    </row>
    <row r="17" spans="2:17" x14ac:dyDescent="0.2">
      <c r="B17" s="17">
        <v>9</v>
      </c>
      <c r="C17">
        <v>1</v>
      </c>
      <c r="D17">
        <v>1</v>
      </c>
      <c r="E17" s="19">
        <v>3.0089000000000001E-2</v>
      </c>
      <c r="F17" s="19">
        <v>1.5115E-2</v>
      </c>
      <c r="G17" t="s">
        <v>22</v>
      </c>
      <c r="J17" s="11"/>
      <c r="O17" s="19"/>
      <c r="Q17" s="19"/>
    </row>
    <row r="18" spans="2:17" x14ac:dyDescent="0.2">
      <c r="B18" s="6">
        <v>11</v>
      </c>
      <c r="C18" s="2">
        <v>0</v>
      </c>
      <c r="D18" s="2">
        <v>1</v>
      </c>
      <c r="E18" s="19">
        <v>6.8676000000000001E-2</v>
      </c>
      <c r="F18" s="19">
        <v>3.1905000000000003E-2</v>
      </c>
      <c r="G18" t="s">
        <v>26</v>
      </c>
      <c r="J18" s="11"/>
      <c r="O18" s="19"/>
      <c r="Q18" s="19"/>
    </row>
    <row r="19" spans="2:17" x14ac:dyDescent="0.2">
      <c r="B19" s="5">
        <v>11</v>
      </c>
      <c r="C19">
        <v>0.5</v>
      </c>
      <c r="D19">
        <v>1</v>
      </c>
      <c r="E19" s="19">
        <v>6.8754999999999997E-2</v>
      </c>
      <c r="F19" s="19">
        <v>3.3252999999999998E-2</v>
      </c>
      <c r="G19" t="s">
        <v>11</v>
      </c>
      <c r="J19" s="11"/>
      <c r="O19" s="19"/>
      <c r="Q19" s="19"/>
    </row>
    <row r="20" spans="2:17" x14ac:dyDescent="0.2">
      <c r="B20" s="5">
        <v>11</v>
      </c>
      <c r="C20">
        <v>1</v>
      </c>
      <c r="D20">
        <v>1</v>
      </c>
      <c r="E20" s="19">
        <v>2.8999E-2</v>
      </c>
      <c r="F20" s="19">
        <v>1.4884E-2</v>
      </c>
      <c r="G20" t="s">
        <v>12</v>
      </c>
      <c r="I20" s="1"/>
      <c r="J20" s="11"/>
      <c r="O20" s="19"/>
      <c r="Q20" s="19"/>
    </row>
    <row r="21" spans="2:17" x14ac:dyDescent="0.2">
      <c r="B21" s="6">
        <v>13</v>
      </c>
      <c r="C21" s="2">
        <v>0</v>
      </c>
      <c r="D21" s="2">
        <v>1</v>
      </c>
      <c r="E21" s="19">
        <v>7.0209999999999995E-2</v>
      </c>
      <c r="F21" s="19">
        <v>3.2746999999999998E-2</v>
      </c>
      <c r="G21" t="s">
        <v>13</v>
      </c>
      <c r="I21" s="1"/>
      <c r="J21" s="11"/>
      <c r="O21" s="19"/>
      <c r="Q21" s="19"/>
    </row>
    <row r="22" spans="2:17" x14ac:dyDescent="0.2">
      <c r="B22" s="5">
        <v>13</v>
      </c>
      <c r="C22" s="9">
        <v>0.5</v>
      </c>
      <c r="D22">
        <v>1</v>
      </c>
      <c r="E22" s="19">
        <v>7.1249000000000007E-2</v>
      </c>
      <c r="F22" s="19">
        <v>3.4639000000000003E-2</v>
      </c>
      <c r="G22" t="s">
        <v>14</v>
      </c>
      <c r="I22" s="1"/>
      <c r="O22" s="19"/>
      <c r="Q22" s="19"/>
    </row>
    <row r="23" spans="2:17" x14ac:dyDescent="0.2">
      <c r="B23" s="5">
        <v>13</v>
      </c>
      <c r="C23" s="9">
        <v>1</v>
      </c>
      <c r="D23">
        <v>1</v>
      </c>
      <c r="E23" s="19">
        <v>2.7191E-2</v>
      </c>
      <c r="F23" s="19">
        <v>1.4487999999999999E-2</v>
      </c>
      <c r="G23" t="s">
        <v>106</v>
      </c>
      <c r="I23" s="1"/>
      <c r="J23" s="11"/>
      <c r="O23" s="19"/>
      <c r="Q23" s="19"/>
    </row>
    <row r="24" spans="2:17" x14ac:dyDescent="0.2">
      <c r="B24" s="6">
        <v>15</v>
      </c>
      <c r="C24" s="2">
        <v>0</v>
      </c>
      <c r="D24" s="2">
        <v>1</v>
      </c>
      <c r="E24" s="19">
        <v>7.1471000000000007E-2</v>
      </c>
      <c r="F24" s="19">
        <v>3.3466999999999997E-2</v>
      </c>
      <c r="G24" t="s">
        <v>28</v>
      </c>
      <c r="I24" s="1"/>
      <c r="O24" s="19"/>
      <c r="Q24" s="19"/>
    </row>
    <row r="25" spans="2:17" x14ac:dyDescent="0.2">
      <c r="B25" s="5">
        <v>15</v>
      </c>
      <c r="C25" s="9">
        <v>0.5</v>
      </c>
      <c r="D25">
        <v>1</v>
      </c>
      <c r="E25" s="19">
        <v>7.2468000000000005E-2</v>
      </c>
      <c r="F25" s="19">
        <v>3.5206000000000001E-2</v>
      </c>
      <c r="G25" t="s">
        <v>24</v>
      </c>
      <c r="I25" s="1"/>
      <c r="J25" s="11"/>
      <c r="O25" s="19"/>
      <c r="Q25" s="19"/>
    </row>
    <row r="26" spans="2:17" x14ac:dyDescent="0.2">
      <c r="B26" s="26">
        <v>15</v>
      </c>
      <c r="C26" s="27">
        <v>1</v>
      </c>
      <c r="D26" s="28">
        <v>1</v>
      </c>
      <c r="E26" s="25">
        <v>2.5829999999999999E-2</v>
      </c>
      <c r="F26" s="19">
        <v>1.4748000000000001E-2</v>
      </c>
      <c r="G26" t="s">
        <v>20</v>
      </c>
      <c r="I26" s="1"/>
      <c r="O26" s="19"/>
      <c r="Q26" s="19"/>
    </row>
    <row r="27" spans="2:17" x14ac:dyDescent="0.2">
      <c r="B27" s="6">
        <v>17</v>
      </c>
      <c r="E27" s="19"/>
      <c r="F27" s="19"/>
      <c r="O27" s="19"/>
      <c r="Q27" s="19"/>
    </row>
    <row r="28" spans="2:17" x14ac:dyDescent="0.2">
      <c r="B28" s="5">
        <v>17</v>
      </c>
      <c r="O28" s="19"/>
      <c r="Q28" s="19"/>
    </row>
    <row r="29" spans="2:17" x14ac:dyDescent="0.2">
      <c r="B29" s="17">
        <v>17</v>
      </c>
      <c r="E29" s="1"/>
      <c r="O29" s="19"/>
      <c r="Q29" s="19"/>
    </row>
    <row r="31" spans="2:17" x14ac:dyDescent="0.2">
      <c r="C31" t="s">
        <v>9</v>
      </c>
      <c r="D31" t="s">
        <v>10</v>
      </c>
    </row>
  </sheetData>
  <sortState xmlns:xlrd2="http://schemas.microsoft.com/office/spreadsheetml/2017/richdata2" ref="K5:Q29">
    <sortCondition ref="K5:K29"/>
    <sortCondition ref="L5:L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5F4-EFD6-EC49-A43A-5741CA7CE710}">
  <dimension ref="A1:J29"/>
  <sheetViews>
    <sheetView workbookViewId="0">
      <selection activeCell="B26" sqref="B26:E26"/>
    </sheetView>
  </sheetViews>
  <sheetFormatPr baseColWidth="10" defaultRowHeight="16" x14ac:dyDescent="0.2"/>
  <sheetData>
    <row r="1" spans="1:10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0" x14ac:dyDescent="0.2">
      <c r="A2">
        <v>0.125</v>
      </c>
      <c r="B2" s="5">
        <v>0</v>
      </c>
      <c r="C2">
        <v>0</v>
      </c>
      <c r="D2">
        <v>0</v>
      </c>
      <c r="E2" s="1">
        <f>fixed!C6</f>
        <v>5.8192470118236E-2</v>
      </c>
      <c r="F2" s="16">
        <f>fixed!C5</f>
        <v>1.6847999999999998E-2</v>
      </c>
      <c r="G2">
        <f>fixed!C7</f>
        <v>1496.8</v>
      </c>
    </row>
    <row r="3" spans="1:10" x14ac:dyDescent="0.2">
      <c r="B3" s="6">
        <v>1</v>
      </c>
      <c r="C3" s="2">
        <v>0</v>
      </c>
      <c r="D3" s="2">
        <v>1</v>
      </c>
      <c r="E3" s="16">
        <v>3.2709000000000002E-2</v>
      </c>
      <c r="F3" s="16">
        <v>1.6511000000000001E-2</v>
      </c>
      <c r="G3" s="1">
        <v>1442.2</v>
      </c>
    </row>
    <row r="4" spans="1:10" x14ac:dyDescent="0.2">
      <c r="B4" s="5">
        <v>1</v>
      </c>
      <c r="C4">
        <v>0.5</v>
      </c>
      <c r="D4">
        <v>1</v>
      </c>
      <c r="E4" s="16">
        <v>3.2681000000000002E-2</v>
      </c>
      <c r="F4" s="16">
        <v>1.6149E-2</v>
      </c>
      <c r="G4" s="1">
        <v>1458</v>
      </c>
    </row>
    <row r="5" spans="1:10" x14ac:dyDescent="0.2">
      <c r="B5" s="5">
        <v>1</v>
      </c>
      <c r="C5">
        <v>1</v>
      </c>
      <c r="D5">
        <v>1</v>
      </c>
      <c r="E5" s="16">
        <v>2.9305000000000001E-2</v>
      </c>
      <c r="F5" s="16">
        <v>1.4258E-2</v>
      </c>
      <c r="G5" s="1">
        <v>1427.5</v>
      </c>
    </row>
    <row r="6" spans="1:10" x14ac:dyDescent="0.2">
      <c r="B6" s="6">
        <v>3</v>
      </c>
      <c r="C6" s="2">
        <v>0</v>
      </c>
      <c r="D6" s="2">
        <v>1</v>
      </c>
      <c r="E6" s="16">
        <v>2.1146999999999999E-2</v>
      </c>
      <c r="F6" s="16">
        <v>1.6752E-2</v>
      </c>
      <c r="G6" s="1">
        <v>1451.8</v>
      </c>
    </row>
    <row r="7" spans="1:10" x14ac:dyDescent="0.2">
      <c r="B7" s="5">
        <v>3</v>
      </c>
      <c r="C7">
        <v>0.5</v>
      </c>
      <c r="D7">
        <v>1</v>
      </c>
      <c r="E7" s="16">
        <v>2.094E-2</v>
      </c>
      <c r="F7" s="16">
        <v>1.6542999999999999E-2</v>
      </c>
      <c r="G7" s="1">
        <v>1416.5</v>
      </c>
      <c r="H7" s="15"/>
      <c r="I7" s="15"/>
      <c r="J7" s="1"/>
    </row>
    <row r="8" spans="1:10" x14ac:dyDescent="0.2">
      <c r="B8" s="5">
        <v>3</v>
      </c>
      <c r="C8">
        <v>1</v>
      </c>
      <c r="D8">
        <v>1</v>
      </c>
      <c r="E8" s="16">
        <v>2.4185000000000002E-2</v>
      </c>
      <c r="F8" s="16">
        <v>1.5004999999999999E-2</v>
      </c>
      <c r="G8" s="1">
        <v>1408.7</v>
      </c>
      <c r="H8" s="1"/>
      <c r="I8" s="1"/>
      <c r="J8" s="1"/>
    </row>
    <row r="9" spans="1:10" x14ac:dyDescent="0.2">
      <c r="B9" s="6">
        <v>5</v>
      </c>
      <c r="C9" s="2">
        <v>0</v>
      </c>
      <c r="D9" s="2">
        <v>1</v>
      </c>
      <c r="E9" s="16">
        <v>2.6591E-2</v>
      </c>
      <c r="F9" s="16">
        <v>1.4755000000000001E-2</v>
      </c>
      <c r="G9" s="1">
        <v>1432.7</v>
      </c>
      <c r="H9" s="1"/>
      <c r="I9" s="1"/>
      <c r="J9" s="1"/>
    </row>
    <row r="10" spans="1:10" x14ac:dyDescent="0.2">
      <c r="B10" s="5">
        <v>5</v>
      </c>
      <c r="C10">
        <v>0.5</v>
      </c>
      <c r="D10">
        <v>1</v>
      </c>
      <c r="E10" s="16">
        <v>2.6218000000000002E-2</v>
      </c>
      <c r="F10" s="16">
        <v>1.4066E-2</v>
      </c>
      <c r="G10" s="1">
        <v>1297.5999999999999</v>
      </c>
      <c r="H10" s="1"/>
      <c r="I10" s="1"/>
      <c r="J10" s="1"/>
    </row>
    <row r="11" spans="1:10" x14ac:dyDescent="0.2">
      <c r="B11" s="5">
        <v>5</v>
      </c>
      <c r="C11">
        <v>1</v>
      </c>
      <c r="D11">
        <v>1</v>
      </c>
      <c r="E11" s="16">
        <v>2.3699000000000001E-2</v>
      </c>
      <c r="F11" s="16">
        <v>1.5284000000000001E-2</v>
      </c>
      <c r="G11" s="1">
        <v>1367.1</v>
      </c>
      <c r="H11" s="1"/>
      <c r="I11" s="1"/>
      <c r="J11" s="1"/>
    </row>
    <row r="12" spans="1:10" x14ac:dyDescent="0.2">
      <c r="B12" s="6">
        <v>7</v>
      </c>
      <c r="C12" s="2">
        <v>0</v>
      </c>
      <c r="D12" s="2">
        <v>1</v>
      </c>
      <c r="E12" s="16">
        <v>2.8476000000000001E-2</v>
      </c>
      <c r="F12" s="16">
        <v>1.3712999999999999E-2</v>
      </c>
      <c r="G12" s="1">
        <v>1425.9</v>
      </c>
      <c r="H12" s="1"/>
      <c r="I12" s="1"/>
      <c r="J12" s="1"/>
    </row>
    <row r="13" spans="1:10" x14ac:dyDescent="0.2">
      <c r="B13" s="5">
        <v>7</v>
      </c>
      <c r="C13">
        <v>0.5</v>
      </c>
      <c r="D13">
        <v>1</v>
      </c>
      <c r="E13" s="16">
        <v>2.7619000000000001E-2</v>
      </c>
      <c r="F13" s="16">
        <v>1.3743999999999999E-2</v>
      </c>
      <c r="G13" s="1">
        <v>1382.6</v>
      </c>
      <c r="H13" s="1"/>
      <c r="I13" s="1"/>
      <c r="J13" s="1"/>
    </row>
    <row r="14" spans="1:10" x14ac:dyDescent="0.2">
      <c r="B14" s="5">
        <v>7</v>
      </c>
      <c r="C14">
        <v>1</v>
      </c>
      <c r="D14">
        <v>1</v>
      </c>
      <c r="E14" s="16">
        <v>2.2898000000000002E-2</v>
      </c>
      <c r="F14" s="16">
        <v>1.6625999999999998E-2</v>
      </c>
      <c r="G14" s="1">
        <v>1351.2</v>
      </c>
      <c r="H14" s="1"/>
      <c r="I14" s="1"/>
      <c r="J14" s="1"/>
    </row>
    <row r="15" spans="1:10" x14ac:dyDescent="0.2">
      <c r="B15" s="17">
        <v>9</v>
      </c>
      <c r="C15" s="2">
        <v>0</v>
      </c>
      <c r="D15" s="2">
        <v>1</v>
      </c>
      <c r="E15" s="16">
        <v>2.9219999999999999E-2</v>
      </c>
      <c r="F15" s="16">
        <v>1.3651E-2</v>
      </c>
      <c r="G15" s="1">
        <v>1397</v>
      </c>
      <c r="H15" s="1"/>
      <c r="I15" s="1"/>
      <c r="J15" s="1"/>
    </row>
    <row r="16" spans="1:10" x14ac:dyDescent="0.2">
      <c r="B16" s="17">
        <v>9</v>
      </c>
      <c r="C16">
        <v>0.5</v>
      </c>
      <c r="D16">
        <v>1</v>
      </c>
      <c r="E16" s="16">
        <v>2.7536000000000001E-2</v>
      </c>
      <c r="F16" s="16">
        <v>1.3887999999999999E-2</v>
      </c>
      <c r="G16" s="1">
        <v>1367.9</v>
      </c>
      <c r="H16" s="1"/>
      <c r="I16" s="1" t="s">
        <v>5</v>
      </c>
      <c r="J16" s="1"/>
    </row>
    <row r="17" spans="2:10" x14ac:dyDescent="0.2">
      <c r="B17" s="17">
        <v>9</v>
      </c>
      <c r="C17">
        <v>1</v>
      </c>
      <c r="D17">
        <v>1</v>
      </c>
      <c r="E17" s="16">
        <v>2.1842E-2</v>
      </c>
      <c r="F17" s="16">
        <v>1.7395999999999998E-2</v>
      </c>
      <c r="G17" s="1">
        <v>1323.1</v>
      </c>
      <c r="H17" s="1"/>
      <c r="I17" s="1"/>
      <c r="J17" s="1"/>
    </row>
    <row r="18" spans="2:10" x14ac:dyDescent="0.2">
      <c r="B18" s="6">
        <v>11</v>
      </c>
      <c r="C18" s="2">
        <v>0</v>
      </c>
      <c r="D18" s="2">
        <v>1</v>
      </c>
      <c r="E18" s="16">
        <v>2.9354999999999999E-2</v>
      </c>
      <c r="F18" s="16">
        <v>1.4063000000000001E-2</v>
      </c>
      <c r="G18" s="1">
        <v>1389.9</v>
      </c>
      <c r="H18" s="1"/>
      <c r="I18" s="1"/>
      <c r="J18" s="1"/>
    </row>
    <row r="19" spans="2:10" x14ac:dyDescent="0.2">
      <c r="B19" s="5">
        <v>11</v>
      </c>
      <c r="C19">
        <v>0.5</v>
      </c>
      <c r="D19">
        <v>1</v>
      </c>
      <c r="E19" s="16">
        <v>2.7002999999999999E-2</v>
      </c>
      <c r="F19" s="16">
        <v>1.4345E-2</v>
      </c>
      <c r="G19" s="1">
        <v>1294</v>
      </c>
      <c r="H19" s="1"/>
      <c r="I19" s="1"/>
      <c r="J19" s="1"/>
    </row>
    <row r="20" spans="2:10" x14ac:dyDescent="0.2">
      <c r="B20" s="5">
        <v>11</v>
      </c>
      <c r="C20">
        <v>1</v>
      </c>
      <c r="D20">
        <v>1</v>
      </c>
      <c r="E20" s="16">
        <v>2.1177000000000001E-2</v>
      </c>
      <c r="F20" s="16">
        <v>1.7933999999999999E-2</v>
      </c>
      <c r="G20" s="1">
        <v>1291.8</v>
      </c>
      <c r="H20" s="1"/>
      <c r="I20" s="1"/>
      <c r="J20" s="1"/>
    </row>
    <row r="21" spans="2:10" x14ac:dyDescent="0.2">
      <c r="B21" s="6">
        <v>13</v>
      </c>
      <c r="C21" s="2">
        <v>0</v>
      </c>
      <c r="D21" s="2">
        <v>1</v>
      </c>
      <c r="E21" s="16">
        <v>2.9083000000000001E-2</v>
      </c>
      <c r="F21" s="16">
        <v>1.4396000000000001E-2</v>
      </c>
      <c r="G21" s="1">
        <v>1364.5</v>
      </c>
      <c r="H21" s="1"/>
      <c r="I21" s="1"/>
      <c r="J21" s="1"/>
    </row>
    <row r="22" spans="2:10" x14ac:dyDescent="0.2">
      <c r="B22" s="5">
        <v>13</v>
      </c>
      <c r="C22" s="9">
        <v>0.5</v>
      </c>
      <c r="D22">
        <v>1</v>
      </c>
      <c r="E22" s="16">
        <v>2.6238000000000001E-2</v>
      </c>
      <c r="F22" s="16">
        <v>1.4933999999999999E-2</v>
      </c>
      <c r="G22" s="1">
        <v>1322.9</v>
      </c>
      <c r="H22" s="1"/>
      <c r="I22" s="1"/>
      <c r="J22" s="1"/>
    </row>
    <row r="23" spans="2:10" x14ac:dyDescent="0.2">
      <c r="B23" s="5">
        <v>13</v>
      </c>
      <c r="C23" s="9">
        <v>1</v>
      </c>
      <c r="D23">
        <v>1</v>
      </c>
      <c r="E23" s="16">
        <v>2.1212999999999999E-2</v>
      </c>
      <c r="F23" s="16">
        <v>1.8554000000000001E-2</v>
      </c>
      <c r="G23" s="1">
        <v>1350.7</v>
      </c>
      <c r="H23" s="1"/>
      <c r="I23" s="1"/>
      <c r="J23" s="1"/>
    </row>
    <row r="24" spans="2:10" x14ac:dyDescent="0.2">
      <c r="B24" s="6">
        <v>15</v>
      </c>
      <c r="C24" s="2">
        <v>0</v>
      </c>
      <c r="D24" s="2">
        <v>1</v>
      </c>
      <c r="E24" s="16">
        <v>2.8760000000000001E-2</v>
      </c>
      <c r="F24" s="16">
        <v>1.4628E-2</v>
      </c>
      <c r="G24" s="1">
        <v>1351</v>
      </c>
      <c r="H24" s="1"/>
      <c r="I24" s="1"/>
      <c r="J24" s="1"/>
    </row>
    <row r="25" spans="2:10" x14ac:dyDescent="0.2">
      <c r="B25" s="5">
        <v>15</v>
      </c>
      <c r="C25" s="9">
        <v>0.5</v>
      </c>
      <c r="D25">
        <v>1</v>
      </c>
      <c r="E25" s="16">
        <v>2.5713E-2</v>
      </c>
      <c r="F25" s="16">
        <v>1.5225000000000001E-2</v>
      </c>
      <c r="G25" s="1">
        <v>1319.5</v>
      </c>
    </row>
    <row r="26" spans="2:10" x14ac:dyDescent="0.2">
      <c r="B26" s="26">
        <v>15</v>
      </c>
      <c r="C26" s="27">
        <v>1</v>
      </c>
      <c r="D26" s="28">
        <v>1</v>
      </c>
      <c r="E26" s="24">
        <v>2.1232000000000001E-2</v>
      </c>
      <c r="F26" s="16">
        <v>1.9116000000000001E-2</v>
      </c>
      <c r="G26" s="1">
        <v>1371</v>
      </c>
    </row>
    <row r="27" spans="2:10" x14ac:dyDescent="0.2">
      <c r="B27" s="6">
        <v>17</v>
      </c>
      <c r="E27" s="1"/>
    </row>
    <row r="28" spans="2:10" x14ac:dyDescent="0.2">
      <c r="B28" s="5">
        <v>17</v>
      </c>
    </row>
    <row r="29" spans="2:10" x14ac:dyDescent="0.2">
      <c r="B29" s="17">
        <v>17</v>
      </c>
      <c r="E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P29"/>
  <sheetViews>
    <sheetView workbookViewId="0">
      <selection activeCell="E14" sqref="B14:E14"/>
    </sheetView>
  </sheetViews>
  <sheetFormatPr baseColWidth="10" defaultRowHeight="16" x14ac:dyDescent="0.2"/>
  <sheetData>
    <row r="1" spans="1:16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6" x14ac:dyDescent="0.2">
      <c r="A2">
        <v>0.2</v>
      </c>
      <c r="B2" s="5">
        <v>0</v>
      </c>
      <c r="C2">
        <v>0</v>
      </c>
      <c r="D2">
        <v>0</v>
      </c>
      <c r="E2" s="1">
        <f>fixed!D6</f>
        <v>3.5013934411280402E-2</v>
      </c>
      <c r="F2" s="16">
        <f>fixed!D5</f>
        <v>3.5680000000000003E-2</v>
      </c>
      <c r="G2">
        <f>fixed!D7</f>
        <v>1521.6</v>
      </c>
    </row>
    <row r="3" spans="1:16" x14ac:dyDescent="0.2">
      <c r="B3" s="6">
        <v>1</v>
      </c>
      <c r="C3" s="2">
        <v>0</v>
      </c>
      <c r="D3" s="2">
        <v>1</v>
      </c>
      <c r="E3" s="19">
        <v>1.1917000000000001E-2</v>
      </c>
      <c r="F3" s="19">
        <v>2.4445999999999999E-2</v>
      </c>
      <c r="G3" t="s">
        <v>41</v>
      </c>
    </row>
    <row r="4" spans="1:16" x14ac:dyDescent="0.2">
      <c r="B4" s="5">
        <v>1</v>
      </c>
      <c r="C4">
        <v>0.5</v>
      </c>
      <c r="D4">
        <v>1</v>
      </c>
      <c r="E4" s="19">
        <v>1.1671000000000001E-2</v>
      </c>
      <c r="F4" s="19">
        <v>2.4504000000000001E-2</v>
      </c>
      <c r="G4" t="s">
        <v>34</v>
      </c>
    </row>
    <row r="5" spans="1:16" x14ac:dyDescent="0.2">
      <c r="B5" s="5">
        <v>1</v>
      </c>
      <c r="C5">
        <v>1</v>
      </c>
      <c r="D5">
        <v>1</v>
      </c>
      <c r="E5" s="19">
        <v>1.0126E-2</v>
      </c>
      <c r="F5" s="19">
        <v>2.3817999999999999E-2</v>
      </c>
      <c r="G5" t="s">
        <v>46</v>
      </c>
      <c r="N5" s="19"/>
      <c r="P5" s="19"/>
    </row>
    <row r="6" spans="1:16" x14ac:dyDescent="0.2">
      <c r="B6" s="6">
        <v>3</v>
      </c>
      <c r="C6" s="2">
        <v>0</v>
      </c>
      <c r="D6" s="2">
        <v>1</v>
      </c>
      <c r="E6" s="19">
        <v>1.1899E-2</v>
      </c>
      <c r="F6" s="19">
        <v>2.3292E-2</v>
      </c>
      <c r="G6" t="s">
        <v>49</v>
      </c>
      <c r="N6" s="19"/>
      <c r="P6" s="19"/>
    </row>
    <row r="7" spans="1:16" x14ac:dyDescent="0.2">
      <c r="B7" s="5">
        <v>3</v>
      </c>
      <c r="C7">
        <v>0.5</v>
      </c>
      <c r="D7">
        <v>1</v>
      </c>
      <c r="E7" s="19">
        <v>1.1775000000000001E-2</v>
      </c>
      <c r="F7" s="19">
        <v>2.3615000000000001E-2</v>
      </c>
      <c r="G7" t="s">
        <v>51</v>
      </c>
      <c r="I7" s="15"/>
      <c r="N7" s="19"/>
      <c r="P7" s="19"/>
    </row>
    <row r="8" spans="1:16" x14ac:dyDescent="0.2">
      <c r="B8" s="5">
        <v>3</v>
      </c>
      <c r="C8">
        <v>1</v>
      </c>
      <c r="D8">
        <v>1</v>
      </c>
      <c r="E8" s="19">
        <v>8.1215999999999997E-3</v>
      </c>
      <c r="F8" s="19">
        <v>2.2658999999999999E-2</v>
      </c>
      <c r="G8" t="s">
        <v>53</v>
      </c>
      <c r="I8" s="1"/>
      <c r="N8" s="19"/>
      <c r="P8" s="19"/>
    </row>
    <row r="9" spans="1:16" x14ac:dyDescent="0.2">
      <c r="B9" s="6">
        <v>5</v>
      </c>
      <c r="C9" s="2">
        <v>0</v>
      </c>
      <c r="D9" s="2">
        <v>1</v>
      </c>
      <c r="E9" s="19">
        <v>1.0371E-2</v>
      </c>
      <c r="F9" s="19">
        <v>2.0858000000000002E-2</v>
      </c>
      <c r="G9" t="s">
        <v>55</v>
      </c>
      <c r="H9" s="10"/>
      <c r="I9" s="1"/>
      <c r="N9" s="19"/>
      <c r="P9" s="19"/>
    </row>
    <row r="10" spans="1:16" x14ac:dyDescent="0.2">
      <c r="B10" s="5">
        <v>5</v>
      </c>
      <c r="C10">
        <v>0.5</v>
      </c>
      <c r="D10">
        <v>1</v>
      </c>
      <c r="E10" s="19">
        <v>1.0317E-2</v>
      </c>
      <c r="F10" s="19">
        <v>2.1117E-2</v>
      </c>
      <c r="G10" t="s">
        <v>57</v>
      </c>
      <c r="I10" s="1"/>
      <c r="N10" s="19"/>
      <c r="P10" s="19"/>
    </row>
    <row r="11" spans="1:16" x14ac:dyDescent="0.2">
      <c r="B11" s="5">
        <v>5</v>
      </c>
      <c r="C11">
        <v>1</v>
      </c>
      <c r="D11">
        <v>1</v>
      </c>
      <c r="E11" s="19">
        <v>1.3513000000000001E-2</v>
      </c>
      <c r="F11" s="19">
        <v>2.0489E-2</v>
      </c>
      <c r="G11" t="s">
        <v>39</v>
      </c>
      <c r="I11" s="1"/>
      <c r="N11" s="19"/>
      <c r="P11" s="19"/>
    </row>
    <row r="12" spans="1:16" x14ac:dyDescent="0.2">
      <c r="B12" s="6">
        <v>7</v>
      </c>
      <c r="C12" s="2">
        <v>0</v>
      </c>
      <c r="D12" s="2">
        <v>1</v>
      </c>
      <c r="E12" s="19">
        <v>9.3294999999999993E-3</v>
      </c>
      <c r="F12" s="19">
        <v>2.0438999999999999E-2</v>
      </c>
      <c r="G12" t="s">
        <v>43</v>
      </c>
      <c r="H12" s="10"/>
      <c r="I12" s="1"/>
      <c r="N12" s="19"/>
      <c r="P12" s="19"/>
    </row>
    <row r="13" spans="1:16" x14ac:dyDescent="0.2">
      <c r="B13" s="5">
        <v>7</v>
      </c>
      <c r="C13">
        <v>0.5</v>
      </c>
      <c r="D13">
        <v>1</v>
      </c>
      <c r="E13" s="19">
        <v>9.0554999999999993E-3</v>
      </c>
      <c r="F13" s="19">
        <v>2.1007999999999999E-2</v>
      </c>
      <c r="G13" t="s">
        <v>45</v>
      </c>
      <c r="I13" s="1"/>
      <c r="N13" s="19"/>
      <c r="P13" s="19"/>
    </row>
    <row r="14" spans="1:16" x14ac:dyDescent="0.2">
      <c r="B14" s="26">
        <v>7</v>
      </c>
      <c r="C14" s="28">
        <v>1</v>
      </c>
      <c r="D14" s="28">
        <v>1</v>
      </c>
      <c r="E14" s="25">
        <v>6.9842999999999997E-3</v>
      </c>
      <c r="F14" s="19">
        <v>2.2015E-2</v>
      </c>
      <c r="G14" t="s">
        <v>48</v>
      </c>
      <c r="I14" s="1"/>
      <c r="N14" s="19"/>
      <c r="P14" s="19"/>
    </row>
    <row r="15" spans="1:16" x14ac:dyDescent="0.2">
      <c r="B15" s="17">
        <v>9</v>
      </c>
      <c r="C15" s="2">
        <v>0</v>
      </c>
      <c r="D15" s="2">
        <v>1</v>
      </c>
      <c r="E15" s="19">
        <v>1.9424E-2</v>
      </c>
      <c r="F15" s="19">
        <v>1.8988999999999999E-2</v>
      </c>
      <c r="G15" t="s">
        <v>40</v>
      </c>
      <c r="H15" s="10"/>
      <c r="I15" s="1"/>
      <c r="N15" s="19"/>
      <c r="P15" s="19"/>
    </row>
    <row r="16" spans="1:16" x14ac:dyDescent="0.2">
      <c r="B16" s="17">
        <v>9</v>
      </c>
      <c r="C16">
        <v>0.5</v>
      </c>
      <c r="D16">
        <v>1</v>
      </c>
      <c r="E16" s="19">
        <v>1.9167E-2</v>
      </c>
      <c r="F16" s="19">
        <v>1.9446999999999999E-2</v>
      </c>
      <c r="G16" t="s">
        <v>42</v>
      </c>
      <c r="I16" s="1"/>
      <c r="N16" s="19"/>
      <c r="P16" s="19"/>
    </row>
    <row r="17" spans="2:16" x14ac:dyDescent="0.2">
      <c r="B17" s="17">
        <v>9</v>
      </c>
      <c r="C17">
        <v>1</v>
      </c>
      <c r="D17">
        <v>1</v>
      </c>
      <c r="E17" s="19">
        <v>1.5521999999999999E-2</v>
      </c>
      <c r="F17" s="19">
        <v>2.0447E-2</v>
      </c>
      <c r="G17" t="s">
        <v>44</v>
      </c>
      <c r="I17" s="1"/>
      <c r="N17" s="19"/>
      <c r="P17" s="19"/>
    </row>
    <row r="18" spans="2:16" x14ac:dyDescent="0.2">
      <c r="B18" s="6">
        <v>11</v>
      </c>
      <c r="C18" s="2">
        <v>0</v>
      </c>
      <c r="D18" s="2">
        <v>1</v>
      </c>
      <c r="E18" s="19">
        <v>2.2525E-2</v>
      </c>
      <c r="F18" s="19">
        <v>1.8563E-2</v>
      </c>
      <c r="G18" t="s">
        <v>47</v>
      </c>
      <c r="H18" s="10"/>
      <c r="I18" s="1"/>
      <c r="N18" s="19"/>
      <c r="P18" s="19"/>
    </row>
    <row r="19" spans="2:16" x14ac:dyDescent="0.2">
      <c r="B19" s="5">
        <v>11</v>
      </c>
      <c r="C19">
        <v>0.5</v>
      </c>
      <c r="D19">
        <v>1</v>
      </c>
      <c r="E19" s="19">
        <v>2.2637000000000001E-2</v>
      </c>
      <c r="F19" s="19">
        <v>1.9073E-2</v>
      </c>
      <c r="G19" t="s">
        <v>35</v>
      </c>
      <c r="I19" s="1"/>
      <c r="N19" s="19"/>
      <c r="P19" s="19"/>
    </row>
    <row r="20" spans="2:16" x14ac:dyDescent="0.2">
      <c r="B20" s="5">
        <v>11</v>
      </c>
      <c r="C20">
        <v>1</v>
      </c>
      <c r="D20">
        <v>1</v>
      </c>
      <c r="E20" s="19">
        <v>1.6412E-2</v>
      </c>
      <c r="F20" s="19">
        <v>2.0109999999999999E-2</v>
      </c>
      <c r="G20" t="s">
        <v>36</v>
      </c>
      <c r="I20" s="1"/>
      <c r="N20" s="19"/>
      <c r="P20" s="19"/>
    </row>
    <row r="21" spans="2:16" x14ac:dyDescent="0.2">
      <c r="B21" s="6">
        <v>13</v>
      </c>
      <c r="C21" s="2">
        <v>0</v>
      </c>
      <c r="D21" s="2">
        <v>1</v>
      </c>
      <c r="E21" s="19">
        <v>2.3942999999999999E-2</v>
      </c>
      <c r="F21" s="19">
        <v>1.8218000000000002E-2</v>
      </c>
      <c r="G21" t="s">
        <v>37</v>
      </c>
      <c r="H21" s="10"/>
      <c r="I21" s="1"/>
      <c r="N21" s="19"/>
      <c r="P21" s="19"/>
    </row>
    <row r="22" spans="2:16" x14ac:dyDescent="0.2">
      <c r="B22" s="5">
        <v>13</v>
      </c>
      <c r="C22" s="9">
        <v>0.5</v>
      </c>
      <c r="D22">
        <v>1</v>
      </c>
      <c r="E22" s="19">
        <v>2.3879000000000001E-2</v>
      </c>
      <c r="F22" s="19">
        <v>1.9198E-2</v>
      </c>
      <c r="G22" t="s">
        <v>38</v>
      </c>
      <c r="I22" s="1"/>
      <c r="N22" s="19"/>
      <c r="P22" s="19"/>
    </row>
    <row r="23" spans="2:16" x14ac:dyDescent="0.2">
      <c r="B23" s="5">
        <v>13</v>
      </c>
      <c r="C23" s="9">
        <v>1</v>
      </c>
      <c r="D23">
        <v>1</v>
      </c>
      <c r="E23" s="19">
        <v>1.8426000000000001E-2</v>
      </c>
      <c r="F23" s="19">
        <v>1.9611E-2</v>
      </c>
      <c r="G23" t="s">
        <v>50</v>
      </c>
      <c r="I23" s="1"/>
      <c r="N23" s="19"/>
      <c r="P23" s="19"/>
    </row>
    <row r="24" spans="2:16" x14ac:dyDescent="0.2">
      <c r="B24" s="6">
        <v>15</v>
      </c>
      <c r="C24" s="2">
        <v>0</v>
      </c>
      <c r="D24" s="2">
        <v>1</v>
      </c>
      <c r="E24" s="19">
        <v>2.4291E-2</v>
      </c>
      <c r="F24" s="19">
        <v>1.8047000000000001E-2</v>
      </c>
      <c r="G24" t="s">
        <v>56</v>
      </c>
      <c r="H24" s="10"/>
      <c r="I24" s="1"/>
      <c r="N24" s="19"/>
      <c r="P24" s="19"/>
    </row>
    <row r="25" spans="2:16" x14ac:dyDescent="0.2">
      <c r="B25" s="5">
        <v>15</v>
      </c>
      <c r="C25" s="9">
        <v>0.5</v>
      </c>
      <c r="D25">
        <v>1</v>
      </c>
      <c r="E25" s="19">
        <v>2.4197E-2</v>
      </c>
      <c r="F25" s="19">
        <v>1.9286999999999999E-2</v>
      </c>
      <c r="G25" t="s">
        <v>54</v>
      </c>
      <c r="N25" s="19"/>
      <c r="P25" s="19"/>
    </row>
    <row r="26" spans="2:16" x14ac:dyDescent="0.2">
      <c r="B26" s="5">
        <v>15</v>
      </c>
      <c r="C26" s="9">
        <v>1</v>
      </c>
      <c r="D26">
        <v>1</v>
      </c>
      <c r="E26" s="19">
        <v>1.8872E-2</v>
      </c>
      <c r="F26" s="19">
        <v>1.9570000000000001E-2</v>
      </c>
      <c r="G26" t="s">
        <v>52</v>
      </c>
      <c r="N26" s="19"/>
      <c r="P26" s="19"/>
    </row>
    <row r="27" spans="2:16" x14ac:dyDescent="0.2">
      <c r="B27" s="6">
        <v>17</v>
      </c>
      <c r="E27" s="1"/>
      <c r="N27" s="19"/>
      <c r="P27" s="19"/>
    </row>
    <row r="28" spans="2:16" x14ac:dyDescent="0.2">
      <c r="B28" s="5">
        <v>17</v>
      </c>
      <c r="N28" s="19"/>
      <c r="P28" s="19"/>
    </row>
    <row r="29" spans="2:16" x14ac:dyDescent="0.2">
      <c r="B29" s="17">
        <v>17</v>
      </c>
      <c r="E29" s="1"/>
    </row>
  </sheetData>
  <sortState xmlns:xlrd2="http://schemas.microsoft.com/office/spreadsheetml/2017/richdata2" ref="J5:P28">
    <sortCondition ref="J5:J28"/>
    <sortCondition ref="K5:K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FBC7-3AFB-D347-849B-925819F2E9F6}">
  <dimension ref="A1:P41"/>
  <sheetViews>
    <sheetView zoomScaleNormal="100" workbookViewId="0">
      <selection activeCell="H22" sqref="H22"/>
    </sheetView>
  </sheetViews>
  <sheetFormatPr baseColWidth="10" defaultRowHeight="16" x14ac:dyDescent="0.2"/>
  <sheetData>
    <row r="1" spans="1:16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6" x14ac:dyDescent="0.2">
      <c r="A2">
        <v>0.25</v>
      </c>
      <c r="B2" s="5">
        <v>0</v>
      </c>
      <c r="C2">
        <v>0</v>
      </c>
      <c r="D2">
        <v>0</v>
      </c>
      <c r="E2" s="16">
        <f>fixed!E6</f>
        <v>8.0000327326674604E-3</v>
      </c>
      <c r="F2" s="16">
        <f>fixed!E5</f>
        <v>2.2867999999999999E-2</v>
      </c>
      <c r="G2">
        <f>fixed!E7</f>
        <v>1556.9</v>
      </c>
    </row>
    <row r="3" spans="1:16" x14ac:dyDescent="0.2">
      <c r="B3" s="6">
        <v>1</v>
      </c>
      <c r="C3" s="2">
        <v>0</v>
      </c>
      <c r="D3" s="2">
        <v>1</v>
      </c>
      <c r="E3" s="19">
        <v>7.7612000000000002E-3</v>
      </c>
      <c r="F3" s="19">
        <v>2.1302999999999999E-2</v>
      </c>
      <c r="G3" s="1">
        <v>1550.9</v>
      </c>
      <c r="P3" s="19"/>
    </row>
    <row r="4" spans="1:16" x14ac:dyDescent="0.2">
      <c r="B4" s="5">
        <v>1</v>
      </c>
      <c r="C4">
        <v>0.5</v>
      </c>
      <c r="D4">
        <v>1</v>
      </c>
      <c r="E4" s="19">
        <v>7.9334999999999996E-3</v>
      </c>
      <c r="F4" s="19">
        <v>2.1618999999999999E-2</v>
      </c>
      <c r="G4" s="1">
        <v>1555.5</v>
      </c>
      <c r="P4" s="19"/>
    </row>
    <row r="5" spans="1:16" x14ac:dyDescent="0.2">
      <c r="B5" s="5">
        <v>1</v>
      </c>
      <c r="C5">
        <v>1</v>
      </c>
      <c r="D5">
        <v>1</v>
      </c>
      <c r="E5" s="19">
        <v>8.0520999999999995E-3</v>
      </c>
      <c r="F5" s="19">
        <v>2.1426000000000001E-2</v>
      </c>
      <c r="G5" s="1">
        <v>1542.7</v>
      </c>
      <c r="P5" s="19"/>
    </row>
    <row r="6" spans="1:16" x14ac:dyDescent="0.2">
      <c r="B6" s="29">
        <v>3</v>
      </c>
      <c r="C6" s="30">
        <v>0</v>
      </c>
      <c r="D6" s="30">
        <v>1</v>
      </c>
      <c r="E6" s="25">
        <v>4.8393999999999998E-3</v>
      </c>
      <c r="F6" s="19">
        <v>2.2912999999999999E-2</v>
      </c>
      <c r="G6" s="1">
        <v>1616.9</v>
      </c>
      <c r="N6" s="19"/>
      <c r="P6" s="19"/>
    </row>
    <row r="7" spans="1:16" x14ac:dyDescent="0.2">
      <c r="B7" s="26">
        <v>3</v>
      </c>
      <c r="C7" s="28">
        <v>0.5</v>
      </c>
      <c r="D7" s="28">
        <v>1</v>
      </c>
      <c r="E7" s="25">
        <v>4.7862E-3</v>
      </c>
      <c r="F7" s="19">
        <v>2.2994000000000001E-2</v>
      </c>
      <c r="G7" s="1">
        <v>1577.4</v>
      </c>
      <c r="I7" s="1"/>
      <c r="N7" s="19"/>
      <c r="P7" s="19"/>
    </row>
    <row r="8" spans="1:16" x14ac:dyDescent="0.2">
      <c r="B8" s="5">
        <v>3</v>
      </c>
      <c r="C8">
        <v>1</v>
      </c>
      <c r="D8">
        <v>1</v>
      </c>
      <c r="E8" s="19">
        <v>9.1313999999999996E-3</v>
      </c>
      <c r="F8" s="19">
        <v>2.1398E-2</v>
      </c>
      <c r="G8" s="1">
        <v>1559.8</v>
      </c>
      <c r="N8" s="19"/>
      <c r="P8" s="19"/>
    </row>
    <row r="9" spans="1:16" x14ac:dyDescent="0.2">
      <c r="B9" s="6">
        <v>5</v>
      </c>
      <c r="C9" s="2">
        <v>0</v>
      </c>
      <c r="D9" s="2">
        <v>1</v>
      </c>
      <c r="E9" s="19">
        <v>1.1232000000000001E-2</v>
      </c>
      <c r="F9" s="19">
        <v>2.1051E-2</v>
      </c>
      <c r="G9" s="1">
        <v>1593.7</v>
      </c>
      <c r="I9" s="1"/>
      <c r="N9" s="19"/>
      <c r="P9" s="19"/>
    </row>
    <row r="10" spans="1:16" x14ac:dyDescent="0.2">
      <c r="B10" s="5">
        <v>5</v>
      </c>
      <c r="C10">
        <v>0.5</v>
      </c>
      <c r="D10">
        <v>1</v>
      </c>
      <c r="E10" s="19">
        <v>1.1105E-2</v>
      </c>
      <c r="F10" s="19">
        <v>2.1354000000000001E-2</v>
      </c>
      <c r="G10" s="1">
        <v>1451.2</v>
      </c>
      <c r="N10" s="19"/>
      <c r="P10" s="19"/>
    </row>
    <row r="11" spans="1:16" x14ac:dyDescent="0.2">
      <c r="B11" s="5">
        <v>5</v>
      </c>
      <c r="C11">
        <v>1</v>
      </c>
      <c r="D11">
        <v>1</v>
      </c>
      <c r="E11" s="19">
        <v>1.0508999999999999E-2</v>
      </c>
      <c r="F11" s="19">
        <v>2.1554E-2</v>
      </c>
      <c r="G11" s="1">
        <v>1524.3</v>
      </c>
      <c r="H11" s="10"/>
      <c r="I11" s="1"/>
      <c r="N11" s="19"/>
      <c r="P11" s="19"/>
    </row>
    <row r="12" spans="1:16" x14ac:dyDescent="0.2">
      <c r="B12" s="6">
        <v>7</v>
      </c>
      <c r="C12" s="2">
        <v>0</v>
      </c>
      <c r="D12" s="2">
        <v>1</v>
      </c>
      <c r="E12" s="19">
        <v>9.7839999999999993E-3</v>
      </c>
      <c r="F12" s="19">
        <v>2.1451999999999999E-2</v>
      </c>
      <c r="G12" s="1">
        <v>1580</v>
      </c>
      <c r="I12" s="1"/>
      <c r="N12" s="19"/>
      <c r="P12" s="19"/>
    </row>
    <row r="13" spans="1:16" x14ac:dyDescent="0.2">
      <c r="B13" s="5">
        <v>7</v>
      </c>
      <c r="C13">
        <v>0.5</v>
      </c>
      <c r="D13">
        <v>1</v>
      </c>
      <c r="E13" s="19">
        <v>8.9878000000000006E-3</v>
      </c>
      <c r="F13" s="19">
        <v>2.1663000000000002E-2</v>
      </c>
      <c r="G13" s="1">
        <v>1525.6</v>
      </c>
      <c r="N13" s="19"/>
      <c r="P13" s="19"/>
    </row>
    <row r="14" spans="1:16" x14ac:dyDescent="0.2">
      <c r="B14" s="5">
        <v>7</v>
      </c>
      <c r="C14">
        <v>1</v>
      </c>
      <c r="D14">
        <v>1</v>
      </c>
      <c r="E14" s="19">
        <v>1.5247E-2</v>
      </c>
      <c r="F14" s="19">
        <v>2.0693E-2</v>
      </c>
      <c r="G14" s="1">
        <v>1523.6</v>
      </c>
      <c r="I14" s="1"/>
      <c r="N14" s="19"/>
      <c r="P14" s="19"/>
    </row>
    <row r="15" spans="1:16" x14ac:dyDescent="0.2">
      <c r="B15" s="17">
        <v>9</v>
      </c>
      <c r="C15" s="2">
        <v>0</v>
      </c>
      <c r="D15" s="2">
        <v>1</v>
      </c>
      <c r="E15" s="19">
        <v>1.0470999999999999E-2</v>
      </c>
      <c r="F15" s="19">
        <v>2.137E-2</v>
      </c>
      <c r="G15" s="1">
        <v>1577.3</v>
      </c>
      <c r="N15" s="19"/>
      <c r="P15" s="19"/>
    </row>
    <row r="16" spans="1:16" x14ac:dyDescent="0.2">
      <c r="B16" s="17">
        <v>9</v>
      </c>
      <c r="C16">
        <v>0.5</v>
      </c>
      <c r="D16">
        <v>1</v>
      </c>
      <c r="E16" s="19">
        <v>1.3191E-2</v>
      </c>
      <c r="F16" s="19">
        <v>2.1343000000000001E-2</v>
      </c>
      <c r="G16" s="1">
        <v>1551.4</v>
      </c>
      <c r="H16" s="10"/>
      <c r="I16" s="1"/>
      <c r="N16" s="19"/>
      <c r="P16" s="19"/>
    </row>
    <row r="17" spans="2:16" x14ac:dyDescent="0.2">
      <c r="B17" s="17">
        <v>9</v>
      </c>
      <c r="C17">
        <v>1</v>
      </c>
      <c r="D17">
        <v>1</v>
      </c>
      <c r="E17" s="19">
        <v>6.8069000000000003E-3</v>
      </c>
      <c r="F17" s="19">
        <v>2.1909000000000001E-2</v>
      </c>
      <c r="G17" s="1">
        <v>1532.3</v>
      </c>
      <c r="I17" s="1"/>
      <c r="N17" s="19"/>
      <c r="P17" s="19"/>
    </row>
    <row r="18" spans="2:16" x14ac:dyDescent="0.2">
      <c r="B18" s="6">
        <v>11</v>
      </c>
      <c r="C18" s="2">
        <v>0</v>
      </c>
      <c r="D18" s="2">
        <v>1</v>
      </c>
      <c r="E18" s="19">
        <v>1.5716000000000001E-2</v>
      </c>
      <c r="F18" s="19">
        <v>2.0563999999999999E-2</v>
      </c>
      <c r="G18" s="1">
        <v>1601.1</v>
      </c>
      <c r="N18" s="19"/>
      <c r="P18" s="19"/>
    </row>
    <row r="19" spans="2:16" x14ac:dyDescent="0.2">
      <c r="B19" s="5">
        <v>11</v>
      </c>
      <c r="C19">
        <v>0.5</v>
      </c>
      <c r="D19">
        <v>1</v>
      </c>
      <c r="E19" s="19">
        <v>8.3964E-3</v>
      </c>
      <c r="F19" s="19">
        <v>2.1499000000000001E-2</v>
      </c>
      <c r="G19" s="1">
        <v>1526.5</v>
      </c>
      <c r="I19" s="1"/>
      <c r="N19" s="19"/>
      <c r="P19" s="19"/>
    </row>
    <row r="20" spans="2:16" x14ac:dyDescent="0.2">
      <c r="B20" s="5">
        <v>11</v>
      </c>
      <c r="C20">
        <v>1</v>
      </c>
      <c r="D20">
        <v>1</v>
      </c>
      <c r="E20" s="19">
        <v>1.2671E-2</v>
      </c>
      <c r="F20" s="19">
        <v>2.0903999999999999E-2</v>
      </c>
      <c r="G20" s="1">
        <v>1485.1</v>
      </c>
      <c r="N20" s="19"/>
      <c r="P20" s="19"/>
    </row>
    <row r="21" spans="2:16" x14ac:dyDescent="0.2">
      <c r="B21" s="6">
        <v>13</v>
      </c>
      <c r="C21" s="2">
        <v>0</v>
      </c>
      <c r="D21" s="2">
        <v>1</v>
      </c>
      <c r="E21" s="19">
        <v>1.4043999999999999E-2</v>
      </c>
      <c r="F21" s="19">
        <v>2.0386000000000001E-2</v>
      </c>
      <c r="G21" s="1">
        <v>1589.2</v>
      </c>
      <c r="H21" s="10"/>
      <c r="I21" s="1"/>
      <c r="N21" s="19"/>
      <c r="P21" s="19"/>
    </row>
    <row r="22" spans="2:16" x14ac:dyDescent="0.2">
      <c r="B22" s="5">
        <v>13</v>
      </c>
      <c r="C22" s="9">
        <v>0.5</v>
      </c>
      <c r="D22">
        <v>1</v>
      </c>
      <c r="E22" s="19">
        <v>9.6577999999999994E-3</v>
      </c>
      <c r="F22" s="19">
        <v>2.1214E-2</v>
      </c>
      <c r="G22" s="1">
        <v>1521.4</v>
      </c>
      <c r="I22" s="1"/>
      <c r="N22" s="19"/>
      <c r="P22" s="19"/>
    </row>
    <row r="23" spans="2:16" x14ac:dyDescent="0.2">
      <c r="B23" s="5">
        <v>13</v>
      </c>
      <c r="C23" s="9">
        <v>1</v>
      </c>
      <c r="D23">
        <v>1</v>
      </c>
      <c r="E23" s="19">
        <v>1.7964000000000001E-2</v>
      </c>
      <c r="F23" s="19">
        <v>2.0066000000000001E-2</v>
      </c>
      <c r="G23" s="1">
        <v>1449.3</v>
      </c>
      <c r="N23" s="19"/>
      <c r="P23" s="19"/>
    </row>
    <row r="24" spans="2:16" x14ac:dyDescent="0.2">
      <c r="B24" s="6">
        <v>15</v>
      </c>
      <c r="C24" s="2">
        <v>0</v>
      </c>
      <c r="D24" s="2">
        <v>1</v>
      </c>
      <c r="E24" s="19">
        <v>1.6358000000000001E-2</v>
      </c>
      <c r="F24" s="19">
        <v>1.993E-2</v>
      </c>
      <c r="G24" s="1">
        <v>1481.7</v>
      </c>
      <c r="I24" s="1"/>
      <c r="N24" s="19"/>
      <c r="P24" s="19"/>
    </row>
    <row r="25" spans="2:16" x14ac:dyDescent="0.2">
      <c r="B25" s="5">
        <v>15</v>
      </c>
      <c r="C25" s="9">
        <v>0.5</v>
      </c>
      <c r="D25">
        <v>1</v>
      </c>
      <c r="E25" s="19">
        <v>1.7316000000000002E-2</v>
      </c>
      <c r="F25" s="19">
        <v>2.0344000000000001E-2</v>
      </c>
      <c r="G25" s="1">
        <v>1478.3</v>
      </c>
      <c r="N25" s="19"/>
      <c r="P25" s="19"/>
    </row>
    <row r="26" spans="2:16" x14ac:dyDescent="0.2">
      <c r="B26" s="5">
        <v>15</v>
      </c>
      <c r="C26" s="9">
        <v>1</v>
      </c>
      <c r="D26">
        <v>1</v>
      </c>
      <c r="E26" s="19">
        <v>1.9486E-2</v>
      </c>
      <c r="F26" s="19">
        <v>1.9855000000000001E-2</v>
      </c>
      <c r="G26" s="1">
        <v>1484.3</v>
      </c>
      <c r="H26" s="10"/>
      <c r="I26" s="1"/>
      <c r="N26" s="19"/>
      <c r="P26" s="19"/>
    </row>
    <row r="27" spans="2:16" x14ac:dyDescent="0.2">
      <c r="B27" s="6">
        <v>17</v>
      </c>
      <c r="E27" s="1"/>
      <c r="I27" s="1"/>
    </row>
    <row r="28" spans="2:16" x14ac:dyDescent="0.2">
      <c r="B28" s="5">
        <v>17</v>
      </c>
    </row>
    <row r="29" spans="2:16" x14ac:dyDescent="0.2">
      <c r="B29" s="17">
        <v>17</v>
      </c>
      <c r="E29" s="1"/>
      <c r="I29" s="1"/>
    </row>
    <row r="30" spans="2:16" x14ac:dyDescent="0.2">
      <c r="B30" s="5"/>
    </row>
    <row r="31" spans="2:16" x14ac:dyDescent="0.2">
      <c r="B31" s="5"/>
      <c r="E31" s="1"/>
      <c r="F31" s="1"/>
      <c r="G31" s="10"/>
      <c r="H31" s="10"/>
      <c r="I31" s="1"/>
    </row>
    <row r="32" spans="2:16" x14ac:dyDescent="0.2">
      <c r="B32" s="6"/>
      <c r="C32" s="2"/>
      <c r="D32" s="2"/>
      <c r="E32" s="1"/>
      <c r="F32" s="1"/>
      <c r="I32" s="1"/>
    </row>
    <row r="33" spans="2:9" x14ac:dyDescent="0.2">
      <c r="B33" s="5"/>
      <c r="E33" s="1"/>
    </row>
    <row r="34" spans="2:9" x14ac:dyDescent="0.2">
      <c r="B34" s="5"/>
      <c r="E34" s="1"/>
      <c r="F34" s="1"/>
      <c r="I34" s="1"/>
    </row>
    <row r="35" spans="2:9" x14ac:dyDescent="0.2">
      <c r="B35" s="5"/>
      <c r="E35" s="1"/>
    </row>
    <row r="36" spans="2:9" x14ac:dyDescent="0.2">
      <c r="B36" s="5"/>
      <c r="E36" s="1"/>
      <c r="F36" s="1"/>
      <c r="G36" s="10"/>
      <c r="H36" s="10"/>
      <c r="I36" s="1"/>
    </row>
    <row r="37" spans="2:9" x14ac:dyDescent="0.2">
      <c r="B37" s="6"/>
      <c r="C37" s="2"/>
      <c r="D37" s="2"/>
      <c r="E37" s="1"/>
    </row>
    <row r="38" spans="2:9" x14ac:dyDescent="0.2">
      <c r="B38" s="5"/>
    </row>
    <row r="39" spans="2:9" x14ac:dyDescent="0.2">
      <c r="B39" s="5"/>
      <c r="E39" s="1"/>
    </row>
    <row r="40" spans="2:9" x14ac:dyDescent="0.2">
      <c r="B40" s="5"/>
    </row>
    <row r="41" spans="2:9" x14ac:dyDescent="0.2">
      <c r="B41" s="5"/>
      <c r="E41" s="1"/>
    </row>
  </sheetData>
  <sortState xmlns:xlrd2="http://schemas.microsoft.com/office/spreadsheetml/2017/richdata2" ref="J3:P26">
    <sortCondition ref="J3:J26"/>
    <sortCondition ref="K3:K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Q29"/>
  <sheetViews>
    <sheetView zoomScaleNormal="100" workbookViewId="0">
      <selection activeCell="E2" sqref="E2:G2"/>
    </sheetView>
  </sheetViews>
  <sheetFormatPr baseColWidth="10" defaultRowHeight="16" x14ac:dyDescent="0.2"/>
  <sheetData>
    <row r="1" spans="1:17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  <c r="H1" s="3"/>
    </row>
    <row r="2" spans="1:17" x14ac:dyDescent="0.2">
      <c r="B2" s="5">
        <v>0</v>
      </c>
      <c r="C2">
        <v>0</v>
      </c>
      <c r="D2">
        <v>0</v>
      </c>
      <c r="E2" s="16">
        <f>fixed!F6</f>
        <v>2.4261218140840999E-3</v>
      </c>
      <c r="F2" s="16">
        <f>fixed!F5</f>
        <v>2.3931000000000001E-2</v>
      </c>
      <c r="G2">
        <f>fixed!F7</f>
        <v>1589.7</v>
      </c>
      <c r="H2" s="3"/>
    </row>
    <row r="3" spans="1:17" x14ac:dyDescent="0.2">
      <c r="B3" s="6">
        <v>1</v>
      </c>
      <c r="C3" s="2">
        <v>0</v>
      </c>
      <c r="D3" s="2">
        <v>1</v>
      </c>
      <c r="E3" s="19">
        <v>2.0831999999999999E-3</v>
      </c>
      <c r="F3" s="19">
        <v>2.4492E-2</v>
      </c>
      <c r="G3" t="s">
        <v>62</v>
      </c>
    </row>
    <row r="4" spans="1:17" x14ac:dyDescent="0.2">
      <c r="A4">
        <v>0.4</v>
      </c>
      <c r="B4" s="26">
        <v>1</v>
      </c>
      <c r="C4" s="28">
        <v>0.5</v>
      </c>
      <c r="D4" s="28">
        <v>1</v>
      </c>
      <c r="E4" s="25">
        <v>1.6038999999999999E-3</v>
      </c>
      <c r="F4" s="19">
        <v>2.4067999999999999E-2</v>
      </c>
      <c r="G4" t="s">
        <v>65</v>
      </c>
      <c r="Q4" s="19"/>
    </row>
    <row r="5" spans="1:17" x14ac:dyDescent="0.2">
      <c r="B5" s="5">
        <v>1</v>
      </c>
      <c r="C5">
        <v>1</v>
      </c>
      <c r="D5">
        <v>1</v>
      </c>
      <c r="E5" s="19">
        <v>3.1308E-3</v>
      </c>
      <c r="F5" s="19">
        <v>2.3413E-2</v>
      </c>
      <c r="G5" t="s">
        <v>68</v>
      </c>
      <c r="O5" s="19"/>
      <c r="Q5" s="19"/>
    </row>
    <row r="6" spans="1:17" x14ac:dyDescent="0.2">
      <c r="B6" s="29">
        <v>3</v>
      </c>
      <c r="C6" s="30">
        <v>0</v>
      </c>
      <c r="D6" s="30">
        <v>1</v>
      </c>
      <c r="E6" s="25">
        <v>1.8814000000000001E-3</v>
      </c>
      <c r="F6" s="19">
        <v>2.3931999999999998E-2</v>
      </c>
      <c r="G6" t="s">
        <v>71</v>
      </c>
      <c r="H6" s="10"/>
      <c r="O6" s="19"/>
      <c r="Q6" s="19"/>
    </row>
    <row r="7" spans="1:17" x14ac:dyDescent="0.2">
      <c r="B7" s="5">
        <v>3</v>
      </c>
      <c r="C7">
        <v>0.5</v>
      </c>
      <c r="D7">
        <v>1</v>
      </c>
      <c r="E7" s="19">
        <v>1.9941E-3</v>
      </c>
      <c r="F7" s="19">
        <v>2.3817000000000001E-2</v>
      </c>
      <c r="G7" t="s">
        <v>75</v>
      </c>
      <c r="H7" s="2"/>
      <c r="I7" s="1"/>
      <c r="J7" s="1"/>
      <c r="O7" s="19"/>
      <c r="Q7" s="19"/>
    </row>
    <row r="8" spans="1:17" x14ac:dyDescent="0.2">
      <c r="B8" s="5">
        <v>3</v>
      </c>
      <c r="C8">
        <v>1</v>
      </c>
      <c r="D8">
        <v>1</v>
      </c>
      <c r="E8" s="19">
        <v>2.8360999999999998E-3</v>
      </c>
      <c r="F8" s="19">
        <v>2.3654999999999999E-2</v>
      </c>
      <c r="G8" t="s">
        <v>77</v>
      </c>
      <c r="I8" s="1"/>
      <c r="J8" s="1"/>
      <c r="O8" s="19"/>
      <c r="Q8" s="19"/>
    </row>
    <row r="9" spans="1:17" x14ac:dyDescent="0.2">
      <c r="B9" s="6">
        <v>5</v>
      </c>
      <c r="C9" s="2">
        <v>0</v>
      </c>
      <c r="D9" s="2">
        <v>1</v>
      </c>
      <c r="E9" s="19">
        <v>2.9754E-3</v>
      </c>
      <c r="F9" s="19">
        <v>2.3567000000000001E-2</v>
      </c>
      <c r="G9" t="s">
        <v>79</v>
      </c>
      <c r="H9" s="10"/>
      <c r="I9" s="1"/>
      <c r="J9" s="1"/>
      <c r="O9" s="19"/>
      <c r="Q9" s="19"/>
    </row>
    <row r="10" spans="1:17" x14ac:dyDescent="0.2">
      <c r="B10" s="5">
        <v>5</v>
      </c>
      <c r="C10">
        <v>0.5</v>
      </c>
      <c r="D10">
        <v>1</v>
      </c>
      <c r="E10" s="19">
        <v>3.1343E-3</v>
      </c>
      <c r="F10" s="19">
        <v>2.3562E-2</v>
      </c>
      <c r="G10" t="s">
        <v>80</v>
      </c>
      <c r="H10" s="2"/>
      <c r="I10" s="1"/>
      <c r="J10" s="1"/>
      <c r="O10" s="19"/>
      <c r="Q10" s="19"/>
    </row>
    <row r="11" spans="1:17" x14ac:dyDescent="0.2">
      <c r="B11" s="5">
        <v>5</v>
      </c>
      <c r="C11">
        <v>1</v>
      </c>
      <c r="D11">
        <v>1</v>
      </c>
      <c r="E11" s="19">
        <v>4.1805999999999996E-3</v>
      </c>
      <c r="F11" s="19">
        <v>2.3137000000000001E-2</v>
      </c>
      <c r="G11" t="s">
        <v>63</v>
      </c>
      <c r="I11" s="1"/>
      <c r="J11" s="1"/>
      <c r="O11" s="19"/>
      <c r="Q11" s="19"/>
    </row>
    <row r="12" spans="1:17" x14ac:dyDescent="0.2">
      <c r="B12" s="6">
        <v>7</v>
      </c>
      <c r="C12" s="2">
        <v>0</v>
      </c>
      <c r="D12" s="2">
        <v>1</v>
      </c>
      <c r="E12" s="19">
        <v>5.3673000000000002E-3</v>
      </c>
      <c r="F12" s="19">
        <v>2.2911999999999998E-2</v>
      </c>
      <c r="G12" t="s">
        <v>66</v>
      </c>
      <c r="H12" s="10"/>
      <c r="I12" s="1"/>
      <c r="J12" s="1"/>
      <c r="O12" s="19"/>
      <c r="Q12" s="19"/>
    </row>
    <row r="13" spans="1:17" x14ac:dyDescent="0.2">
      <c r="B13" s="5">
        <v>7</v>
      </c>
      <c r="C13">
        <v>0.5</v>
      </c>
      <c r="D13">
        <v>1</v>
      </c>
      <c r="E13" s="19">
        <v>4.8062000000000001E-3</v>
      </c>
      <c r="F13" s="19">
        <v>2.3067000000000001E-2</v>
      </c>
      <c r="G13" t="s">
        <v>70</v>
      </c>
      <c r="H13" s="2"/>
      <c r="I13" s="1"/>
      <c r="J13" s="1"/>
      <c r="O13" s="19"/>
      <c r="Q13" s="19"/>
    </row>
    <row r="14" spans="1:17" x14ac:dyDescent="0.2">
      <c r="B14" s="5">
        <v>7</v>
      </c>
      <c r="C14">
        <v>1</v>
      </c>
      <c r="D14">
        <v>1</v>
      </c>
      <c r="E14" s="19">
        <v>6.1603999999999999E-3</v>
      </c>
      <c r="F14" s="19">
        <v>2.2630000000000001E-2</v>
      </c>
      <c r="G14" t="s">
        <v>72</v>
      </c>
      <c r="I14" s="1"/>
      <c r="J14" s="1"/>
      <c r="O14" s="19"/>
      <c r="Q14" s="19"/>
    </row>
    <row r="15" spans="1:17" x14ac:dyDescent="0.2">
      <c r="B15" s="17">
        <v>9</v>
      </c>
      <c r="C15" s="2">
        <v>0</v>
      </c>
      <c r="D15" s="2">
        <v>1</v>
      </c>
      <c r="E15" s="19">
        <v>7.3280999999999997E-3</v>
      </c>
      <c r="F15" s="19">
        <v>2.2387000000000001E-2</v>
      </c>
      <c r="G15" t="s">
        <v>64</v>
      </c>
      <c r="H15" s="10"/>
      <c r="I15" s="1"/>
      <c r="J15" s="1"/>
      <c r="O15" s="19"/>
      <c r="Q15" s="19"/>
    </row>
    <row r="16" spans="1:17" x14ac:dyDescent="0.2">
      <c r="B16" s="17">
        <v>9</v>
      </c>
      <c r="C16">
        <v>0.5</v>
      </c>
      <c r="D16">
        <v>1</v>
      </c>
      <c r="E16" s="19">
        <v>6.6159000000000001E-3</v>
      </c>
      <c r="F16" s="19">
        <v>2.2603000000000002E-2</v>
      </c>
      <c r="G16" t="s">
        <v>67</v>
      </c>
      <c r="H16" s="2"/>
      <c r="I16" s="1"/>
      <c r="J16" s="1"/>
      <c r="O16" s="19"/>
      <c r="Q16" s="19"/>
    </row>
    <row r="17" spans="2:17" x14ac:dyDescent="0.2">
      <c r="B17" s="17">
        <v>9</v>
      </c>
      <c r="C17">
        <v>1</v>
      </c>
      <c r="D17">
        <v>1</v>
      </c>
      <c r="E17" s="19">
        <v>8.2930999999999994E-3</v>
      </c>
      <c r="F17" s="19">
        <v>2.2308000000000001E-2</v>
      </c>
      <c r="G17" t="s">
        <v>69</v>
      </c>
      <c r="I17" s="1"/>
      <c r="J17" s="1"/>
      <c r="O17" s="19"/>
      <c r="Q17" s="19"/>
    </row>
    <row r="18" spans="2:17" x14ac:dyDescent="0.2">
      <c r="B18" s="6">
        <v>11</v>
      </c>
      <c r="C18" s="2">
        <v>0</v>
      </c>
      <c r="D18" s="2">
        <v>1</v>
      </c>
      <c r="E18" s="19">
        <v>9.6162999999999995E-3</v>
      </c>
      <c r="F18" s="19">
        <v>2.1869E-2</v>
      </c>
      <c r="G18" t="s">
        <v>73</v>
      </c>
      <c r="H18" s="10"/>
      <c r="I18" s="1"/>
      <c r="J18" s="1"/>
      <c r="O18" s="19"/>
      <c r="Q18" s="19"/>
    </row>
    <row r="19" spans="2:17" x14ac:dyDescent="0.2">
      <c r="B19" s="5">
        <v>11</v>
      </c>
      <c r="C19">
        <v>0.5</v>
      </c>
      <c r="D19">
        <v>1</v>
      </c>
      <c r="E19" s="19">
        <v>8.8392000000000002E-3</v>
      </c>
      <c r="F19" s="19">
        <v>2.2127000000000001E-2</v>
      </c>
      <c r="G19" t="s">
        <v>58</v>
      </c>
      <c r="H19" s="2"/>
      <c r="I19" s="1"/>
      <c r="J19" s="1"/>
      <c r="O19" s="19"/>
      <c r="Q19" s="19"/>
    </row>
    <row r="20" spans="2:17" x14ac:dyDescent="0.2">
      <c r="B20" s="5">
        <v>11</v>
      </c>
      <c r="C20">
        <v>1</v>
      </c>
      <c r="D20">
        <v>1</v>
      </c>
      <c r="E20" s="19">
        <v>1.0477E-2</v>
      </c>
      <c r="F20" s="19">
        <v>2.1618999999999999E-2</v>
      </c>
      <c r="G20" t="s">
        <v>59</v>
      </c>
      <c r="I20" s="1"/>
      <c r="J20" s="1"/>
      <c r="Q20" s="19"/>
    </row>
    <row r="21" spans="2:17" x14ac:dyDescent="0.2">
      <c r="B21" s="6">
        <v>13</v>
      </c>
      <c r="C21" s="2">
        <v>0</v>
      </c>
      <c r="D21" s="2">
        <v>1</v>
      </c>
      <c r="E21" s="19">
        <v>1.1719E-2</v>
      </c>
      <c r="F21" s="19">
        <v>2.1409000000000001E-2</v>
      </c>
      <c r="G21" t="s">
        <v>60</v>
      </c>
      <c r="H21" s="10"/>
      <c r="I21" s="1"/>
      <c r="J21" s="1"/>
      <c r="Q21" s="19"/>
    </row>
    <row r="22" spans="2:17" x14ac:dyDescent="0.2">
      <c r="B22" s="5">
        <v>13</v>
      </c>
      <c r="C22" s="9">
        <v>0.5</v>
      </c>
      <c r="D22">
        <v>1</v>
      </c>
      <c r="E22" s="19">
        <v>1.0459E-2</v>
      </c>
      <c r="F22" s="19">
        <v>2.1690000000000001E-2</v>
      </c>
      <c r="G22" t="s">
        <v>61</v>
      </c>
      <c r="H22" s="2"/>
      <c r="I22" s="1"/>
      <c r="J22" s="1"/>
      <c r="Q22" s="19"/>
    </row>
    <row r="23" spans="2:17" x14ac:dyDescent="0.2">
      <c r="B23" s="5">
        <v>13</v>
      </c>
      <c r="C23" s="9">
        <v>1</v>
      </c>
      <c r="D23">
        <v>1</v>
      </c>
      <c r="E23" s="19">
        <v>1.146E-2</v>
      </c>
      <c r="F23" s="19">
        <v>2.1271000000000002E-2</v>
      </c>
      <c r="G23" t="s">
        <v>74</v>
      </c>
      <c r="I23" s="1"/>
      <c r="J23" s="1"/>
      <c r="Q23" s="19"/>
    </row>
    <row r="24" spans="2:17" x14ac:dyDescent="0.2">
      <c r="B24" s="6">
        <v>15</v>
      </c>
      <c r="C24" s="2">
        <v>0</v>
      </c>
      <c r="D24" s="2">
        <v>1</v>
      </c>
      <c r="E24" s="19">
        <v>1.3036000000000001E-2</v>
      </c>
      <c r="F24" s="19">
        <v>2.1080999999999999E-2</v>
      </c>
      <c r="G24" t="s">
        <v>81</v>
      </c>
      <c r="H24" s="10"/>
      <c r="I24" s="1"/>
      <c r="J24" s="1"/>
      <c r="O24" s="19"/>
      <c r="Q24" s="19"/>
    </row>
    <row r="25" spans="2:17" x14ac:dyDescent="0.2">
      <c r="B25" s="5">
        <v>15</v>
      </c>
      <c r="C25" s="9">
        <v>0.5</v>
      </c>
      <c r="D25">
        <v>1</v>
      </c>
      <c r="E25" s="19">
        <v>1.1231E-2</v>
      </c>
      <c r="F25" s="19">
        <v>2.1465999999999999E-2</v>
      </c>
      <c r="G25" t="s">
        <v>78</v>
      </c>
      <c r="O25" s="19"/>
      <c r="Q25" s="19"/>
    </row>
    <row r="26" spans="2:17" x14ac:dyDescent="0.2">
      <c r="B26" s="5">
        <v>15</v>
      </c>
      <c r="C26" s="9">
        <v>1</v>
      </c>
      <c r="D26">
        <v>1</v>
      </c>
      <c r="E26" s="19">
        <v>1.3979E-2</v>
      </c>
      <c r="F26" s="19">
        <v>2.0764000000000001E-2</v>
      </c>
      <c r="G26" t="s">
        <v>76</v>
      </c>
      <c r="O26" s="19"/>
      <c r="Q26" s="19"/>
    </row>
    <row r="27" spans="2:17" x14ac:dyDescent="0.2">
      <c r="B27" s="6">
        <v>17</v>
      </c>
      <c r="E27" s="1"/>
      <c r="O27" s="19"/>
      <c r="Q27" s="19"/>
    </row>
    <row r="28" spans="2:17" x14ac:dyDescent="0.2">
      <c r="B28" s="5">
        <v>17</v>
      </c>
    </row>
    <row r="29" spans="2:17" x14ac:dyDescent="0.2">
      <c r="B29" s="17">
        <v>17</v>
      </c>
      <c r="E29" s="1"/>
    </row>
  </sheetData>
  <sortState xmlns:xlrd2="http://schemas.microsoft.com/office/spreadsheetml/2017/richdata2" ref="K4:Q27">
    <sortCondition ref="K4:K27"/>
    <sortCondition ref="L4:L27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6F85-03C6-2346-92A8-E1BE1A0B7F78}">
  <dimension ref="A1:M6"/>
  <sheetViews>
    <sheetView workbookViewId="0">
      <selection activeCell="C5" sqref="C5"/>
    </sheetView>
  </sheetViews>
  <sheetFormatPr baseColWidth="10" defaultRowHeight="16" x14ac:dyDescent="0.2"/>
  <sheetData>
    <row r="1" spans="1:13" x14ac:dyDescent="0.2">
      <c r="A1">
        <v>0.4</v>
      </c>
    </row>
    <row r="2" spans="1:13" x14ac:dyDescent="0.2">
      <c r="A2" t="s">
        <v>107</v>
      </c>
    </row>
    <row r="3" spans="1:13" x14ac:dyDescent="0.2">
      <c r="B3">
        <v>0</v>
      </c>
      <c r="C3" s="34">
        <v>1</v>
      </c>
      <c r="D3" s="34">
        <v>10</v>
      </c>
      <c r="E3" s="34">
        <v>20</v>
      </c>
      <c r="F3" s="34">
        <v>40</v>
      </c>
      <c r="G3" s="34">
        <v>120</v>
      </c>
      <c r="H3">
        <v>180</v>
      </c>
      <c r="I3" s="34">
        <v>240</v>
      </c>
      <c r="J3" s="34">
        <v>360</v>
      </c>
      <c r="K3" s="34">
        <v>720</v>
      </c>
      <c r="L3" s="34">
        <v>1080</v>
      </c>
      <c r="M3" s="34">
        <v>2160</v>
      </c>
    </row>
    <row r="4" spans="1:13" x14ac:dyDescent="0.2">
      <c r="B4">
        <v>2.3931000000000001E-2</v>
      </c>
      <c r="C4" s="16">
        <v>2.5904999999999999E-3</v>
      </c>
      <c r="D4" s="16">
        <v>2.7355000000000001E-3</v>
      </c>
      <c r="E4" s="16">
        <v>2.7502999999999998E-3</v>
      </c>
      <c r="F4" s="19">
        <v>2.8360999999999998E-3</v>
      </c>
      <c r="G4" s="16">
        <v>3.0401E-3</v>
      </c>
      <c r="H4" s="16">
        <v>3.1104000000000001E-3</v>
      </c>
      <c r="I4" s="16">
        <v>3.1849000000000001E-3</v>
      </c>
      <c r="J4" s="16">
        <v>3.1670999999999999E-3</v>
      </c>
      <c r="K4" s="16">
        <v>3.0393E-3</v>
      </c>
      <c r="L4" s="16">
        <v>3.0460000000000001E-3</v>
      </c>
      <c r="M4" s="16">
        <v>3.3612E-3</v>
      </c>
    </row>
    <row r="5" spans="1:13" x14ac:dyDescent="0.2">
      <c r="B5">
        <v>2.4261218140840999E-3</v>
      </c>
      <c r="C5" s="16">
        <v>2.3789000000000001E-2</v>
      </c>
      <c r="D5" s="16">
        <v>2.3761000000000001E-2</v>
      </c>
      <c r="E5" s="16">
        <v>2.3747000000000001E-2</v>
      </c>
      <c r="F5" s="19">
        <v>2.3654999999999999E-2</v>
      </c>
      <c r="G5" s="16">
        <v>2.3314000000000001E-2</v>
      </c>
      <c r="H5" s="16">
        <v>2.3456999999999999E-2</v>
      </c>
      <c r="I5" s="16">
        <v>2.3656E-2</v>
      </c>
      <c r="J5" s="16">
        <v>2.3390000000000001E-2</v>
      </c>
      <c r="K5" s="16">
        <v>2.3445000000000001E-2</v>
      </c>
      <c r="L5" s="16">
        <v>2.3498999999999999E-2</v>
      </c>
      <c r="M5" s="16">
        <v>2.3498000000000002E-2</v>
      </c>
    </row>
    <row r="6" spans="1:13" x14ac:dyDescent="0.2">
      <c r="B6">
        <v>1589.7</v>
      </c>
      <c r="C6" s="1">
        <v>12745.5</v>
      </c>
      <c r="D6" s="1">
        <v>2833.1</v>
      </c>
      <c r="E6" s="1">
        <v>2087.6</v>
      </c>
      <c r="F6" s="1">
        <v>1604</v>
      </c>
      <c r="G6" s="1">
        <v>1279.5999999999999</v>
      </c>
      <c r="H6" s="1">
        <v>1206.5999999999999</v>
      </c>
      <c r="I6" s="1">
        <v>1168.7</v>
      </c>
      <c r="J6" s="1">
        <v>1117.4000000000001</v>
      </c>
      <c r="K6" s="1">
        <v>1071.5</v>
      </c>
      <c r="L6" s="1" t="s">
        <v>108</v>
      </c>
      <c r="M6" s="1">
        <v>983.8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R41"/>
  <sheetViews>
    <sheetView workbookViewId="0">
      <selection activeCell="E6" sqref="B6:E6"/>
    </sheetView>
  </sheetViews>
  <sheetFormatPr baseColWidth="10" defaultRowHeight="16" x14ac:dyDescent="0.2"/>
  <cols>
    <col min="4" max="4" width="10.83203125" style="7"/>
  </cols>
  <sheetData>
    <row r="1" spans="1:18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8" x14ac:dyDescent="0.2">
      <c r="A2" s="2">
        <v>0.5</v>
      </c>
      <c r="B2" s="5">
        <v>0</v>
      </c>
      <c r="C2">
        <v>0</v>
      </c>
      <c r="D2">
        <v>0</v>
      </c>
      <c r="E2" s="16">
        <f>fixed!G6</f>
        <v>2.03779006574842E-3</v>
      </c>
      <c r="F2" s="16">
        <f>fixed!G5</f>
        <v>2.4169E-2</v>
      </c>
      <c r="G2" s="20">
        <f>fixed!G7</f>
        <v>1635.2</v>
      </c>
    </row>
    <row r="3" spans="1:18" x14ac:dyDescent="0.2">
      <c r="B3" s="6">
        <v>1</v>
      </c>
      <c r="C3" s="2">
        <v>0</v>
      </c>
      <c r="D3" s="2">
        <v>1</v>
      </c>
      <c r="E3" s="19">
        <v>1.6888999999999999E-3</v>
      </c>
      <c r="F3" s="19">
        <v>2.3938999999999998E-2</v>
      </c>
      <c r="G3" t="s">
        <v>85</v>
      </c>
      <c r="P3" s="19"/>
      <c r="R3" s="19"/>
    </row>
    <row r="4" spans="1:18" x14ac:dyDescent="0.2">
      <c r="B4" s="5">
        <v>1</v>
      </c>
      <c r="C4">
        <v>0.5</v>
      </c>
      <c r="D4">
        <v>1</v>
      </c>
      <c r="E4" s="19">
        <v>9.2137000000000002E-4</v>
      </c>
      <c r="F4" s="19">
        <v>2.4351000000000001E-2</v>
      </c>
      <c r="G4" t="s">
        <v>87</v>
      </c>
      <c r="P4" s="19"/>
      <c r="R4" s="19"/>
    </row>
    <row r="5" spans="1:18" x14ac:dyDescent="0.2">
      <c r="B5" s="5">
        <v>1</v>
      </c>
      <c r="C5">
        <v>1</v>
      </c>
      <c r="D5">
        <v>1</v>
      </c>
      <c r="E5" s="19">
        <v>1.0510999999999999E-3</v>
      </c>
      <c r="F5" s="19">
        <v>2.4242E-2</v>
      </c>
      <c r="G5" t="s">
        <v>90</v>
      </c>
      <c r="P5" s="19"/>
      <c r="R5" s="19"/>
    </row>
    <row r="6" spans="1:18" x14ac:dyDescent="0.2">
      <c r="B6" s="29">
        <v>3</v>
      </c>
      <c r="C6" s="30">
        <v>0</v>
      </c>
      <c r="D6" s="30">
        <v>1</v>
      </c>
      <c r="E6" s="25">
        <v>1.1640999999999999E-3</v>
      </c>
      <c r="F6" s="19">
        <v>2.4181999999999999E-2</v>
      </c>
      <c r="G6" t="s">
        <v>93</v>
      </c>
      <c r="P6" s="19"/>
      <c r="R6" s="19"/>
    </row>
    <row r="7" spans="1:18" x14ac:dyDescent="0.2">
      <c r="B7" s="5">
        <v>3</v>
      </c>
      <c r="C7">
        <v>0.5</v>
      </c>
      <c r="D7">
        <v>1</v>
      </c>
      <c r="E7" s="19">
        <v>1.7729E-3</v>
      </c>
      <c r="F7" s="19">
        <v>2.3934E-2</v>
      </c>
      <c r="G7" t="s">
        <v>98</v>
      </c>
      <c r="H7" s="9"/>
      <c r="I7" s="1"/>
      <c r="J7" s="1"/>
      <c r="P7" s="19"/>
      <c r="R7" s="19"/>
    </row>
    <row r="8" spans="1:18" x14ac:dyDescent="0.2">
      <c r="B8" s="5">
        <v>3</v>
      </c>
      <c r="C8">
        <v>1</v>
      </c>
      <c r="D8">
        <v>1</v>
      </c>
      <c r="E8" s="19">
        <v>1.3761999999999999E-3</v>
      </c>
      <c r="F8" s="19">
        <v>2.3984999999999999E-2</v>
      </c>
      <c r="G8" t="s">
        <v>100</v>
      </c>
      <c r="H8" s="9"/>
      <c r="P8" s="19"/>
      <c r="R8" s="19"/>
    </row>
    <row r="9" spans="1:18" x14ac:dyDescent="0.2">
      <c r="B9" s="6">
        <v>5</v>
      </c>
      <c r="C9" s="2">
        <v>0</v>
      </c>
      <c r="D9" s="2">
        <v>1</v>
      </c>
      <c r="E9" s="19">
        <v>1.6708000000000001E-3</v>
      </c>
      <c r="F9" s="19">
        <v>2.3970999999999999E-2</v>
      </c>
      <c r="G9" t="s">
        <v>102</v>
      </c>
      <c r="H9" s="9"/>
      <c r="I9" s="1"/>
      <c r="J9" s="11"/>
      <c r="P9" s="19"/>
      <c r="R9" s="19"/>
    </row>
    <row r="10" spans="1:18" x14ac:dyDescent="0.2">
      <c r="B10" s="5">
        <v>5</v>
      </c>
      <c r="C10">
        <v>0.5</v>
      </c>
      <c r="D10">
        <v>1</v>
      </c>
      <c r="E10" s="19">
        <v>2.3503999999999999E-3</v>
      </c>
      <c r="F10" s="19">
        <v>2.3775000000000001E-2</v>
      </c>
      <c r="G10" t="s">
        <v>104</v>
      </c>
      <c r="H10" s="9"/>
      <c r="P10" s="19"/>
      <c r="R10" s="19"/>
    </row>
    <row r="11" spans="1:18" x14ac:dyDescent="0.2">
      <c r="B11" s="5">
        <v>5</v>
      </c>
      <c r="C11">
        <v>1</v>
      </c>
      <c r="D11">
        <v>1</v>
      </c>
      <c r="E11" s="19">
        <v>2.1543000000000001E-3</v>
      </c>
      <c r="F11" s="19">
        <v>2.3828999999999999E-2</v>
      </c>
      <c r="G11" t="s">
        <v>88</v>
      </c>
      <c r="H11" s="12"/>
      <c r="I11" s="4"/>
      <c r="J11" s="4"/>
      <c r="P11" s="19"/>
      <c r="R11" s="19"/>
    </row>
    <row r="12" spans="1:18" x14ac:dyDescent="0.2">
      <c r="B12" s="6">
        <v>7</v>
      </c>
      <c r="C12" s="2">
        <v>0</v>
      </c>
      <c r="D12" s="2">
        <v>1</v>
      </c>
      <c r="E12" s="19">
        <v>2.6979E-3</v>
      </c>
      <c r="F12" s="19">
        <v>2.3644999999999999E-2</v>
      </c>
      <c r="G12" t="s">
        <v>91</v>
      </c>
      <c r="H12" s="9"/>
      <c r="I12" s="1"/>
      <c r="J12" s="1"/>
      <c r="P12" s="19"/>
      <c r="R12" s="19"/>
    </row>
    <row r="13" spans="1:18" x14ac:dyDescent="0.2">
      <c r="B13" s="5">
        <v>7</v>
      </c>
      <c r="C13">
        <v>0.5</v>
      </c>
      <c r="D13">
        <v>1</v>
      </c>
      <c r="E13" s="19">
        <v>3.1181E-3</v>
      </c>
      <c r="F13" s="19">
        <v>2.3529999999999999E-2</v>
      </c>
      <c r="G13" t="s">
        <v>94</v>
      </c>
      <c r="H13" s="9"/>
      <c r="P13" s="19"/>
      <c r="R13" s="19"/>
    </row>
    <row r="14" spans="1:18" x14ac:dyDescent="0.2">
      <c r="B14" s="5">
        <v>7</v>
      </c>
      <c r="C14">
        <v>1</v>
      </c>
      <c r="D14">
        <v>1</v>
      </c>
      <c r="E14" s="19">
        <v>3.3260999999999998E-3</v>
      </c>
      <c r="F14" s="19">
        <v>2.3481999999999999E-2</v>
      </c>
      <c r="G14" t="s">
        <v>96</v>
      </c>
      <c r="H14" s="9"/>
      <c r="I14" s="1"/>
      <c r="J14" s="1"/>
      <c r="P14" s="19"/>
      <c r="R14" s="19"/>
    </row>
    <row r="15" spans="1:18" x14ac:dyDescent="0.2">
      <c r="B15" s="17">
        <v>9</v>
      </c>
      <c r="C15" s="2">
        <v>0</v>
      </c>
      <c r="D15" s="2">
        <v>1</v>
      </c>
      <c r="E15" s="19">
        <v>3.5257999999999999E-3</v>
      </c>
      <c r="F15" s="19">
        <v>2.3407000000000001E-2</v>
      </c>
      <c r="G15" t="s">
        <v>89</v>
      </c>
      <c r="H15" s="9"/>
      <c r="P15" s="19"/>
      <c r="R15" s="19"/>
    </row>
    <row r="16" spans="1:18" x14ac:dyDescent="0.2">
      <c r="B16" s="17">
        <v>9</v>
      </c>
      <c r="C16">
        <v>0.5</v>
      </c>
      <c r="D16">
        <v>1</v>
      </c>
      <c r="E16" s="19">
        <v>4.0853E-3</v>
      </c>
      <c r="F16" s="19">
        <v>2.3262000000000001E-2</v>
      </c>
      <c r="G16" t="s">
        <v>92</v>
      </c>
      <c r="H16" s="12"/>
      <c r="I16" s="4"/>
      <c r="J16" s="4"/>
      <c r="P16" s="19"/>
      <c r="R16" s="19"/>
    </row>
    <row r="17" spans="2:18" x14ac:dyDescent="0.2">
      <c r="B17" s="17">
        <v>9</v>
      </c>
      <c r="C17">
        <v>1</v>
      </c>
      <c r="D17">
        <v>1</v>
      </c>
      <c r="E17" s="19">
        <v>4.4022000000000002E-3</v>
      </c>
      <c r="F17" s="19">
        <v>2.3255000000000001E-2</v>
      </c>
      <c r="G17" t="s">
        <v>95</v>
      </c>
      <c r="H17" s="9"/>
      <c r="I17" s="1"/>
      <c r="J17" s="1"/>
      <c r="P17" s="19"/>
      <c r="R17" s="19"/>
    </row>
    <row r="18" spans="2:18" x14ac:dyDescent="0.2">
      <c r="B18" s="6">
        <v>11</v>
      </c>
      <c r="C18" s="2">
        <v>0</v>
      </c>
      <c r="D18" s="2">
        <v>1</v>
      </c>
      <c r="E18" s="19">
        <v>4.7789E-3</v>
      </c>
      <c r="F18" s="19">
        <v>2.3088000000000001E-2</v>
      </c>
      <c r="G18" t="s">
        <v>97</v>
      </c>
      <c r="H18" s="9"/>
      <c r="P18" s="19"/>
      <c r="R18" s="19"/>
    </row>
    <row r="19" spans="2:18" x14ac:dyDescent="0.2">
      <c r="B19" s="5">
        <v>11</v>
      </c>
      <c r="C19">
        <v>0.5</v>
      </c>
      <c r="D19">
        <v>1</v>
      </c>
      <c r="E19" s="19">
        <v>5.2054099050817199E-3</v>
      </c>
      <c r="F19" s="19">
        <v>2.3033000000000001E-2</v>
      </c>
      <c r="G19" t="s">
        <v>82</v>
      </c>
      <c r="H19" s="9"/>
      <c r="I19" s="1"/>
      <c r="J19" s="1"/>
      <c r="P19" s="19"/>
    </row>
    <row r="20" spans="2:18" x14ac:dyDescent="0.2">
      <c r="B20" s="5">
        <v>11</v>
      </c>
      <c r="C20">
        <v>1</v>
      </c>
      <c r="D20">
        <v>1</v>
      </c>
      <c r="E20" s="19">
        <v>5.6251000000000001E-3</v>
      </c>
      <c r="F20" s="19">
        <v>2.2887999999999999E-2</v>
      </c>
      <c r="G20" t="s">
        <v>83</v>
      </c>
      <c r="H20" s="9"/>
      <c r="P20" s="19"/>
      <c r="R20" s="19"/>
    </row>
    <row r="21" spans="2:18" x14ac:dyDescent="0.2">
      <c r="B21" s="6">
        <v>13</v>
      </c>
      <c r="C21" s="2">
        <v>0</v>
      </c>
      <c r="D21" s="2">
        <v>1</v>
      </c>
      <c r="E21" s="19">
        <v>5.8205000000000002E-3</v>
      </c>
      <c r="F21" s="19">
        <v>2.2817E-2</v>
      </c>
      <c r="G21" t="s">
        <v>84</v>
      </c>
      <c r="H21" s="12"/>
      <c r="I21" s="4"/>
      <c r="J21" s="4"/>
      <c r="P21" s="19"/>
      <c r="R21" s="19"/>
    </row>
    <row r="22" spans="2:18" x14ac:dyDescent="0.2">
      <c r="B22" s="5">
        <v>13</v>
      </c>
      <c r="C22" s="9">
        <v>0.5</v>
      </c>
      <c r="D22">
        <v>1</v>
      </c>
      <c r="E22" s="19">
        <v>6.5534E-3</v>
      </c>
      <c r="F22" s="19">
        <v>2.2658999999999999E-2</v>
      </c>
      <c r="G22" t="s">
        <v>86</v>
      </c>
      <c r="H22" s="9"/>
      <c r="I22" s="1"/>
      <c r="J22" s="1"/>
      <c r="P22" s="19"/>
      <c r="R22" s="19"/>
    </row>
    <row r="23" spans="2:18" x14ac:dyDescent="0.2">
      <c r="B23" s="5">
        <v>13</v>
      </c>
      <c r="C23" s="9">
        <v>1</v>
      </c>
      <c r="D23">
        <v>1</v>
      </c>
      <c r="E23" s="19">
        <v>7.0343999999999997E-3</v>
      </c>
      <c r="F23" s="19">
        <v>2.2523000000000001E-2</v>
      </c>
      <c r="G23" t="s">
        <v>99</v>
      </c>
      <c r="H23" s="9"/>
      <c r="P23" s="19"/>
      <c r="R23" s="19"/>
    </row>
    <row r="24" spans="2:18" x14ac:dyDescent="0.2">
      <c r="B24" s="6">
        <v>15</v>
      </c>
      <c r="C24" s="2">
        <v>0</v>
      </c>
      <c r="D24" s="2">
        <v>1</v>
      </c>
      <c r="E24" s="19">
        <v>6.7108999999999997E-3</v>
      </c>
      <c r="F24" s="19">
        <v>2.2561000000000001E-2</v>
      </c>
      <c r="G24" t="s">
        <v>105</v>
      </c>
      <c r="H24" s="9"/>
      <c r="I24" s="1"/>
      <c r="J24" s="1"/>
      <c r="P24" s="19"/>
      <c r="R24" s="19"/>
    </row>
    <row r="25" spans="2:18" x14ac:dyDescent="0.2">
      <c r="B25" s="5">
        <v>15</v>
      </c>
      <c r="C25" s="9">
        <v>0.5</v>
      </c>
      <c r="D25">
        <v>1</v>
      </c>
      <c r="E25" s="19">
        <v>7.7799000000000002E-3</v>
      </c>
      <c r="F25" s="19">
        <v>2.2397E-2</v>
      </c>
      <c r="G25" t="s">
        <v>103</v>
      </c>
      <c r="H25" s="9"/>
      <c r="P25" s="19"/>
      <c r="R25" s="19"/>
    </row>
    <row r="26" spans="2:18" x14ac:dyDescent="0.2">
      <c r="B26" s="5">
        <v>15</v>
      </c>
      <c r="C26" s="9">
        <v>1</v>
      </c>
      <c r="D26">
        <v>1</v>
      </c>
      <c r="E26" s="19">
        <v>8.0826000000000005E-3</v>
      </c>
      <c r="F26" s="19">
        <v>2.2261E-2</v>
      </c>
      <c r="G26" t="s">
        <v>101</v>
      </c>
      <c r="H26" s="12"/>
      <c r="I26" s="4"/>
      <c r="J26" s="4"/>
      <c r="P26" s="19"/>
      <c r="R26" s="19"/>
    </row>
    <row r="27" spans="2:18" x14ac:dyDescent="0.2">
      <c r="B27" s="6">
        <v>17</v>
      </c>
      <c r="D27"/>
      <c r="E27" s="1"/>
      <c r="H27" s="9"/>
      <c r="I27" s="1"/>
      <c r="J27" s="1"/>
    </row>
    <row r="28" spans="2:18" x14ac:dyDescent="0.2">
      <c r="B28" s="5">
        <v>17</v>
      </c>
      <c r="D28"/>
      <c r="H28" s="9"/>
    </row>
    <row r="29" spans="2:18" x14ac:dyDescent="0.2">
      <c r="B29" s="17">
        <v>17</v>
      </c>
      <c r="D29"/>
      <c r="E29" s="1"/>
      <c r="H29" s="9"/>
      <c r="I29" s="1"/>
      <c r="J29" s="1"/>
    </row>
    <row r="30" spans="2:18" x14ac:dyDescent="0.2">
      <c r="B30" s="5"/>
      <c r="G30" s="9"/>
      <c r="H30" s="9"/>
    </row>
    <row r="31" spans="2:18" x14ac:dyDescent="0.2">
      <c r="B31" s="5"/>
      <c r="E31" s="1"/>
      <c r="F31" s="1"/>
      <c r="G31" s="12"/>
      <c r="H31" s="12"/>
      <c r="I31" s="4"/>
      <c r="J31" s="4"/>
    </row>
    <row r="32" spans="2:18" x14ac:dyDescent="0.2">
      <c r="B32" s="6"/>
      <c r="C32" s="2"/>
      <c r="D32" s="8"/>
      <c r="E32" s="1"/>
      <c r="F32" s="1"/>
      <c r="G32" s="9"/>
      <c r="H32" s="9"/>
      <c r="I32" s="1"/>
      <c r="J32" s="1"/>
    </row>
    <row r="33" spans="2:10" x14ac:dyDescent="0.2">
      <c r="B33" s="5"/>
      <c r="G33" s="9"/>
      <c r="H33" s="9"/>
      <c r="I33" s="1"/>
      <c r="J33" s="1"/>
    </row>
    <row r="34" spans="2:10" x14ac:dyDescent="0.2">
      <c r="B34" s="5"/>
      <c r="E34" s="1"/>
      <c r="F34" s="1"/>
      <c r="G34" s="9"/>
      <c r="H34" s="9"/>
      <c r="I34" s="1"/>
      <c r="J34" s="1"/>
    </row>
    <row r="35" spans="2:10" x14ac:dyDescent="0.2">
      <c r="B35" s="5"/>
      <c r="G35" s="9"/>
      <c r="H35" s="9"/>
    </row>
    <row r="36" spans="2:10" x14ac:dyDescent="0.2">
      <c r="B36" s="5"/>
      <c r="E36" s="1"/>
      <c r="F36" s="1"/>
      <c r="G36" s="9"/>
      <c r="H36" s="9"/>
      <c r="I36" s="1"/>
      <c r="J36" s="1"/>
    </row>
    <row r="37" spans="2:10" x14ac:dyDescent="0.2">
      <c r="B37" s="6"/>
    </row>
    <row r="38" spans="2:10" x14ac:dyDescent="0.2">
      <c r="B38" s="5"/>
    </row>
    <row r="39" spans="2:10" x14ac:dyDescent="0.2">
      <c r="B39" s="5"/>
    </row>
    <row r="40" spans="2:10" x14ac:dyDescent="0.2">
      <c r="B40" s="5"/>
    </row>
    <row r="41" spans="2:10" x14ac:dyDescent="0.2">
      <c r="B41" s="5"/>
    </row>
  </sheetData>
  <sortState xmlns:xlrd2="http://schemas.microsoft.com/office/spreadsheetml/2017/richdata2" ref="L3:R26">
    <sortCondition ref="L3:L26"/>
    <sortCondition ref="M3:M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Q36"/>
  <sheetViews>
    <sheetView workbookViewId="0">
      <selection activeCell="L28" sqref="L28"/>
    </sheetView>
  </sheetViews>
  <sheetFormatPr baseColWidth="10" defaultRowHeight="16" x14ac:dyDescent="0.2"/>
  <sheetData>
    <row r="1" spans="1:17" x14ac:dyDescent="0.2">
      <c r="A1" t="s">
        <v>3</v>
      </c>
      <c r="B1" s="5" t="s">
        <v>0</v>
      </c>
      <c r="C1" t="s">
        <v>1</v>
      </c>
      <c r="D1" t="s">
        <v>2</v>
      </c>
      <c r="E1" t="s">
        <v>4</v>
      </c>
      <c r="F1" t="s">
        <v>7</v>
      </c>
      <c r="G1" t="s">
        <v>6</v>
      </c>
    </row>
    <row r="2" spans="1:17" x14ac:dyDescent="0.2">
      <c r="B2" s="5">
        <v>0</v>
      </c>
      <c r="C2">
        <v>0</v>
      </c>
      <c r="D2">
        <v>0</v>
      </c>
      <c r="E2" s="16">
        <f>fixed!H6</f>
        <v>6.5353156800815901E-4</v>
      </c>
      <c r="F2" s="16">
        <f>fixed!H5</f>
        <v>2.4441000000000001E-2</v>
      </c>
      <c r="G2">
        <f>fixed!H7</f>
        <v>1893.4</v>
      </c>
      <c r="O2" s="19"/>
    </row>
    <row r="3" spans="1:17" x14ac:dyDescent="0.2">
      <c r="B3" s="6">
        <v>1</v>
      </c>
      <c r="C3" s="2">
        <v>0</v>
      </c>
      <c r="D3" s="2">
        <v>1</v>
      </c>
      <c r="E3" s="16">
        <v>4.6630699293538598E-4</v>
      </c>
      <c r="F3" s="19">
        <v>2.4451000000000001E-2</v>
      </c>
      <c r="G3" s="1">
        <v>3036.2</v>
      </c>
      <c r="O3" s="19"/>
    </row>
    <row r="4" spans="1:17" x14ac:dyDescent="0.2">
      <c r="B4" s="5">
        <v>1</v>
      </c>
      <c r="C4">
        <v>0.5</v>
      </c>
      <c r="D4">
        <v>1</v>
      </c>
      <c r="E4" s="16">
        <v>5.8115980970950998E-4</v>
      </c>
      <c r="F4" s="19">
        <v>2.4396000000000001E-2</v>
      </c>
      <c r="G4" s="1">
        <v>2366</v>
      </c>
      <c r="O4" s="19"/>
      <c r="Q4" s="19"/>
    </row>
    <row r="5" spans="1:17" x14ac:dyDescent="0.2">
      <c r="B5" s="26">
        <v>1</v>
      </c>
      <c r="C5" s="28">
        <v>1</v>
      </c>
      <c r="D5" s="28">
        <v>1</v>
      </c>
      <c r="E5" s="25">
        <v>4.2807000000000001E-4</v>
      </c>
      <c r="F5" s="19">
        <v>2.4572E-2</v>
      </c>
      <c r="G5" s="1">
        <v>2104.5</v>
      </c>
      <c r="O5" s="19"/>
      <c r="Q5" s="19"/>
    </row>
    <row r="6" spans="1:17" x14ac:dyDescent="0.2">
      <c r="B6" s="6">
        <v>3</v>
      </c>
      <c r="C6" s="2">
        <v>0</v>
      </c>
      <c r="D6" s="2">
        <v>1</v>
      </c>
      <c r="E6" s="19">
        <v>4.9456999999999995E-4</v>
      </c>
      <c r="F6" s="19">
        <v>2.4465000000000001E-2</v>
      </c>
      <c r="G6" s="1">
        <v>3020.6</v>
      </c>
      <c r="O6" s="19"/>
      <c r="Q6" s="19"/>
    </row>
    <row r="7" spans="1:17" x14ac:dyDescent="0.2">
      <c r="A7">
        <v>0.8</v>
      </c>
      <c r="B7" s="5">
        <v>3</v>
      </c>
      <c r="C7">
        <v>0.5</v>
      </c>
      <c r="D7">
        <v>1</v>
      </c>
      <c r="E7" s="19">
        <v>8.2503999999999997E-4</v>
      </c>
      <c r="F7" s="19">
        <v>2.4362000000000002E-2</v>
      </c>
      <c r="G7">
        <v>2693.2</v>
      </c>
      <c r="H7" s="13"/>
      <c r="I7" s="1"/>
      <c r="J7" s="1"/>
      <c r="O7" s="19"/>
      <c r="Q7" s="19"/>
    </row>
    <row r="8" spans="1:17" x14ac:dyDescent="0.2">
      <c r="B8" s="5">
        <v>3</v>
      </c>
      <c r="C8">
        <v>1</v>
      </c>
      <c r="D8">
        <v>1</v>
      </c>
      <c r="E8" s="19">
        <v>8.4281000000000004E-4</v>
      </c>
      <c r="F8" s="19">
        <v>2.4323000000000001E-2</v>
      </c>
      <c r="G8">
        <v>2458.9</v>
      </c>
      <c r="H8" s="9"/>
      <c r="I8" s="1"/>
      <c r="J8" s="1"/>
      <c r="O8" s="19"/>
      <c r="Q8" s="19"/>
    </row>
    <row r="9" spans="1:17" x14ac:dyDescent="0.2">
      <c r="B9" s="6">
        <v>5</v>
      </c>
      <c r="C9" s="2">
        <v>0</v>
      </c>
      <c r="D9" s="2">
        <v>1</v>
      </c>
      <c r="E9" s="19">
        <v>7.1528E-4</v>
      </c>
      <c r="F9" s="19">
        <v>2.4351999999999999E-2</v>
      </c>
      <c r="G9">
        <v>3707.5</v>
      </c>
      <c r="H9" s="12"/>
      <c r="I9" s="1"/>
      <c r="J9" s="1"/>
      <c r="O9" s="19"/>
      <c r="Q9" s="19"/>
    </row>
    <row r="10" spans="1:17" x14ac:dyDescent="0.2">
      <c r="B10" s="5">
        <v>5</v>
      </c>
      <c r="C10">
        <v>0.5</v>
      </c>
      <c r="D10">
        <v>1</v>
      </c>
      <c r="E10" s="19">
        <v>8.9910999999999995E-4</v>
      </c>
      <c r="F10" s="19">
        <v>2.4317999999999999E-2</v>
      </c>
      <c r="G10">
        <v>3061.2</v>
      </c>
      <c r="H10" s="9"/>
      <c r="I10" s="1"/>
      <c r="J10" s="1"/>
      <c r="O10" s="19"/>
    </row>
    <row r="11" spans="1:17" x14ac:dyDescent="0.2">
      <c r="B11" s="5">
        <v>5</v>
      </c>
      <c r="C11">
        <v>1</v>
      </c>
      <c r="D11">
        <v>1</v>
      </c>
      <c r="E11" s="16">
        <v>1.1784340144804001E-3</v>
      </c>
      <c r="F11" s="19">
        <v>2.4247000000000001E-2</v>
      </c>
      <c r="G11" s="1">
        <v>3754.9</v>
      </c>
      <c r="H11" s="9"/>
      <c r="I11" s="1"/>
      <c r="J11" s="1"/>
      <c r="O11" s="19"/>
      <c r="Q11" s="19"/>
    </row>
    <row r="12" spans="1:17" x14ac:dyDescent="0.2">
      <c r="B12" s="6">
        <v>7</v>
      </c>
      <c r="C12" s="2">
        <v>0</v>
      </c>
      <c r="D12" s="2">
        <v>1</v>
      </c>
      <c r="E12" s="16" t="s">
        <v>8</v>
      </c>
      <c r="F12" s="1"/>
      <c r="G12" s="1"/>
      <c r="H12" s="12"/>
      <c r="I12" s="1"/>
      <c r="J12" s="1"/>
      <c r="O12" s="19"/>
      <c r="Q12" s="19"/>
    </row>
    <row r="13" spans="1:17" x14ac:dyDescent="0.2">
      <c r="B13" s="5">
        <v>7</v>
      </c>
      <c r="C13">
        <v>0.5</v>
      </c>
      <c r="D13">
        <v>1</v>
      </c>
      <c r="E13" s="16">
        <v>1.0748999999999999E-3</v>
      </c>
      <c r="F13" s="16">
        <v>2.4253E-2</v>
      </c>
      <c r="G13" s="1">
        <v>4224.8</v>
      </c>
      <c r="H13" s="9"/>
      <c r="I13" s="1"/>
      <c r="J13" s="1"/>
      <c r="O13" s="19"/>
    </row>
    <row r="14" spans="1:17" x14ac:dyDescent="0.2">
      <c r="B14" s="5">
        <v>7</v>
      </c>
      <c r="C14">
        <v>1</v>
      </c>
      <c r="D14">
        <v>1</v>
      </c>
      <c r="E14" s="19">
        <v>1.3998999999999999E-3</v>
      </c>
      <c r="F14" s="19">
        <v>1.3998999999999999E-3</v>
      </c>
      <c r="G14">
        <v>3246.6</v>
      </c>
      <c r="H14" s="9"/>
      <c r="I14" s="1"/>
      <c r="J14" s="1"/>
      <c r="O14" s="19"/>
      <c r="Q14" s="19"/>
    </row>
    <row r="15" spans="1:17" x14ac:dyDescent="0.2">
      <c r="B15" s="17">
        <v>9</v>
      </c>
      <c r="C15" s="2">
        <v>0</v>
      </c>
      <c r="D15" s="2">
        <v>1</v>
      </c>
      <c r="E15" s="16" t="s">
        <v>8</v>
      </c>
      <c r="F15" s="1"/>
      <c r="G15" s="1"/>
      <c r="H15" s="12"/>
      <c r="I15" s="1"/>
      <c r="J15" s="1"/>
      <c r="O15" s="19"/>
    </row>
    <row r="16" spans="1:17" x14ac:dyDescent="0.2">
      <c r="B16" s="17">
        <v>9</v>
      </c>
      <c r="C16">
        <v>0.5</v>
      </c>
      <c r="D16">
        <v>1</v>
      </c>
      <c r="E16" s="16">
        <v>1.3337932170653401E-3</v>
      </c>
      <c r="F16" s="16">
        <v>2.4160000000000001E-2</v>
      </c>
      <c r="G16" s="1">
        <v>4835.5</v>
      </c>
      <c r="H16" s="9"/>
      <c r="I16" s="1"/>
      <c r="J16" s="1"/>
      <c r="O16" s="19"/>
      <c r="Q16" s="19"/>
    </row>
    <row r="17" spans="2:10" x14ac:dyDescent="0.2">
      <c r="B17" s="17">
        <v>9</v>
      </c>
      <c r="C17">
        <v>1</v>
      </c>
      <c r="D17">
        <v>1</v>
      </c>
      <c r="E17" s="19">
        <v>1.3998999999999999E-3</v>
      </c>
      <c r="F17" s="19">
        <v>2.4004000000000001E-2</v>
      </c>
      <c r="G17">
        <v>3461.6</v>
      </c>
      <c r="H17" s="9"/>
      <c r="I17" s="1"/>
      <c r="J17" s="1"/>
    </row>
    <row r="18" spans="2:10" x14ac:dyDescent="0.2">
      <c r="B18" s="6">
        <v>11</v>
      </c>
      <c r="C18" s="2">
        <v>0</v>
      </c>
      <c r="D18" s="2">
        <v>1</v>
      </c>
      <c r="E18" s="16" t="s">
        <v>8</v>
      </c>
      <c r="F18" s="1"/>
      <c r="G18" s="1"/>
      <c r="H18" s="12"/>
      <c r="I18" s="1"/>
      <c r="J18" s="1"/>
    </row>
    <row r="19" spans="2:10" x14ac:dyDescent="0.2">
      <c r="B19" s="5">
        <v>11</v>
      </c>
      <c r="C19">
        <v>0.5</v>
      </c>
      <c r="D19">
        <v>1</v>
      </c>
      <c r="E19" s="16" t="s">
        <v>8</v>
      </c>
      <c r="F19" s="1"/>
      <c r="G19" s="1"/>
      <c r="H19" s="9"/>
      <c r="I19" s="1"/>
      <c r="J19" s="1"/>
    </row>
    <row r="20" spans="2:10" x14ac:dyDescent="0.2">
      <c r="B20" s="5">
        <v>11</v>
      </c>
      <c r="C20">
        <v>1</v>
      </c>
      <c r="D20">
        <v>1</v>
      </c>
      <c r="E20" s="16">
        <v>2.56266743585686E-3</v>
      </c>
      <c r="F20" s="16">
        <v>2.3789000000000001E-2</v>
      </c>
      <c r="G20" s="1">
        <v>5012</v>
      </c>
      <c r="H20" s="9"/>
      <c r="I20" s="1"/>
      <c r="J20" s="1"/>
    </row>
    <row r="21" spans="2:10" x14ac:dyDescent="0.2">
      <c r="B21" s="6">
        <v>13</v>
      </c>
      <c r="C21" s="2">
        <v>0</v>
      </c>
      <c r="D21" s="2">
        <v>1</v>
      </c>
      <c r="E21" s="16" t="s">
        <v>8</v>
      </c>
      <c r="F21" s="1"/>
      <c r="G21" s="1"/>
      <c r="H21" s="12"/>
      <c r="I21" s="1"/>
      <c r="J21" s="1"/>
    </row>
    <row r="22" spans="2:10" x14ac:dyDescent="0.2">
      <c r="B22" s="5">
        <v>13</v>
      </c>
      <c r="C22" s="9">
        <v>0.5</v>
      </c>
      <c r="D22">
        <v>1</v>
      </c>
      <c r="E22" s="16" t="s">
        <v>8</v>
      </c>
      <c r="F22" s="1"/>
      <c r="H22" s="9"/>
      <c r="I22" s="1"/>
      <c r="J22" s="1"/>
    </row>
    <row r="23" spans="2:10" x14ac:dyDescent="0.2">
      <c r="B23" s="5">
        <v>13</v>
      </c>
      <c r="C23" s="9">
        <v>1</v>
      </c>
      <c r="D23">
        <v>1</v>
      </c>
      <c r="E23" s="16" t="s">
        <v>8</v>
      </c>
      <c r="F23" s="1"/>
      <c r="G23" s="1"/>
      <c r="H23" s="9"/>
      <c r="I23" s="1"/>
      <c r="J23" s="1"/>
    </row>
    <row r="24" spans="2:10" x14ac:dyDescent="0.2">
      <c r="B24" s="6">
        <v>15</v>
      </c>
      <c r="C24" s="2">
        <v>0</v>
      </c>
      <c r="D24" s="2">
        <v>1</v>
      </c>
      <c r="E24" s="22" t="s">
        <v>8</v>
      </c>
      <c r="F24" s="18"/>
      <c r="G24" s="2"/>
      <c r="H24" s="12"/>
      <c r="I24" s="1"/>
      <c r="J24" s="1"/>
    </row>
    <row r="25" spans="2:10" x14ac:dyDescent="0.2">
      <c r="B25" s="5">
        <v>15</v>
      </c>
      <c r="C25" s="9">
        <v>0.5</v>
      </c>
      <c r="D25">
        <v>1</v>
      </c>
      <c r="E25" s="22" t="s">
        <v>8</v>
      </c>
      <c r="F25" s="1"/>
      <c r="G25" s="1"/>
      <c r="H25" s="9"/>
      <c r="I25" s="1"/>
      <c r="J25" s="1"/>
    </row>
    <row r="26" spans="2:10" x14ac:dyDescent="0.2">
      <c r="B26" s="5">
        <v>15</v>
      </c>
      <c r="C26" s="9">
        <v>1</v>
      </c>
      <c r="D26">
        <v>1</v>
      </c>
      <c r="E26" s="19">
        <v>4.2199999999999998E-3</v>
      </c>
      <c r="F26" s="19">
        <v>2.3331000000000001E-2</v>
      </c>
      <c r="G26">
        <v>3835.9</v>
      </c>
      <c r="H26" s="9"/>
      <c r="I26" s="1"/>
      <c r="J26" s="1"/>
    </row>
    <row r="27" spans="2:10" x14ac:dyDescent="0.2">
      <c r="B27" s="6">
        <v>17</v>
      </c>
      <c r="E27" s="16"/>
      <c r="H27" s="12"/>
      <c r="I27" s="1"/>
      <c r="J27" s="1"/>
    </row>
    <row r="28" spans="2:10" x14ac:dyDescent="0.2">
      <c r="B28" s="5">
        <v>17</v>
      </c>
      <c r="H28" s="9"/>
      <c r="I28" s="1"/>
      <c r="J28" s="1"/>
    </row>
    <row r="29" spans="2:10" x14ac:dyDescent="0.2">
      <c r="B29" s="17">
        <v>17</v>
      </c>
      <c r="E29" s="1"/>
      <c r="H29" s="9"/>
      <c r="I29" s="1"/>
      <c r="J29" s="1"/>
    </row>
    <row r="30" spans="2:10" x14ac:dyDescent="0.2">
      <c r="B30" s="14"/>
      <c r="E30" s="1"/>
      <c r="F30" s="1"/>
      <c r="G30" s="12"/>
      <c r="H30" s="12"/>
      <c r="I30" s="1"/>
      <c r="J30" s="1"/>
    </row>
    <row r="31" spans="2:10" x14ac:dyDescent="0.2">
      <c r="B31" s="6"/>
      <c r="C31" s="2"/>
      <c r="D31" s="2"/>
      <c r="G31" s="9"/>
      <c r="H31" s="9"/>
      <c r="J31" s="1"/>
    </row>
    <row r="32" spans="2:10" x14ac:dyDescent="0.2">
      <c r="B32" s="5"/>
      <c r="E32" s="1"/>
      <c r="F32" s="1"/>
      <c r="G32" s="9"/>
      <c r="H32" s="9"/>
      <c r="I32" s="1"/>
      <c r="J32" s="1"/>
    </row>
    <row r="33" spans="2:10" x14ac:dyDescent="0.2">
      <c r="B33" s="14"/>
      <c r="E33" s="1"/>
      <c r="F33" s="1"/>
      <c r="G33" s="12"/>
      <c r="H33" s="12"/>
      <c r="I33" s="1"/>
      <c r="J33" s="1"/>
    </row>
    <row r="34" spans="2:10" x14ac:dyDescent="0.2">
      <c r="B34" s="6"/>
      <c r="C34" s="2"/>
      <c r="D34" s="2"/>
      <c r="G34" s="9"/>
      <c r="H34" s="9"/>
    </row>
    <row r="35" spans="2:10" x14ac:dyDescent="0.2">
      <c r="B35" s="5"/>
      <c r="E35" s="1"/>
      <c r="F35" s="1"/>
      <c r="G35" s="9"/>
      <c r="H35" s="9"/>
    </row>
    <row r="36" spans="2:10" x14ac:dyDescent="0.2">
      <c r="B36" s="14"/>
      <c r="G36" s="12"/>
      <c r="H36" s="12"/>
    </row>
  </sheetData>
  <sortState xmlns:xlrd2="http://schemas.microsoft.com/office/spreadsheetml/2017/richdata2" ref="K2:Q16">
    <sortCondition ref="K2:K16"/>
    <sortCondition ref="L2:L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0.1</vt:lpstr>
      <vt:lpstr>0.125</vt:lpstr>
      <vt:lpstr>0.2</vt:lpstr>
      <vt:lpstr>0.25</vt:lpstr>
      <vt:lpstr>0.4</vt:lpstr>
      <vt:lpstr>mesh movement freq</vt:lpstr>
      <vt:lpstr>0.5</vt:lpstr>
      <vt:lpstr>0.8</vt:lpstr>
      <vt:lpstr>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2021-05-06T19:10:25Z</dcterms:modified>
</cp:coreProperties>
</file>