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ng294\src\cis\libcalc\auto_report_pipeline1.1\docs\"/>
    </mc:Choice>
  </mc:AlternateContent>
  <xr:revisionPtr revIDLastSave="0" documentId="8_{EED2ACA7-5177-4D4B-BC86-8DA65031694A}" xr6:coauthVersionLast="46" xr6:coauthVersionMax="46" xr10:uidLastSave="{00000000-0000-0000-0000-000000000000}"/>
  <bookViews>
    <workbookView xWindow="-110" yWindow="-110" windowWidth="19420" windowHeight="10080" xr2:uid="{29D6B4D0-E064-46C9-A7AF-2ABA140CCCB1}"/>
  </bookViews>
  <sheets>
    <sheet name="INFO2" sheetId="1" r:id="rId1"/>
  </sheets>
  <externalReferences>
    <externalReference r:id="rId2"/>
  </externalReferences>
  <definedNames>
    <definedName name="Bit1_Avg_ZAreaCut">[1]ZONE_OF_INTEREST!$AP$5</definedName>
    <definedName name="Bit1_Avg_ZCircumferential">[1]ZONE_OF_INTEREST!$V$5</definedName>
    <definedName name="Bit1_Avg_ZCircumferential_Workrate">[1]ZONE_OF_INTEREST!$AA$5</definedName>
    <definedName name="Bit1_Avg_ZCutter_Torque">[1]ZONE_OF_INTEREST!$BO$5</definedName>
    <definedName name="Bit1_Avg_ZDelam">[1]ZONE_OF_INTEREST!$CD$5</definedName>
    <definedName name="Bit1_Avg_ZDelam_Workrate">[1]ZONE_OF_INTEREST!$CI$5</definedName>
    <definedName name="Bit1_Avg_ZNormal">[1]ZONE_OF_INTEREST!$G$5</definedName>
    <definedName name="Bit1_Avg_ZNormal_Workrate">[1]ZONE_OF_INTEREST!$L$5</definedName>
    <definedName name="Bit1_Avg_ZProE_fx">[1]ZONE_OF_INTEREST!$AZ$5</definedName>
    <definedName name="Bit1_Avg_ZProE_fy">[1]ZONE_OF_INTEREST!$BE$5</definedName>
    <definedName name="Bit1_Avg_ZProE_fz">[1]ZONE_OF_INTEREST!$BJ$5</definedName>
    <definedName name="Bit1_Avg_ZResultant">[1]ZONE_OF_INTEREST!$BT$5</definedName>
    <definedName name="Bit1_Avg_ZResultant_Workrate">[1]ZONE_OF_INTEREST!$BY$5</definedName>
    <definedName name="Bit1_Avg_ZVertical">[1]ZONE_OF_INTEREST!$Q$5</definedName>
    <definedName name="Bit1_Avg_ZVolCut">[1]ZONE_OF_INTEREST!$AU$5</definedName>
    <definedName name="Bit1_Avg_ZWearFlatArea">[1]ZONE_OF_INTEREST!$AK$5</definedName>
    <definedName name="Bit1_Back_Rake">[1]BIT1!$F$5:$F$75</definedName>
    <definedName name="Bit1_BETA">[1]SUMMARY!$BZ$6:$BZ$9</definedName>
    <definedName name="Bit1_BladeCt">[1]INFO!$F$4</definedName>
    <definedName name="Bit1_Case1_AreaCut">[1]BIT1!$Z$5:$Z$43</definedName>
    <definedName name="Bit1_Case1_Circumferential">[1]BIT1!$Z$5:$Z$75</definedName>
    <definedName name="Bit1_Case1_Circumferential_Workrate">[1]BIT1!$AA$5:$AA$75</definedName>
    <definedName name="Bit1_Case1_Cutter_Torque">[1]BIT1!$AN$5:$AN$43</definedName>
    <definedName name="Bit1_Case1_Delam">[1]BIT1!$AU$5:$AU$43</definedName>
    <definedName name="Bit1_Case1_Delam_Workrate">[1]BIT1!$AV$5:$AV$43</definedName>
    <definedName name="Bit1_Case1_Normal">[1]BIT1!$AB$5:$AB$75</definedName>
    <definedName name="Bit1_Case1_Normal_Workrate">[1]BIT1!$AC$5:$AC$75</definedName>
    <definedName name="Bit1_Case1_NormalInner">[1]BIT1!$AE$5:$AE$10</definedName>
    <definedName name="Bit1_Case1_NormalOuter">[1]BIT1!$AE$11:$AE$45</definedName>
    <definedName name="Bit1_Case1_ProE_fx">[1]BIT1!$AK$5:$AK$43</definedName>
    <definedName name="Bit1_Case1_ProE_fy">[1]BIT1!$AL$5:$AL$43</definedName>
    <definedName name="Bit1_Case1_ProE_fz">[1]BIT1!$AM$5:$AM$43</definedName>
    <definedName name="Bit1_Case1_Resultant">[1]BIT1!$AS$5:$AS$43</definedName>
    <definedName name="Bit1_Case1_Resultant_Workrate">[1]BIT1!$AT$5:$AT$43</definedName>
    <definedName name="Bit1_Case1_Side">[1]BIT1!$AR$5:$AR$43</definedName>
    <definedName name="Bit1_Case1_TQ_BIT">[1]BIT1!$AW$5:$AW$43</definedName>
    <definedName name="Bit1_Case1_Vertical">[1]BIT1!$AD$5:$AD$43</definedName>
    <definedName name="Bit1_Case1_VolCut">[1]BIT1!$AA$5:$AA$43</definedName>
    <definedName name="Bit1_Case1_WearFlatArea">[1]BIT1!$AG$5:$AG$43</definedName>
    <definedName name="Bit1_Case2_AreaCut">[1]BIT1!$AY$5:$AY$77</definedName>
    <definedName name="Bit1_Case2_Circumferential">[1]BIT1!$BS$5:$BS$75</definedName>
    <definedName name="Bit1_Case2_Circumferential_Workrate">[1]BIT1!$BT$5:$BT$75</definedName>
    <definedName name="Bit1_Case2_Cutter_Torque">[1]BIT1!$BM$5:$BM$77</definedName>
    <definedName name="Bit1_Case2_Delam">[1]BIT1!$BT$5:$BT$77</definedName>
    <definedName name="Bit1_Case2_Delam_Workrate">[1]BIT1!$BU$5:$BU$77</definedName>
    <definedName name="Bit1_Case2_Normal">[1]BIT1!$BU$5:$BU$75</definedName>
    <definedName name="Bit1_Case2_Normal_Workrate">[1]BIT1!$BV$5:$BV$75</definedName>
    <definedName name="Bit1_Case2_ProE_fx">[1]BIT1!$BJ$5:$BJ$77</definedName>
    <definedName name="Bit1_Case2_ProE_fy">[1]BIT1!$BK$5:$BK$77</definedName>
    <definedName name="Bit1_Case2_ProE_fz">[1]BIT1!$BL$5:$BL$77</definedName>
    <definedName name="Bit1_Case2_Resultant">[1]BIT1!$BR$5:$BR$77</definedName>
    <definedName name="Bit1_Case2_Resultant_Workrate">[1]BIT1!$BS$5:$BS$77</definedName>
    <definedName name="Bit1_Case2_Side">[1]BIT1!$BQ$5:$BQ$77</definedName>
    <definedName name="Bit1_Case2_TQ_BIT">[1]BIT1!$BV$5:$BV$77</definedName>
    <definedName name="Bit1_Case2_Vertical">[1]BIT1!$BC$5:$BC$77</definedName>
    <definedName name="Bit1_Case2_VolCut">[1]BIT1!$AZ$5:$AZ$77</definedName>
    <definedName name="Bit1_Case2_WearFlatArea">[1]BIT1!$BF$5:$BF$77</definedName>
    <definedName name="Bit1_Case3_AreaCut">[1]BIT1!$BX$5:$BX$58</definedName>
    <definedName name="Bit1_Case3_Circumferential">[1]BIT1!$DL$5:$DL$75</definedName>
    <definedName name="Bit1_Case3_Circumferential_Workrate">[1]BIT1!$DM$5:$DM$75</definedName>
    <definedName name="Bit1_Case3_Cutter_Torque">[1]BIT1!$CL$5:$CL$58</definedName>
    <definedName name="Bit1_Case3_Delam">[1]BIT1!$CS$5:$CS$58</definedName>
    <definedName name="Bit1_Case3_Delam_Workrate">[1]BIT1!$CT$5:$CT$58</definedName>
    <definedName name="Bit1_Case3_Normal">[1]BIT1!$DN$5:$DN$75</definedName>
    <definedName name="Bit1_Case3_Normal_Workrate">[1]BIT1!$DO$5:$DO$75</definedName>
    <definedName name="Bit1_Case3_ProE_fx">[1]BIT1!$CI$5:$CI$58</definedName>
    <definedName name="Bit1_Case3_ProE_fy">[1]BIT1!$CJ$5:$CJ$58</definedName>
    <definedName name="Bit1_Case3_ProE_fz">[1]BIT1!$CK$5:$CK$58</definedName>
    <definedName name="Bit1_Case3_Resultant">[1]BIT1!$CQ$5:$CQ$58</definedName>
    <definedName name="Bit1_Case3_Resultant_Workrate">[1]BIT1!$CR$5:$CR$58</definedName>
    <definedName name="Bit1_Case3_Side">[1]BIT1!$CP$5:$CP$58</definedName>
    <definedName name="Bit1_Case3_TQ_BIT">[1]BIT1!$CU$5:$CU$58</definedName>
    <definedName name="Bit1_Case3_Vertical">[1]BIT1!$CB$5:$CB$58</definedName>
    <definedName name="Bit1_Case3_VolCut">[1]BIT1!$BY$5:$BY$58</definedName>
    <definedName name="Bit1_Case3_WearFlatArea">[1]BIT1!$CE$5:$CE$58</definedName>
    <definedName name="Bit1_Case4_AreaCut">[1]BIT1!$CW$5:$CW$58</definedName>
    <definedName name="Bit1_Case4_Circumferential">[1]BIT1!$FE$5:$FE$75</definedName>
    <definedName name="Bit1_Case4_Circumferential_Workrate">[1]BIT1!$FF$5:$FF$75</definedName>
    <definedName name="Bit1_Case4_Cutter_Torque">[1]BIT1!$DK$5:$DK$58</definedName>
    <definedName name="Bit1_Case4_Delam">[1]BIT1!$DR$5:$DR$58</definedName>
    <definedName name="Bit1_Case4_Delam_Workrate">[1]BIT1!$DS$5:$DS$58</definedName>
    <definedName name="Bit1_Case4_Normal">[1]BIT1!$FG$5:$FG$75</definedName>
    <definedName name="Bit1_Case4_Normal_Workrate">[1]BIT1!$FH$5:$FH$75</definedName>
    <definedName name="Bit1_Case4_ProE_fx">[1]BIT1!$DH$5:$DH$58</definedName>
    <definedName name="Bit1_Case4_ProE_fy">[1]BIT1!$DI$5:$DI$58</definedName>
    <definedName name="Bit1_Case4_ProE_fz">[1]BIT1!$DJ$5:$DJ$58</definedName>
    <definedName name="Bit1_Case4_Resultant">[1]BIT1!$DP$5:$DP$58</definedName>
    <definedName name="Bit1_Case4_Resultant_Workrate">[1]BIT1!$DQ$5:$DQ$58</definedName>
    <definedName name="Bit1_Case4_Side">[1]BIT1!$DO$5:$DO$58</definedName>
    <definedName name="Bit1_Case4_TQ_BIT">[1]BIT1!$DT$5:$DT$58</definedName>
    <definedName name="Bit1_Case4_Vertical">[1]BIT1!$DA$5:$DA$58</definedName>
    <definedName name="Bit1_Case4_VolCut">[1]BIT1!$CX$5:$CX$58</definedName>
    <definedName name="Bit1_Case4_WearFlatArea">[1]BIT1!$DD$5:$DD$58</definedName>
    <definedName name="Bit1_Case5_AreaCut">[1]BIT1!$DV$5:$DV$58</definedName>
    <definedName name="Bit1_Case5_Circumferential">[1]BIT1!$DY$5:$DY$58</definedName>
    <definedName name="Bit1_Case5_Circumferential_Workrate">[1]BIT1!$EK$5:$EK$58</definedName>
    <definedName name="Bit1_Case5_Cutter_Torque">[1]BIT1!$EJ$5:$EJ$58</definedName>
    <definedName name="Bit1_Case5_Delam">[1]BIT1!$EQ$5:$EQ$58</definedName>
    <definedName name="Bit1_Case5_Delam_Workrate">[1]BIT1!$ER$5:$ER$58</definedName>
    <definedName name="Bit1_Case5_Normal">[1]BIT1!$EA$5:$EA$58</definedName>
    <definedName name="Bit1_Case5_Normal_Workrate">[1]BIT1!$EL$5:$EL$58</definedName>
    <definedName name="Bit1_Case5_ProE_fx">[1]BIT1!$EG$5:$EG$58</definedName>
    <definedName name="Bit1_Case5_ProE_fy">[1]BIT1!$EH$5:$EH$58</definedName>
    <definedName name="Bit1_Case5_ProE_fz">[1]BIT1!$EI$5:$EI$58</definedName>
    <definedName name="Bit1_Case5_Resultant">[1]BIT1!$EO$5:$EO$58</definedName>
    <definedName name="Bit1_Case5_Resultant_Workrate">[1]BIT1!$EP$5:$EP$58</definedName>
    <definedName name="Bit1_Case5_Side">[1]BIT1!$EN$5:$EN$58</definedName>
    <definedName name="Bit1_Case5_TQ_BIT">[1]BIT1!$ES$5:$ES$58</definedName>
    <definedName name="Bit1_Case5_Vertical">[1]BIT1!$DZ$5:$DZ$58</definedName>
    <definedName name="Bit1_Case5_VolCut">[1]BIT1!$DW$5:$DW$58</definedName>
    <definedName name="Bit1_Case5_WearFlatArea">[1]BIT1!$EC$5:$EC$58</definedName>
    <definedName name="Bit1_CaseWear_AreaCut">[1]BIT1!$ABM$5:$ABM$54</definedName>
    <definedName name="Bit1_CaseWear_Circumferential">[1]BIT1!$ABO$5:$ABO$54</definedName>
    <definedName name="Bit1_CaseWear_Circumferential_Workrate">[1]BIT1!$ABS$5:$ABS$54</definedName>
    <definedName name="Bit1_CaseWear_Normal">[1]BIT1!$ABQ$5:$ABQ$54</definedName>
    <definedName name="Bit1_CaseWear_Normal_Workrate">[1]BIT1!$ABT$5:$ABT$54</definedName>
    <definedName name="Bit1_CaseWear_Vertical">[1]BIT1!$ABP$5:$ABP$54</definedName>
    <definedName name="Bit1_CaseWear_VolCut">[1]BIT1!$ABN$5:$ABN$54</definedName>
    <definedName name="Bit1_CaseWear_WearFlatArea">[1]BIT1!$ABR$5:$ABR$54</definedName>
    <definedName name="Bit1_CIF">[1]SUMMARY!$BL$6:$BL$9</definedName>
    <definedName name="Bit1_Cone">[1]BIT1!$P$5:$P$21</definedName>
    <definedName name="Bit1_ConeAngle">[1]INFO!$Z$4</definedName>
    <definedName name="Bit1_ControlList">[1]SUMMARY!$J$6:$J$9</definedName>
    <definedName name="Bit1_CUM_FOOT">[1]SUMMARY!$AK$6:$AK$9</definedName>
    <definedName name="Bit1_CUM_HRS">[1]SUMMARY!$AD$6:$AD$9</definedName>
    <definedName name="Bit1_Cutter_Distance">[1]BIT1!$M$5:$M$75</definedName>
    <definedName name="Bit1_Diam">[1]INFO!$E$4</definedName>
    <definedName name="Bit1_DOC">[1]SUMMARY!$Q$6:$Q$9</definedName>
    <definedName name="Bit1_Exposure">[1]BIT1!$K$5:$K$75</definedName>
    <definedName name="Bit1_ForceRatio">[1]FORCE_RATIOS!$H$5:$H$6</definedName>
    <definedName name="Bit1_Gauge">[1]BIT1!$P$64:$P$75</definedName>
    <definedName name="Bit1_GPLen">[1]INFO!$AK$4</definedName>
    <definedName name="Bit1_GPWidth">[1]INFO!$AJ$4</definedName>
    <definedName name="Bit1_Height">[1]BIT1!$D$5:$D$75</definedName>
    <definedName name="Bit1_Height2">[1]BIT1!$N$5:$N$75</definedName>
    <definedName name="Bit1_Height3">[1]BIT1!$O$5:$O$75</definedName>
    <definedName name="Bit1_I2_ConeBR">INFO2!$C$10</definedName>
    <definedName name="Bit1_I2_ConeQty">INFO2!$C$9</definedName>
    <definedName name="Bit1_I2_ConeSize">INFO2!$C$8</definedName>
    <definedName name="Bit1_I2_ConeSR">INFO2!$C$11</definedName>
    <definedName name="Bit1_I2_FaceBR">INFO2!$C$15</definedName>
    <definedName name="Bit1_I2_FaceQty">INFO2!$C$14</definedName>
    <definedName name="Bit1_I2_FaceSize">INFO2!$C$13</definedName>
    <definedName name="Bit1_I2_FaceSR">INFO2!$C$16</definedName>
    <definedName name="Bit1_I2_GaugeBR">INFO2!$C$20</definedName>
    <definedName name="Bit1_I2_GaugeQty">INFO2!$C$19</definedName>
    <definedName name="Bit1_I2_GaugeSize">INFO2!$C$18</definedName>
    <definedName name="Bit1_I2_GaugeSR">INFO2!$C$21</definedName>
    <definedName name="Bit1_I2_Name">INFO2!$C$1</definedName>
    <definedName name="Bit1_InnerForces">[1]FORCE_RATIOS!$G$5</definedName>
    <definedName name="Bit1_Name">[1]HOME!$J$8</definedName>
    <definedName name="Bit1_NF_Title">[1]HOME!$N$8</definedName>
    <definedName name="Bit1_Nose">[1]BIT1!$P$22:$P$38</definedName>
    <definedName name="Bit1_NoseLocDia">[1]INFO!$AG$4</definedName>
    <definedName name="Bit1_OuterForces">[1]FORCE_RATIOS!$G$6</definedName>
    <definedName name="Bit1_Radius">[1]BIT1!$B$5:$B$75</definedName>
    <definedName name="Bit1_RIF">[1]SUMMARY!$BS$6:$BS$9</definedName>
    <definedName name="Bit1_RIF_CIF">[1]SUMMARY!$CG$6:$CG$9</definedName>
    <definedName name="Bit1_RIF_CIF_Normal">[1]SUMMARY!$CN$6:$CN$9</definedName>
    <definedName name="Bit1_Roll">[1]BIT1!$Q$5:$Q$75</definedName>
    <definedName name="Bit1_ROP">[1]SUMMARY!$J$6:$J$8</definedName>
    <definedName name="Bit1_ROP_TORQUE">[1]SUMMARY!$CU$6:$CU$9</definedName>
    <definedName name="Bit1_Shoulder">[1]BIT1!$P$39:$P$63</definedName>
    <definedName name="Bit1_Side_Rake">[1]BIT1!$G$5:$G$75</definedName>
    <definedName name="Bit1_Sum_ZAreaCut">[1]ZONE_OF_INTEREST!$AN$5</definedName>
    <definedName name="Bit1_Sum_ZCircumferential">[1]ZONE_OF_INTEREST!$T$5</definedName>
    <definedName name="Bit1_Sum_ZCircumferential_Workrate">[1]ZONE_OF_INTEREST!$Y$5</definedName>
    <definedName name="Bit1_Sum_ZCutter_Torque">[1]ZONE_OF_INTEREST!$BM$5</definedName>
    <definedName name="Bit1_Sum_ZDelam">[1]ZONE_OF_INTEREST!$CB$5</definedName>
    <definedName name="Bit1_Sum_ZDelam_Workrate">[1]ZONE_OF_INTEREST!$CG$5</definedName>
    <definedName name="Bit1_Sum_ZNormal">[1]ZONE_OF_INTEREST!$E$5</definedName>
    <definedName name="Bit1_Sum_ZNormal_Workrate">[1]ZONE_OF_INTEREST!$J$5</definedName>
    <definedName name="Bit1_Sum_ZProE_fx">[1]ZONE_OF_INTEREST!$AX$5</definedName>
    <definedName name="Bit1_Sum_ZProE_fy">[1]ZONE_OF_INTEREST!$BC$5</definedName>
    <definedName name="Bit1_Sum_ZProE_fz">[1]ZONE_OF_INTEREST!$BH$5</definedName>
    <definedName name="Bit1_Sum_ZResultant">[1]ZONE_OF_INTEREST!$BR$5</definedName>
    <definedName name="Bit1_Sum_ZResultant_Workrate">[1]ZONE_OF_INTEREST!$BW$5</definedName>
    <definedName name="Bit1_Sum_ZVertical">[1]ZONE_OF_INTEREST!$O$5</definedName>
    <definedName name="Bit1_Sum_ZVolCut">[1]ZONE_OF_INTEREST!$AS$5</definedName>
    <definedName name="Bit1_Sum_ZWearFlatArea">[1]ZONE_OF_INTEREST!$AI$5</definedName>
    <definedName name="Bit1_Tag">[1]BIT1!$P$5:$P$75</definedName>
    <definedName name="Bit1_TIF">[1]SUMMARY!$BE$6:$BE$9</definedName>
    <definedName name="Bit1_TORQUE">[1]SUMMARY!$AR$6:$AR$9</definedName>
    <definedName name="Bit1_WR_Title">[1]HOME!$N$9</definedName>
    <definedName name="Bit1_XAxis">[1]BIT1!$W$5:$W$75</definedName>
    <definedName name="Bit2_Avg_ZAreaCut">[1]ZONE_OF_INTEREST!$AP$6</definedName>
    <definedName name="Bit2_Avg_ZCircumferential">[1]ZONE_OF_INTEREST!$V$6</definedName>
    <definedName name="Bit2_Avg_ZCircumferential_Workrate">[1]ZONE_OF_INTEREST!$AA$6</definedName>
    <definedName name="Bit2_Avg_ZCutter_Torque">[1]ZONE_OF_INTEREST!$BO$6</definedName>
    <definedName name="Bit2_Avg_ZDelam">[1]ZONE_OF_INTEREST!$CD$6</definedName>
    <definedName name="Bit2_Avg_ZDelam_Workrate">[1]ZONE_OF_INTEREST!$CI$6</definedName>
    <definedName name="Bit2_Avg_ZNormal">[1]ZONE_OF_INTEREST!$G$6</definedName>
    <definedName name="Bit2_Avg_ZNormal_Workrate">[1]ZONE_OF_INTEREST!$L$6</definedName>
    <definedName name="Bit2_Avg_ZProE_fx">[1]ZONE_OF_INTEREST!$AZ$6</definedName>
    <definedName name="Bit2_Avg_ZProE_fy">[1]ZONE_OF_INTEREST!$BE$6</definedName>
    <definedName name="Bit2_Avg_ZProE_fz">[1]ZONE_OF_INTEREST!$BJ$6</definedName>
    <definedName name="Bit2_Avg_ZResultant">[1]ZONE_OF_INTEREST!$BT$6</definedName>
    <definedName name="Bit2_Avg_ZResultant_Workrate">[1]ZONE_OF_INTEREST!$BY$6</definedName>
    <definedName name="Bit2_Avg_ZVertical">[1]ZONE_OF_INTEREST!$Q$6</definedName>
    <definedName name="Bit2_Avg_ZVolCut">[1]ZONE_OF_INTEREST!$AU$6</definedName>
    <definedName name="Bit2_Avg_ZWearFlatArea">[1]ZONE_OF_INTEREST!$AK$6</definedName>
    <definedName name="Bit2_Back_Rake">[1]BIT2!$F$5:$F$75</definedName>
    <definedName name="Bit2_BETA">[1]SUMMARY!$CA$6:$CA$9</definedName>
    <definedName name="Bit2_BladeCt">[1]INFO!$F$8</definedName>
    <definedName name="Bit2_Case1_Circumferential">[1]BIT2!$Z$5:$Z$75</definedName>
    <definedName name="Bit2_Case1_Normal">[1]BIT2!$AB$5:$AB$75</definedName>
    <definedName name="Bit2_Case1_Normal_Workrate">[1]BIT2!$AC$5:$AC$75</definedName>
    <definedName name="Bit2_Case1_NormalInner">[1]BIT2!$AE$5:$AE$16</definedName>
    <definedName name="Bit2_Case1_NormalOuter">[1]BIT2!$AE$17:$AE$58</definedName>
    <definedName name="Bit2_Case1_Vertical">[1]BIT2!$AD$5:$AD$58</definedName>
    <definedName name="Bit2_Case1_WearFlatArea">[1]BIT2!$AG$5:$AG$58</definedName>
    <definedName name="Bit2_Case2_AreaCut">[1]BIT2!$AY$5:$AY$58</definedName>
    <definedName name="Bit2_Case2_Circumferential">[1]BIT2!$BS$5:$BS$75</definedName>
    <definedName name="Bit2_Case2_Circumferential_Workrate">[1]BIT2!$BT$5:$BT$75</definedName>
    <definedName name="Bit2_Case2_Cutter_Torque">[1]BIT2!$BM$5:$BM$58</definedName>
    <definedName name="Bit2_Case2_Delam">[1]BIT2!$BT$5:$BT$58</definedName>
    <definedName name="Bit2_Case2_Delam_Workrate">[1]BIT2!$BU$5:$BU$58</definedName>
    <definedName name="Bit2_Case2_Normal">[1]BIT2!$BU$5:$BU$75</definedName>
    <definedName name="Bit2_Case2_Normal_Workrate">[1]BIT2!$BV$5:$BV$75</definedName>
    <definedName name="Bit2_Case2_ProE_fx">[1]BIT2!$BJ$5:$BJ$58</definedName>
    <definedName name="Bit2_Case2_ProE_fy">[1]BIT2!$BK$5:$BK$58</definedName>
    <definedName name="Bit2_Case2_ProE_fz">[1]BIT2!$BL$5:$BL$58</definedName>
    <definedName name="Bit2_Case2_Resultant">[1]BIT2!$BR$5:$BR$58</definedName>
    <definedName name="Bit2_Case2_Resultant_Workrate">[1]BIT2!$BS$5:$BS$58</definedName>
    <definedName name="Bit2_Case2_Side">[1]BIT2!$BQ$5:$BQ$58</definedName>
    <definedName name="Bit2_Case2_TQ_BIT">[1]BIT2!$BV$5:$BV$58</definedName>
    <definedName name="Bit2_Case2_Vertical">[1]BIT2!$BC$5:$BC$58</definedName>
    <definedName name="Bit2_Case2_VolCut">[1]BIT2!$AZ$5:$AZ$58</definedName>
    <definedName name="Bit2_Case2_WearFlatArea">[1]BIT2!$BF$5:$BF$58</definedName>
    <definedName name="Bit2_Case3_AreaCut">[1]BIT2!$BX$5:$BX$58</definedName>
    <definedName name="Bit2_Case3_Circumferential">[1]BIT2!$DL$5:$DL$75</definedName>
    <definedName name="Bit2_Case3_Circumferential_Workrate">[1]BIT2!$DM$5:$DM$75</definedName>
    <definedName name="Bit2_Case3_Cutter_Torque">[1]BIT2!$CL$5:$CL$58</definedName>
    <definedName name="Bit2_Case3_Delam">[1]BIT2!$CS$5:$CS$58</definedName>
    <definedName name="Bit2_Case3_Delam_Workrate">[1]BIT2!$CT$5:$CT$58</definedName>
    <definedName name="Bit2_Case3_Normal">[1]BIT2!$DN$5:$DN$75</definedName>
    <definedName name="Bit2_Case3_Normal_Workrate">[1]BIT2!$DO$5:$DO$75</definedName>
    <definedName name="Bit2_Case3_ProE_fx">[1]BIT2!$CI$5:$CI$58</definedName>
    <definedName name="Bit2_Case3_ProE_fy">[1]BIT2!$CJ$5:$CJ$58</definedName>
    <definedName name="Bit2_Case3_ProE_fz">[1]BIT2!$CK$5:$CK$58</definedName>
    <definedName name="Bit2_Case3_Resultant">[1]BIT2!$CQ$5:$CQ$58</definedName>
    <definedName name="Bit2_Case3_Resultant_Workrate">[1]BIT2!$CR$5:$CR$58</definedName>
    <definedName name="Bit2_Case3_Side">[1]BIT2!$CP$5:$CP$58</definedName>
    <definedName name="Bit2_Case3_TQ_BIT">[1]BIT2!$CU$5:$CU$58</definedName>
    <definedName name="Bit2_Case3_Vertical">[1]BIT2!$CB$5:$CB$58</definedName>
    <definedName name="Bit2_Case3_VolCut">[1]BIT2!$BY$5:$BY$58</definedName>
    <definedName name="Bit2_Case3_WearFlatArea">[1]BIT2!$CE$5:$CE$58</definedName>
    <definedName name="Bit2_Case4_AreaCut">[1]BIT2!$CW$5:$CW$58</definedName>
    <definedName name="Bit2_Case4_Circumferential">[1]BIT2!$FE$5:$FE$75</definedName>
    <definedName name="Bit2_Case4_Circumferential_Workrate">[1]BIT2!$FF$5:$FF$75</definedName>
    <definedName name="Bit2_Case4_Cutter_Torque">[1]BIT2!$DK$5:$DK$58</definedName>
    <definedName name="Bit2_Case4_Delam">[1]BIT2!$DR$5:$DR$58</definedName>
    <definedName name="Bit2_Case4_Delam_Workrate">[1]BIT2!$DS$5:$DS$58</definedName>
    <definedName name="Bit2_Case4_Normal">[1]BIT2!$FG$5:$FG$75</definedName>
    <definedName name="Bit2_Case4_Normal_Workrate">[1]BIT2!$FH$5:$FH$75</definedName>
    <definedName name="Bit2_Case4_ProE_fx">[1]BIT2!$DH$5:$DH$58</definedName>
    <definedName name="Bit2_Case4_ProE_fy">[1]BIT2!$DI$5:$DI$58</definedName>
    <definedName name="Bit2_Case4_ProE_fz">[1]BIT2!$DJ$5:$DJ$58</definedName>
    <definedName name="Bit2_Case4_Resultant">[1]BIT2!$DP$5:$DP$58</definedName>
    <definedName name="Bit2_Case4_Resultant_Workrate">[1]BIT2!$DQ$5:$DQ$58</definedName>
    <definedName name="Bit2_Case4_Side">[1]BIT2!$DO$5:$DO$58</definedName>
    <definedName name="Bit2_Case4_TQ_BIT">[1]BIT2!$DT$5:$DT$58</definedName>
    <definedName name="Bit2_Case4_Vertical">[1]BIT2!$DA$5:$DA$58</definedName>
    <definedName name="Bit2_Case4_VolCut">[1]BIT2!$CX$5:$CX$58</definedName>
    <definedName name="Bit2_Case4_WearFlatArea">[1]BIT2!$DD$5:$DD$58</definedName>
    <definedName name="Bit2_Case5_AreaCut">[1]BIT2!$DV$5:$DV$58</definedName>
    <definedName name="Bit2_Case5_Circumferential">[1]BIT2!$DY$5:$DY$58</definedName>
    <definedName name="Bit2_Case5_Circumferential_Workrate">[1]BIT2!$EK$5:$EK$58</definedName>
    <definedName name="Bit2_Case5_Cutter_Torque">[1]BIT2!$EJ$5:$EJ$58</definedName>
    <definedName name="Bit2_Case5_Delam">[1]BIT2!$EQ$5:$EQ$58</definedName>
    <definedName name="Bit2_Case5_Delam_Workrate">[1]BIT2!$ER$5:$ER$58</definedName>
    <definedName name="Bit2_Case5_Normal">[1]BIT2!$EA$5:$EA$58</definedName>
    <definedName name="Bit2_Case5_Normal_Workrate">[1]BIT2!$EL$5:$EL$58</definedName>
    <definedName name="Bit2_Case5_ProE_fx">[1]BIT2!$EG$5:$EG$58</definedName>
    <definedName name="Bit2_Case5_ProE_fy">[1]BIT2!$EH$5:$EH$58</definedName>
    <definedName name="Bit2_Case5_ProE_fz">[1]BIT2!$EI$5:$EI$58</definedName>
    <definedName name="Bit2_Case5_Resultant">[1]BIT2!$EO$5:$EO$58</definedName>
    <definedName name="Bit2_Case5_Resultant_Workrate">[1]BIT2!$EP$5:$EP$58</definedName>
    <definedName name="Bit2_Case5_Side">[1]BIT2!$EN$5:$EN$58</definedName>
    <definedName name="Bit2_Case5_TQ_BIT">[1]BIT2!$ES$5:$ES$58</definedName>
    <definedName name="Bit2_Case5_Vertical">[1]BIT2!$DZ$5:$DZ$58</definedName>
    <definedName name="Bit2_Case5_VolCut">[1]BIT2!$DW$5:$DW$58</definedName>
    <definedName name="Bit2_Case5_WearFlatArea">[1]BIT2!$EC$5:$EC$58</definedName>
    <definedName name="Bit2_CaseWear_AreaCut">[1]BIT2!$ABO$5:$ABO$63</definedName>
    <definedName name="Bit2_CaseWear_Circumferential">[1]BIT2!$ABQ$5:$ABQ$63</definedName>
    <definedName name="Bit2_CaseWear_Circumferential_Workrate">[1]BIT2!$ABU$5:$ABU$63</definedName>
    <definedName name="Bit2_CaseWear_Normal">[1]BIT2!$ABS$5:$ABS$63</definedName>
    <definedName name="Bit2_CaseWear_Normal_Workrate">[1]BIT2!$ABV$5:$ABV$63</definedName>
    <definedName name="Bit2_CaseWear_Vertical">[1]BIT2!$ABR$5:$ABR$63</definedName>
    <definedName name="Bit2_CaseWear_VolCut">[1]BIT2!$ABP$5:$ABP$63</definedName>
    <definedName name="Bit2_CaseWear_WearFlatArea">[1]BIT2!$ABT$5:$ABT$63</definedName>
    <definedName name="Bit2_CIF">[1]SUMMARY!$BM$6:$BM$9</definedName>
    <definedName name="Bit2_Cone">[1]BIT2!$P$5:$P$21</definedName>
    <definedName name="Bit2_ConeAngle">[1]INFO!$Z$8</definedName>
    <definedName name="Bit2_ControlList">[1]SUMMARY!$K$6:$K$9</definedName>
    <definedName name="Bit2_CUM_FOOT">[1]SUMMARY!$AL$6:$AL$9</definedName>
    <definedName name="Bit2_CUM_HRS">[1]SUMMARY!$AE$6:$AE$9</definedName>
    <definedName name="Bit2_Cutter_Distance">[1]BIT2!$M$5:$M$75</definedName>
    <definedName name="Bit2_Diam">[1]INFO!$E$8</definedName>
    <definedName name="Bit2_DOC">[1]SUMMARY!$R$6:$R$9</definedName>
    <definedName name="Bit2_Exposure">[1]BIT2!$K$5:$K$75</definedName>
    <definedName name="Bit2_ForceRatio">[1]FORCE_RATIOS!$M$5:$M$6</definedName>
    <definedName name="Bit2_Gauge">[1]BIT2!$P$64:$P$75</definedName>
    <definedName name="Bit2_GPLen">[1]INFO!$AK$8</definedName>
    <definedName name="Bit2_GPWidth">[1]INFO!$AJ$8</definedName>
    <definedName name="Bit2_Height">[1]BIT2!$D$5:$D$75</definedName>
    <definedName name="Bit2_Height2">[1]BIT2!$N$5:$N$75</definedName>
    <definedName name="Bit2_Height3">[1]BIT2!$O$5:$O$75</definedName>
    <definedName name="Bit2_I2_ConeBR">INFO2!$D$10</definedName>
    <definedName name="Bit2_I2_ConeQty">INFO2!$D$9</definedName>
    <definedName name="Bit2_I2_ConeSize">INFO2!$D$8</definedName>
    <definedName name="Bit2_I2_ConeSR">INFO2!$D$11</definedName>
    <definedName name="Bit2_I2_FaceBR">INFO2!$D$15</definedName>
    <definedName name="Bit2_I2_FaceQty">INFO2!$D$14</definedName>
    <definedName name="Bit2_I2_FaceSize">INFO2!$D$13</definedName>
    <definedName name="Bit2_I2_FaceSR">INFO2!$D$16</definedName>
    <definedName name="Bit2_I2_GaugeBR">INFO2!$D$20</definedName>
    <definedName name="Bit2_I2_GaugeQty">INFO2!$D$19</definedName>
    <definedName name="Bit2_I2_GaugeSize">INFO2!$D$18</definedName>
    <definedName name="Bit2_I2_GaugeSR">INFO2!$D$21</definedName>
    <definedName name="Bit2_I2_Name">INFO2!$D$1</definedName>
    <definedName name="Bit2_InnerForces">[1]FORCE_RATIOS!$L$5</definedName>
    <definedName name="Bit2_Name">[1]HOME!$J$12</definedName>
    <definedName name="Bit2_NF_Title">[1]HOME!$N$12</definedName>
    <definedName name="Bit2_Nose">[1]BIT2!$P$22:$P$38</definedName>
    <definedName name="Bit2_NoseLocDia">[1]INFO!$AG$8</definedName>
    <definedName name="Bit2_OuterForces">[1]FORCE_RATIOS!$L$6</definedName>
    <definedName name="Bit2_Radius">[1]BIT2!$B$5:$B$75</definedName>
    <definedName name="Bit2_RIF">[1]SUMMARY!$BT$6:$BT$9</definedName>
    <definedName name="Bit2_RIF_CIF">[1]SUMMARY!$CH$6:$CH$9</definedName>
    <definedName name="Bit2_RIF_CIF_Normal">[1]SUMMARY!$CO$6:$CO$9</definedName>
    <definedName name="Bit2_Roll">[1]BIT2!$Q$5:$Q$75</definedName>
    <definedName name="Bit2_ROP">[1]SUMMARY!$K$6:$K$10</definedName>
    <definedName name="Bit2_ROP_Change">[1]SUMMARY!$X$6:$X$9</definedName>
    <definedName name="Bit2_ROP_TORQUE">[1]SUMMARY!$CV$6:$CV$9</definedName>
    <definedName name="Bit2_ROP_TORQUE_Change">[1]SUMMARY!$DB$6:$DB$9</definedName>
    <definedName name="Bit2_Shoulder">[1]BIT2!$P$39:$P$63</definedName>
    <definedName name="Bit2_Side_Rake">[1]BIT2!$G$5:$G$75</definedName>
    <definedName name="Bit2_Sum_ZAreaCut">[1]ZONE_OF_INTEREST!$AN$6</definedName>
    <definedName name="Bit2_Sum_ZCircumferential">[1]ZONE_OF_INTEREST!$T$6</definedName>
    <definedName name="Bit2_Sum_ZCircumferential_Workrate">[1]ZONE_OF_INTEREST!$Y$6</definedName>
    <definedName name="Bit2_Sum_ZCutter_Torque">[1]ZONE_OF_INTEREST!$BM$6</definedName>
    <definedName name="Bit2_Sum_ZDelam">[1]ZONE_OF_INTEREST!$CB$6</definedName>
    <definedName name="Bit2_Sum_ZDelam_Workrate">[1]ZONE_OF_INTEREST!$CG$6</definedName>
    <definedName name="Bit2_Sum_ZNormal">[1]ZONE_OF_INTEREST!$E$6</definedName>
    <definedName name="Bit2_Sum_ZNormal_Workrate">[1]ZONE_OF_INTEREST!$J$6</definedName>
    <definedName name="Bit2_Sum_ZProE_fx">[1]ZONE_OF_INTEREST!$AX$6</definedName>
    <definedName name="Bit2_Sum_ZProE_fy">[1]ZONE_OF_INTEREST!$BC$6</definedName>
    <definedName name="Bit2_Sum_ZProE_fz">[1]ZONE_OF_INTEREST!$BH$6</definedName>
    <definedName name="Bit2_Sum_ZResultant">[1]ZONE_OF_INTEREST!$BR$6</definedName>
    <definedName name="Bit2_Sum_ZResultant_Workrate">[1]ZONE_OF_INTEREST!$BW$6</definedName>
    <definedName name="Bit2_Sum_ZVertical">[1]ZONE_OF_INTEREST!$O$6</definedName>
    <definedName name="Bit2_Sum_ZVolCut">[1]ZONE_OF_INTEREST!$AS$6</definedName>
    <definedName name="Bit2_Sum_ZWearFlatArea">[1]ZONE_OF_INTEREST!$AI$6</definedName>
    <definedName name="Bit2_Tag">[1]BIT2!$P$5:$P$75</definedName>
    <definedName name="Bit2_TIF">[1]SUMMARY!$BF$6:$BF$9</definedName>
    <definedName name="Bit2_TORQUE">[1]SUMMARY!$AS$6:$AS$9</definedName>
    <definedName name="Bit2_TQ_Change">[1]SUMMARY!$AY$6:$AY$9</definedName>
    <definedName name="Bit2_WR_Title">[1]HOME!$N$13</definedName>
    <definedName name="Bit2_XAxis">[1]BIT2!$W$5:$W$75</definedName>
    <definedName name="Bit3_Avg_ZAreaCut">[1]ZONE_OF_INTEREST!$AP$7</definedName>
    <definedName name="Bit3_Avg_ZCircumferential">[1]ZONE_OF_INTEREST!$V$7</definedName>
    <definedName name="Bit3_Avg_ZCircumferential_Workrate">[1]ZONE_OF_INTEREST!$AA$7</definedName>
    <definedName name="Bit3_Avg_ZCutter_Torque">[1]ZONE_OF_INTEREST!$BO$7</definedName>
    <definedName name="Bit3_Avg_ZDelam">[1]ZONE_OF_INTEREST!$CD$7</definedName>
    <definedName name="Bit3_Avg_ZDelam_Workrate">[1]ZONE_OF_INTEREST!$CI$7</definedName>
    <definedName name="Bit3_Avg_ZNormal">[1]ZONE_OF_INTEREST!$G$7</definedName>
    <definedName name="Bit3_Avg_ZNormal_Workrate">[1]ZONE_OF_INTEREST!$L$7</definedName>
    <definedName name="Bit3_Avg_ZProE_fx">[1]ZONE_OF_INTEREST!$AZ$7</definedName>
    <definedName name="Bit3_Avg_ZProE_fy">[1]ZONE_OF_INTEREST!$BE$7</definedName>
    <definedName name="Bit3_Avg_ZProE_fz">[1]ZONE_OF_INTEREST!$BJ$7</definedName>
    <definedName name="Bit3_Avg_ZResultant">[1]ZONE_OF_INTEREST!$BT$7</definedName>
    <definedName name="Bit3_Avg_ZResultant_Workrate">[1]ZONE_OF_INTEREST!$BY$7</definedName>
    <definedName name="Bit3_Avg_ZVertical">[1]ZONE_OF_INTEREST!$Q$7</definedName>
    <definedName name="Bit3_Avg_ZVolCut">[1]ZONE_OF_INTEREST!$AU$7</definedName>
    <definedName name="Bit3_Avg_ZWearFlatArea">[1]ZONE_OF_INTEREST!$AK$7</definedName>
    <definedName name="Bit3_Back_Rake">[1]BIT3!$F$5:$F$58</definedName>
    <definedName name="Bit3_BETA">[1]SUMMARY!$CB$6:$CB$23</definedName>
    <definedName name="Bit3_BladeCt">[1]INFO!$F$12</definedName>
    <definedName name="Bit3_Case1_Circumferential">[1]BIT3!$RO$5:$RO$58</definedName>
    <definedName name="Bit3_Case1_Normal">[1]BIT3!$RQ$5:$RQ$58</definedName>
    <definedName name="Bit3_Case1_Normal_Workrate">[1]BIT3!$SB$5:$SB$58</definedName>
    <definedName name="Bit3_Case1_NormalInner">[1]BIT3!$RQ$5:$RQ$16</definedName>
    <definedName name="Bit3_Case1_NormalOuter">[1]BIT3!$RQ$17:$RQ$58</definedName>
    <definedName name="Bit3_Case1_Vertical">[1]BIT3!$RP$5:$RP$58</definedName>
    <definedName name="Bit3_Case1_WearFlatArea">[1]BIT3!$RS$5:$RS$58</definedName>
    <definedName name="Bit3_Case2_AreaCut">[1]BIT3!$SK$5:$SK$58</definedName>
    <definedName name="Bit3_Case2_Circumferential">[1]BIT3!$SN$5:$SN$58</definedName>
    <definedName name="Bit3_Case2_Circumferential_Workrate">[1]BIT3!$SZ$5:$SZ$58</definedName>
    <definedName name="Bit3_Case2_Cutter_Torque">[1]BIT3!$SY$5:$SY$58</definedName>
    <definedName name="Bit3_Case2_Delam">[1]BIT3!$TF$5:$TF$58</definedName>
    <definedName name="Bit3_Case2_Delam_Workrate">[1]BIT3!$TG$5:$TG$58</definedName>
    <definedName name="Bit3_Case2_Normal">[1]BIT3!$SP$5:$SP$58</definedName>
    <definedName name="Bit3_Case2_Normal_Workrate">[1]BIT3!$TA$5:$TA$58</definedName>
    <definedName name="Bit3_Case2_ProE_fx">[1]BIT3!$SV$5:$SV$58</definedName>
    <definedName name="Bit3_Case2_ProE_fy">[1]BIT3!$SW$5:$SW$58</definedName>
    <definedName name="Bit3_Case2_ProE_fz">[1]BIT3!$SX$5:$SX$58</definedName>
    <definedName name="Bit3_Case2_Resultant">[1]BIT3!$TD$5:$TD$58</definedName>
    <definedName name="Bit3_Case2_Resultant_Workrate">[1]BIT3!$TE$5:$TE$58</definedName>
    <definedName name="Bit3_Case2_Side">[1]BIT3!$TC$5:$TC$58</definedName>
    <definedName name="Bit3_Case2_TQ_BIT">[1]BIT3!$TH$5:$TH$58</definedName>
    <definedName name="Bit3_Case2_Vertical">[1]BIT3!$SO$5:$SO$58</definedName>
    <definedName name="Bit3_Case2_VolCut">[1]BIT3!$SL$5:$SL$58</definedName>
    <definedName name="Bit3_Case2_WearFlatArea">[1]BIT3!$SR$5:$SR$58</definedName>
    <definedName name="Bit3_Case3_AreaCut">[1]BIT3!$TJ$5:$TJ$58</definedName>
    <definedName name="Bit3_Case3_Circumferential">[1]BIT3!$TM$5:$TM$58</definedName>
    <definedName name="Bit3_Case3_Circumferential_Workrate">[1]BIT3!$TY$5:$TY$58</definedName>
    <definedName name="Bit3_Case3_Cutter_Torque">[1]BIT3!$TX$5:$TX$58</definedName>
    <definedName name="Bit3_Case3_Delam">[1]BIT3!$UE$5:$UE$58</definedName>
    <definedName name="Bit3_Case3_Delam_Workrate">[1]BIT3!$UF$5:$UF$58</definedName>
    <definedName name="Bit3_Case3_Normal">[1]BIT3!$TO$5:$TO$58</definedName>
    <definedName name="Bit3_Case3_Normal_Workrate">[1]BIT3!$TZ$5:$TZ$58</definedName>
    <definedName name="Bit3_Case3_ProE_fx">[1]BIT3!$TU$5:$TU$58</definedName>
    <definedName name="Bit3_Case3_ProE_fy">[1]BIT3!$TV$5:$TV$58</definedName>
    <definedName name="Bit3_Case3_ProE_fz">[1]BIT3!$TW$5:$TW$58</definedName>
    <definedName name="Bit3_Case3_Resultant">[1]BIT3!$UC$5:$UC$58</definedName>
    <definedName name="Bit3_Case3_Resultant_Workrate">[1]BIT3!$UD$5:$UD$58</definedName>
    <definedName name="Bit3_Case3_Side">[1]BIT3!$UB$5:$UB$58</definedName>
    <definedName name="Bit3_Case3_TQ_BIT">[1]BIT3!$UG$5:$UG$58</definedName>
    <definedName name="Bit3_Case3_Vertical">[1]BIT3!$TN$5:$TN$58</definedName>
    <definedName name="Bit3_Case3_VolCut">[1]BIT3!$TK$5:$TK$58</definedName>
    <definedName name="Bit3_Case3_WearFlatArea">[1]BIT3!$TQ$5:$TQ$58</definedName>
    <definedName name="Bit3_Case4_AreaCut">[1]BIT3!$UI$5:$UI$58</definedName>
    <definedName name="Bit3_Case4_Circumferential">[1]BIT3!$UL$5:$UL$58</definedName>
    <definedName name="Bit3_Case4_Circumferential_Workrate">[1]BIT3!$UX$5:$UX$58</definedName>
    <definedName name="Bit3_Case4_Cutter_Torque">[1]BIT3!$UW$5:$UW$58</definedName>
    <definedName name="Bit3_Case4_Delam">[1]BIT3!$VD$5:$VD$58</definedName>
    <definedName name="Bit3_Case4_Delam_Workrate">[1]BIT3!$VE$5:$VE$58</definedName>
    <definedName name="Bit3_Case4_Normal">[1]BIT3!$UN$5:$UN$58</definedName>
    <definedName name="Bit3_Case4_Normal_Workrate">[1]BIT3!$UY$5:$UY$58</definedName>
    <definedName name="Bit3_Case4_ProE_fx">[1]BIT3!$UT$5:$UT$58</definedName>
    <definedName name="Bit3_Case4_ProE_fy">[1]BIT3!$UU$5:$UU$58</definedName>
    <definedName name="Bit3_Case4_ProE_fz">[1]BIT3!$UV$5:$UV$58</definedName>
    <definedName name="Bit3_Case4_Resultant">[1]BIT3!$VB$5:$VB$58</definedName>
    <definedName name="Bit3_Case4_Resultant_Workrate">[1]BIT3!$VC$5:$VC$58</definedName>
    <definedName name="Bit3_Case4_Side">[1]BIT3!$VA$5:$VA$58</definedName>
    <definedName name="Bit3_Case4_TQ_BIT">[1]BIT3!$VF$5:$VF$58</definedName>
    <definedName name="Bit3_Case4_Vertical">[1]BIT3!$UM$5:$UM$58</definedName>
    <definedName name="Bit3_Case4_VolCut">[1]BIT3!$UJ$5:$UJ$58</definedName>
    <definedName name="Bit3_Case4_WearFlatArea">[1]BIT3!$UP$5:$UP$58</definedName>
    <definedName name="Bit3_Case5_AreaCut">[1]BIT3!$VH$5:$VH$58</definedName>
    <definedName name="Bit3_Case5_Circumferential">[1]BIT3!$VK$5:$VK$58</definedName>
    <definedName name="Bit3_Case5_Circumferential_Workrate">[1]BIT3!$VW$5:$VW$58</definedName>
    <definedName name="Bit3_Case5_Cutter_Torque">[1]BIT3!$VV$5:$VV$58</definedName>
    <definedName name="Bit3_Case5_Delam">[1]BIT3!$WC$5:$WC$58</definedName>
    <definedName name="Bit3_Case5_Delam_Workrate">[1]BIT3!$WD$5:$WD$58</definedName>
    <definedName name="Bit3_Case5_Normal">[1]BIT3!$VM$5:$VM$58</definedName>
    <definedName name="Bit3_Case5_Normal_Workrate">[1]BIT3!$VX$5:$VX$58</definedName>
    <definedName name="Bit3_Case5_ProE_fx">[1]BIT3!$VS$5:$VS$58</definedName>
    <definedName name="Bit3_Case5_ProE_fy">[1]BIT3!$VT$5:$VT$58</definedName>
    <definedName name="Bit3_Case5_ProE_fz">[1]BIT3!$VU$5:$VU$58</definedName>
    <definedName name="Bit3_Case5_Resultant">[1]BIT3!$WA$5:$WA$58</definedName>
    <definedName name="Bit3_Case5_Resultant_Workrate">[1]BIT3!$WB$5:$WB$58</definedName>
    <definedName name="Bit3_Case5_Side">[1]BIT3!$VZ$5:$VZ$58</definedName>
    <definedName name="Bit3_Case5_TQ_BIT">[1]BIT3!$WE$5:$WE$58</definedName>
    <definedName name="Bit3_Case5_Vertical">[1]BIT3!$VL$5:$VL$58</definedName>
    <definedName name="Bit3_Case5_VolCut">[1]BIT3!$VI$5:$VI$58</definedName>
    <definedName name="Bit3_Case5_WearFlatArea">[1]BIT3!$VO$5:$VO$58</definedName>
    <definedName name="Bit3_CaseWear_AreaCut">[1]BIT3!$ABM$5:$ABM$63</definedName>
    <definedName name="Bit3_CaseWear_Circumferential">[1]BIT3!$ABO$5:$ABO$63</definedName>
    <definedName name="Bit3_CaseWear_Circumferential_Workrate">[1]BIT3!$ABS$5:$ABS$63</definedName>
    <definedName name="Bit3_CaseWear_Normal">[1]BIT3!$ABQ$5:$ABQ$63</definedName>
    <definedName name="Bit3_CaseWear_Normal_Workrate">[1]BIT3!$ABT$5:$ABT$63</definedName>
    <definedName name="Bit3_CaseWear_Vertical">[1]BIT3!$ABP$5:$ABP$63</definedName>
    <definedName name="Bit3_CaseWear_VolCut">[1]BIT3!$ABN$5:$ABN$63</definedName>
    <definedName name="Bit3_CaseWear_WearFlatArea">[1]BIT3!$ABR$5:$ABR$63</definedName>
    <definedName name="Bit3_CIF">[1]SUMMARY!$BN$6:$BN$23</definedName>
    <definedName name="Bit3_Cone">[1]BIT3!$P$5:$P$12</definedName>
    <definedName name="Bit3_ConeAngle">[1]INFO!$Z$12</definedName>
    <definedName name="Bit3_ControlList">[1]SUMMARY!$L$6:$L$23</definedName>
    <definedName name="Bit3_CUM_FOOT">[1]SUMMARY!$AM$6:$AM$23</definedName>
    <definedName name="Bit3_CUM_HRS">[1]SUMMARY!$AF$6:$AF$23</definedName>
    <definedName name="Bit3_Cutter_Distance">[1]BIT3!$M$5:$M$58</definedName>
    <definedName name="Bit3_Diam">[1]INFO!$E$12</definedName>
    <definedName name="Bit3_DOC">[1]SUMMARY!$S$6:$S$23</definedName>
    <definedName name="Bit3_Exposure">[1]BIT3!$K$5:$K$58</definedName>
    <definedName name="Bit3_ForceRatio">[1]FORCE_RATIOS!$R$5:$R$6</definedName>
    <definedName name="Bit3_Gauge">[1]BIT3!$P$53:$P$58</definedName>
    <definedName name="Bit3_GPLen">[1]INFO!$AK$12</definedName>
    <definedName name="Bit3_GPWidth">[1]INFO!$AJ$12</definedName>
    <definedName name="Bit3_Height">[1]BIT3!$D$5:$D$58</definedName>
    <definedName name="Bit3_Height2">[1]BIT3!$N$5:$N$58</definedName>
    <definedName name="Bit3_Height3">[1]BIT3!$O$5:$O$58</definedName>
    <definedName name="Bit3_I2_ConeBR">INFO2!$E$10</definedName>
    <definedName name="Bit3_I2_ConeQty">INFO2!$E$9</definedName>
    <definedName name="Bit3_I2_ConeSize">INFO2!$E$8</definedName>
    <definedName name="Bit3_I2_ConeSR">INFO2!$E$11</definedName>
    <definedName name="Bit3_I2_FaceBR">INFO2!$E$15</definedName>
    <definedName name="Bit3_I2_FaceQty">INFO2!$E$14</definedName>
    <definedName name="Bit3_I2_FaceSize">INFO2!$E$13</definedName>
    <definedName name="Bit3_I2_FaceSR">INFO2!$E$16</definedName>
    <definedName name="Bit3_I2_GaugeBR">INFO2!$E$20</definedName>
    <definedName name="Bit3_I2_GaugeQty">INFO2!$E$19</definedName>
    <definedName name="Bit3_I2_GaugeSize">INFO2!$E$18</definedName>
    <definedName name="Bit3_I2_GaugeSR">INFO2!$E$21</definedName>
    <definedName name="Bit3_I2_Name">INFO2!$E$1</definedName>
    <definedName name="Bit3_InnerForces">[1]FORCE_RATIOS!$Q$5</definedName>
    <definedName name="Bit3_Name">[1]HOME!$J$16</definedName>
    <definedName name="Bit3_NF_Title">[1]HOME!$N$16</definedName>
    <definedName name="Bit3_Nose">[1]BIT3!$P$13:$P$19</definedName>
    <definedName name="Bit3_NoseLocDia">[1]INFO!$AG$12</definedName>
    <definedName name="Bit3_OuterForces">[1]FORCE_RATIOS!$Q$6</definedName>
    <definedName name="Bit3_Radius">[1]BIT3!$B$5:$B$58</definedName>
    <definedName name="Bit3_RIF">[1]SUMMARY!$BU$6:$BU$23</definedName>
    <definedName name="Bit3_RIF_CIF">[1]SUMMARY!$CI$6:$CI$23</definedName>
    <definedName name="Bit3_RIF_CIF_Normal">[1]SUMMARY!$CP$6:$CP$23</definedName>
    <definedName name="Bit3_Roll">[1]BIT3!$Q$5:$Q$58</definedName>
    <definedName name="Bit3_ROP">[1]SUMMARY!$L$6:$L$8</definedName>
    <definedName name="Bit3_ROP_Change">[1]SUMMARY!$Y$6:$Y$23</definedName>
    <definedName name="Bit3_ROP_TORQUE">[1]SUMMARY!$CW$6:$CW$23</definedName>
    <definedName name="Bit3_ROP_TORQUE_Change">[1]SUMMARY!$DC$6:$DC$23</definedName>
    <definedName name="Bit3_Shoulder">[1]BIT3!$P$20:$P$52</definedName>
    <definedName name="Bit3_Side_Rake">[1]BIT3!$G$5:$G$58</definedName>
    <definedName name="Bit3_Sum_ZAreaCut">[1]ZONE_OF_INTEREST!$AN$7</definedName>
    <definedName name="Bit3_Sum_ZCircumferential">[1]ZONE_OF_INTEREST!$T$7</definedName>
    <definedName name="Bit3_Sum_ZCircumferential_Workrate">[1]ZONE_OF_INTEREST!$Y$7</definedName>
    <definedName name="Bit3_Sum_ZCutter_Torque">[1]ZONE_OF_INTEREST!$BM$7</definedName>
    <definedName name="Bit3_Sum_ZDelam">[1]ZONE_OF_INTEREST!$CB$7</definedName>
    <definedName name="Bit3_Sum_ZDelam_Workrate">[1]ZONE_OF_INTEREST!$CG$7</definedName>
    <definedName name="Bit3_Sum_ZNormal">[1]ZONE_OF_INTEREST!$E$7</definedName>
    <definedName name="Bit3_Sum_ZNormal_Workrate">[1]ZONE_OF_INTEREST!$J$7</definedName>
    <definedName name="Bit3_Sum_ZProE_fx">[1]ZONE_OF_INTEREST!$AX$7</definedName>
    <definedName name="Bit3_Sum_ZProE_fy">[1]ZONE_OF_INTEREST!$BC$7</definedName>
    <definedName name="Bit3_Sum_ZProE_fz">[1]ZONE_OF_INTEREST!$BH$7</definedName>
    <definedName name="Bit3_Sum_ZResultant">[1]ZONE_OF_INTEREST!$BR$7</definedName>
    <definedName name="Bit3_Sum_ZResultant_Workrate">[1]ZONE_OF_INTEREST!$BW$7</definedName>
    <definedName name="Bit3_Sum_ZVertical">[1]ZONE_OF_INTEREST!$O$7</definedName>
    <definedName name="Bit3_Sum_ZVolCut">[1]ZONE_OF_INTEREST!$AS$7</definedName>
    <definedName name="Bit3_Sum_ZWearFlatArea">[1]ZONE_OF_INTEREST!$AI$7</definedName>
    <definedName name="Bit3_Tag">[1]BIT3!$P$5:$P$58</definedName>
    <definedName name="Bit3_TIF">[1]SUMMARY!$BG$6:$BG$23</definedName>
    <definedName name="Bit3_TORQUE">[1]SUMMARY!$AT$6:$AT$23</definedName>
    <definedName name="Bit3_TQ_Change">[1]SUMMARY!$AZ$6:$AZ$23</definedName>
    <definedName name="Bit3_WR_Title">[1]HOME!$N$17</definedName>
    <definedName name="Bit3_XAxis">[1]BIT3!$RI$5:$RI$58</definedName>
    <definedName name="Bit4_Avg_ZAreaCut">[1]ZONE_OF_INTEREST!$AP$8</definedName>
    <definedName name="Bit4_Avg_ZCircumferential">[1]ZONE_OF_INTEREST!$V$8</definedName>
    <definedName name="Bit4_Avg_ZCircumferential_Workrate">[1]ZONE_OF_INTEREST!$AA$8</definedName>
    <definedName name="Bit4_Avg_ZCutter_Torque">[1]ZONE_OF_INTEREST!$BO$8</definedName>
    <definedName name="Bit4_Avg_ZDelam">[1]ZONE_OF_INTEREST!$CD$8</definedName>
    <definedName name="Bit4_Avg_ZDelam_Workrate">[1]ZONE_OF_INTEREST!$CI$8</definedName>
    <definedName name="Bit4_Avg_ZNormal">[1]ZONE_OF_INTEREST!$G$8</definedName>
    <definedName name="Bit4_Avg_ZNormal_Workrate">[1]ZONE_OF_INTEREST!$L$8</definedName>
    <definedName name="Bit4_Avg_ZProE_fx">[1]ZONE_OF_INTEREST!$AZ$8</definedName>
    <definedName name="Bit4_Avg_ZProE_fy">[1]ZONE_OF_INTEREST!$BE$8</definedName>
    <definedName name="Bit4_Avg_ZProE_fz">[1]ZONE_OF_INTEREST!$BJ$8</definedName>
    <definedName name="Bit4_Avg_ZResultant">[1]ZONE_OF_INTEREST!$BT$8</definedName>
    <definedName name="Bit4_Avg_ZResultant_Workrate">[1]ZONE_OF_INTEREST!$BY$8</definedName>
    <definedName name="Bit4_Avg_ZVertical">[1]ZONE_OF_INTEREST!$Q$8</definedName>
    <definedName name="Bit4_Avg_ZVolCut">[1]ZONE_OF_INTEREST!$AU$8</definedName>
    <definedName name="Bit4_Avg_ZWearFlatArea">[1]ZONE_OF_INTEREST!$AK$8</definedName>
    <definedName name="Bit4_Back_Rake">[1]BIT4!$F$5:$F$58</definedName>
    <definedName name="Bit4_BETA">[1]SUMMARY!$CC$6:$CC$8</definedName>
    <definedName name="Bit4_BladeCt">[1]INFO!$F$16</definedName>
    <definedName name="Bit4_Case1_Circumferential">[1]BIT4!$FY$5:$FY$27</definedName>
    <definedName name="Bit4_Case1_Normal">[1]BIT4!$GA$5:$GA$27</definedName>
    <definedName name="Bit4_Case1_Normal_Workrate">[1]BIT4!$GL$5:$GL$27</definedName>
    <definedName name="Bit4_Case1_NormalInner">[1]BIT4!$GA$5:$GA$10</definedName>
    <definedName name="Bit4_Case1_NormalOuter">[1]BIT4!$GA$11:$GA$27</definedName>
    <definedName name="Bit4_Case1_Vertical">[1]BIT4!$FZ$5:$FZ$27</definedName>
    <definedName name="Bit4_Case1_WearFlatArea">[1]BIT4!$GC$5:$GC$27</definedName>
    <definedName name="Bit4_Case2_AreaCut">[1]BIT4!$GU$5:$GU$27</definedName>
    <definedName name="Bit4_Case2_Circumferential">[1]BIT4!$GX$5:$GX$27</definedName>
    <definedName name="Bit4_Case2_Circumferential_Workrate">[1]BIT4!$HJ$5:$HJ$27</definedName>
    <definedName name="Bit4_Case2_Cutter_Torque">[1]BIT4!$HI$5:$HI$27</definedName>
    <definedName name="Bit4_Case2_Delam">[1]BIT4!$HP$5:$HP$27</definedName>
    <definedName name="Bit4_Case2_Delam_Workrate">[1]BIT4!$HQ$5:$HQ$27</definedName>
    <definedName name="Bit4_Case2_Normal">[1]BIT4!$GZ$5:$GZ$27</definedName>
    <definedName name="Bit4_Case2_Normal_Workrate">[1]BIT4!$HK$5:$HK$27</definedName>
    <definedName name="Bit4_Case2_ProE_fx">[1]BIT4!$HF$5:$HF$27</definedName>
    <definedName name="Bit4_Case2_ProE_fy">[1]BIT4!$HG$5:$HG$27</definedName>
    <definedName name="Bit4_Case2_ProE_fz">[1]BIT4!$HH$5:$HH$27</definedName>
    <definedName name="Bit4_Case2_Resultant">[1]BIT4!$HN$5:$HN$27</definedName>
    <definedName name="Bit4_Case2_Resultant_Workrate">[1]BIT4!$HO$5:$HO$27</definedName>
    <definedName name="Bit4_Case2_Side">[1]BIT4!$HM$5:$HM$27</definedName>
    <definedName name="Bit4_Case2_TQ_BIT">[1]BIT4!$HR$5:$HR$27</definedName>
    <definedName name="Bit4_Case2_Vertical">[1]BIT4!$GY$5:$GY$27</definedName>
    <definedName name="Bit4_Case2_VolCut">[1]BIT4!$GV$5:$GV$27</definedName>
    <definedName name="Bit4_Case2_WearFlatArea">[1]BIT4!$HB$5:$HB$27</definedName>
    <definedName name="Bit4_Case3_AreaCut">[1]BIT4!$HT$5:$HT$25</definedName>
    <definedName name="Bit4_Case3_Circumferential">[1]BIT4!$HW$5:$HW$25</definedName>
    <definedName name="Bit4_Case3_Circumferential_Workrate">[1]BIT4!$II$5:$II$25</definedName>
    <definedName name="Bit4_Case3_Cutter_Torque">[1]BIT4!$IH$5:$IH$25</definedName>
    <definedName name="Bit4_Case3_Delam">[1]BIT4!$IO$5:$IO$25</definedName>
    <definedName name="Bit4_Case3_Delam_Workrate">[1]BIT4!$IP$5:$IP$25</definedName>
    <definedName name="Bit4_Case3_Normal">[1]BIT4!$HY$5:$HY$25</definedName>
    <definedName name="Bit4_Case3_Normal_Workrate">[1]BIT4!$IJ$5:$IJ$25</definedName>
    <definedName name="Bit4_Case3_ProE_fx">[1]BIT4!$IE$5:$IE$25</definedName>
    <definedName name="Bit4_Case3_ProE_fy">[1]BIT4!$IF$5:$IF$25</definedName>
    <definedName name="Bit4_Case3_ProE_fz">[1]BIT4!$IG$5:$IG$25</definedName>
    <definedName name="Bit4_Case3_Resultant">[1]BIT4!$IM$5:$IM$25</definedName>
    <definedName name="Bit4_Case3_Resultant_Workrate">[1]BIT4!$IN$5:$IN$25</definedName>
    <definedName name="Bit4_Case3_Side">[1]BIT4!$IL$5:$IL$25</definedName>
    <definedName name="Bit4_Case3_TQ_BIT">[1]BIT4!$IQ$5:$IQ$25</definedName>
    <definedName name="Bit4_Case3_Vertical">[1]BIT4!$HX$5:$HX$25</definedName>
    <definedName name="Bit4_Case3_VolCut">[1]BIT4!$HU$5:$HU$25</definedName>
    <definedName name="Bit4_Case3_WearFlatArea">[1]BIT4!$IA$5:$IA$25</definedName>
    <definedName name="Bit4_Case4_AreaCut">[1]BIT4!$APJ$5:$APJ$62</definedName>
    <definedName name="Bit4_Case4_Circumferential">[1]BIT4!$APM$5:$APM$62</definedName>
    <definedName name="Bit4_Case4_Circumferential_Workrate">[1]BIT4!$APY$5:$APY$62</definedName>
    <definedName name="Bit4_Case4_Cutter_Torque">[1]BIT4!$APX$5:$APX$62</definedName>
    <definedName name="Bit4_Case4_Delam">[1]BIT4!$AQE$5:$AQE$62</definedName>
    <definedName name="Bit4_Case4_Delam_Workrate">[1]BIT4!$AQF$5:$AQF$62</definedName>
    <definedName name="Bit4_Case4_Normal">[1]BIT4!$APO$5:$APO$62</definedName>
    <definedName name="Bit4_Case4_Normal_Workrate">[1]BIT4!$APZ$5:$APZ$62</definedName>
    <definedName name="Bit4_Case4_ProE_fx">[1]BIT4!$APU$5:$APU$62</definedName>
    <definedName name="Bit4_Case4_ProE_fy">[1]BIT4!$APV$5:$APV$62</definedName>
    <definedName name="Bit4_Case4_ProE_fz">[1]BIT4!$APW$5:$APW$62</definedName>
    <definedName name="Bit4_Case4_Resultant">[1]BIT4!$AQC$5:$AQC$62</definedName>
    <definedName name="Bit4_Case4_Resultant_Workrate">[1]BIT4!$AQD$5:$AQD$62</definedName>
    <definedName name="Bit4_Case4_Side">[1]BIT4!$AQB$5:$AQB$62</definedName>
    <definedName name="Bit4_Case4_TQ_BIT">[1]BIT4!$AQG$5:$AQG$62</definedName>
    <definedName name="Bit4_Case4_Vertical">[1]BIT4!$APN$5:$APN$62</definedName>
    <definedName name="Bit4_Case4_VolCut">[1]BIT4!$APK$5:$APK$62</definedName>
    <definedName name="Bit4_Case4_WearFlatArea">[1]BIT4!$APQ$5:$APQ$62</definedName>
    <definedName name="Bit4_Case5_AreaCut">[1]BIT4!$AQI$5:$AQI$62</definedName>
    <definedName name="Bit4_Case5_Circumferential">[1]BIT4!$AQL$5:$AQL$62</definedName>
    <definedName name="Bit4_Case5_Circumferential_Workrate">[1]BIT4!$AQX$5:$AQX$62</definedName>
    <definedName name="Bit4_Case5_Cutter_Torque">[1]BIT4!$AQW$5:$AQW$62</definedName>
    <definedName name="Bit4_Case5_Delam">[1]BIT4!$ARD$5:$ARD$62</definedName>
    <definedName name="Bit4_Case5_Delam_Workrate">[1]BIT4!$ARE$5:$ARE$62</definedName>
    <definedName name="Bit4_Case5_Normal">[1]BIT4!$AQN$5:$AQN$62</definedName>
    <definedName name="Bit4_Case5_Normal_Workrate">[1]BIT4!$AQY$5:$AQY$62</definedName>
    <definedName name="Bit4_Case5_ProE_fx">[1]BIT4!$AQT$5:$AQT$62</definedName>
    <definedName name="Bit4_Case5_ProE_fy">[1]BIT4!$AQU$5:$AQU$62</definedName>
    <definedName name="Bit4_Case5_ProE_fz">[1]BIT4!$AQV$5:$AQV$62</definedName>
    <definedName name="Bit4_Case5_Resultant">[1]BIT4!$ARB$5:$ARB$62</definedName>
    <definedName name="Bit4_Case5_Resultant_Workrate">[1]BIT4!$ARC$5:$ARC$62</definedName>
    <definedName name="Bit4_Case5_Side">[1]BIT4!$ARA$5:$ARA$62</definedName>
    <definedName name="Bit4_Case5_TQ_BIT">[1]BIT4!$ARF$5:$ARF$62</definedName>
    <definedName name="Bit4_Case5_Vertical">[1]BIT4!$AQM$5:$AQM$62</definedName>
    <definedName name="Bit4_Case5_VolCut">[1]BIT4!$AQJ$5:$AQJ$62</definedName>
    <definedName name="Bit4_Case5_WearFlatArea">[1]BIT4!$AQP$5:$AQP$62</definedName>
    <definedName name="Bit4_CaseWear_AreaCut">[1]BIT4!$ABL$5:$ABL$54</definedName>
    <definedName name="Bit4_CaseWear_Circumferential">[1]BIT4!$ABN$5:$ABN$54</definedName>
    <definedName name="Bit4_CaseWear_Circumferential_Workrate">[1]BIT4!$ABR$5:$ABR$54</definedName>
    <definedName name="Bit4_CaseWear_Normal">[1]BIT4!$ABP$5:$ABP$54</definedName>
    <definedName name="Bit4_CaseWear_Normal_Workrate">[1]BIT4!$ABS$5:$ABS$54</definedName>
    <definedName name="Bit4_CaseWear_Vertical">[1]BIT4!$ABO$5:$ABO$54</definedName>
    <definedName name="Bit4_CaseWear_VolCut">[1]BIT4!$ABM$5:$ABM$54</definedName>
    <definedName name="Bit4_CaseWear_WearFlatArea">[1]BIT4!$ABQ$5:$ABQ$54</definedName>
    <definedName name="Bit4_CIF">[1]SUMMARY!$BO$6:$BO$8</definedName>
    <definedName name="Bit4_Cone">[1]BIT4!$P$5:$P$12</definedName>
    <definedName name="Bit4_ConeAngle">[1]INFO!$Z$16</definedName>
    <definedName name="Bit4_ControlList">[1]SUMMARY!$M$6:$M$8</definedName>
    <definedName name="Bit4_CUM_FOOT">[1]SUMMARY!$AN$6:$AN$8</definedName>
    <definedName name="Bit4_CUM_HRS">[1]SUMMARY!$AG$6:$AG$8</definedName>
    <definedName name="Bit4_Cutter_Distance">[1]BIT4!$M$5:$M$58</definedName>
    <definedName name="Bit4_Diam">[1]INFO!$E$16</definedName>
    <definedName name="Bit4_DOC">[1]SUMMARY!$T$6:$T$8</definedName>
    <definedName name="Bit4_Exposure">[1]BIT4!$K$5:$K$58</definedName>
    <definedName name="Bit4_ForceRatio">[1]FORCE_RATIOS!$W$5:$W$6</definedName>
    <definedName name="Bit4_Gauge">[1]BIT4!$P$53:$P$58</definedName>
    <definedName name="Bit4_GPLen">[1]INFO!$AK$16</definedName>
    <definedName name="Bit4_GPWidth">[1]INFO!$AJ$16</definedName>
    <definedName name="Bit4_Height">[1]BIT4!$D$5:$D$58</definedName>
    <definedName name="Bit4_Height2">[1]BIT4!$N$5:$N$58</definedName>
    <definedName name="Bit4_Height3">[1]BIT4!$O$5:$O$58</definedName>
    <definedName name="Bit4_I2_ConeBR">INFO2!$F$10</definedName>
    <definedName name="Bit4_I2_ConeQty">INFO2!$F$9</definedName>
    <definedName name="Bit4_I2_ConeSize">INFO2!$F$8</definedName>
    <definedName name="Bit4_I2_ConeSR">INFO2!$F$11</definedName>
    <definedName name="Bit4_I2_FaceBR">INFO2!$F$15</definedName>
    <definedName name="Bit4_I2_FaceQty">INFO2!$F$14</definedName>
    <definedName name="Bit4_I2_FaceSize">INFO2!$F$13</definedName>
    <definedName name="Bit4_I2_FaceSR">INFO2!$F$16</definedName>
    <definedName name="Bit4_I2_GaugeBR">INFO2!$F$20</definedName>
    <definedName name="Bit4_I2_GaugeQty">INFO2!$F$19</definedName>
    <definedName name="Bit4_I2_GaugeSize">INFO2!$F$18</definedName>
    <definedName name="Bit4_I2_GaugeSR">INFO2!$F$21</definedName>
    <definedName name="Bit4_I2_Name">INFO2!$F$1</definedName>
    <definedName name="Bit4_InnerForces">[1]FORCE_RATIOS!$V$5</definedName>
    <definedName name="Bit4_Name">[1]HOME!$J$20</definedName>
    <definedName name="Bit4_NF_Title">[1]HOME!$N$20</definedName>
    <definedName name="Bit4_Nose">[1]BIT4!$P$13:$P$19</definedName>
    <definedName name="Bit4_NoseLocDia">[1]INFO!$AG$16</definedName>
    <definedName name="Bit4_OuterForces">[1]FORCE_RATIOS!$V$6</definedName>
    <definedName name="Bit4_Radius">[1]BIT4!$B$5:$B$58</definedName>
    <definedName name="Bit4_RIF">[1]SUMMARY!$BV$6:$BV$8</definedName>
    <definedName name="Bit4_RIF_CIF">[1]SUMMARY!$CJ$6:$CJ$8</definedName>
    <definedName name="Bit4_RIF_CIF_Normal">[1]SUMMARY!$CQ$6:$CQ$8</definedName>
    <definedName name="Bit4_Roll">[1]BIT4!$Q$5:$Q$58</definedName>
    <definedName name="Bit4_ROP">[1]SUMMARY!$M$6:$M$8</definedName>
    <definedName name="Bit4_ROP_Change">[1]SUMMARY!$Z$6:$Z$8</definedName>
    <definedName name="Bit4_ROP_TORQUE">[1]SUMMARY!$CX$6:$CX$8</definedName>
    <definedName name="Bit4_ROP_TORQUE_Change">[1]SUMMARY!$DD$6:$DD$8</definedName>
    <definedName name="Bit4_Shoulder">[1]BIT4!$P$20:$P$52</definedName>
    <definedName name="Bit4_Side_Rake">[1]BIT4!$G$5:$G$58</definedName>
    <definedName name="Bit4_Sum_ZAreaCut">[1]ZONE_OF_INTEREST!$AN$8</definedName>
    <definedName name="Bit4_Sum_ZCircumferential">[1]ZONE_OF_INTEREST!$T$8</definedName>
    <definedName name="Bit4_Sum_ZCircumferential_Workrate">[1]ZONE_OF_INTEREST!$Y$8</definedName>
    <definedName name="Bit4_Sum_ZCutter_Torque">[1]ZONE_OF_INTEREST!$BM$8</definedName>
    <definedName name="Bit4_Sum_ZDelam">[1]ZONE_OF_INTEREST!$CB$8</definedName>
    <definedName name="Bit4_Sum_ZDelam_Workrate">[1]ZONE_OF_INTEREST!$CG$8</definedName>
    <definedName name="Bit4_Sum_ZNormal">[1]ZONE_OF_INTEREST!$E$8</definedName>
    <definedName name="Bit4_Sum_ZNormal_Workrate">[1]ZONE_OF_INTEREST!$J$8</definedName>
    <definedName name="Bit4_Sum_ZProE_fx">[1]ZONE_OF_INTEREST!$AX$8</definedName>
    <definedName name="Bit4_Sum_ZProE_fy">[1]ZONE_OF_INTEREST!$BC$8</definedName>
    <definedName name="Bit4_Sum_ZProE_fz">[1]ZONE_OF_INTEREST!$BH$8</definedName>
    <definedName name="Bit4_Sum_ZResultant">[1]ZONE_OF_INTEREST!$BR$8</definedName>
    <definedName name="Bit4_Sum_ZResultant_Workrate">[1]ZONE_OF_INTEREST!$BW$8</definedName>
    <definedName name="Bit4_Sum_ZVertical">[1]ZONE_OF_INTEREST!$O$8</definedName>
    <definedName name="Bit4_Sum_ZVolCut">[1]ZONE_OF_INTEREST!$AS$8</definedName>
    <definedName name="Bit4_Sum_ZWearFlatArea">[1]ZONE_OF_INTEREST!$AI$8</definedName>
    <definedName name="Bit4_Tag">[1]BIT4!$P$5:$P$58</definedName>
    <definedName name="Bit4_TIF">[1]SUMMARY!$BH$6:$BH$8</definedName>
    <definedName name="Bit4_TORQUE">[1]SUMMARY!$AU$6:$AU$8</definedName>
    <definedName name="Bit4_TQ_Change">[1]SUMMARY!$BA$6:$BA$8</definedName>
    <definedName name="Bit4_WR_Title">[1]HOME!$N$21</definedName>
    <definedName name="Bit4_XAxis">[1]BIT4!$W$5:$W$58</definedName>
    <definedName name="Bit5_Avg_ZAreaCut">[1]ZONE_OF_INTEREST!$AP$9</definedName>
    <definedName name="Bit5_Avg_ZCircumferential">[1]ZONE_OF_INTEREST!$V$9</definedName>
    <definedName name="Bit5_Avg_ZCircumferential_Workrate">[1]ZONE_OF_INTEREST!$AA$9</definedName>
    <definedName name="Bit5_Avg_ZCutter_Torque">[1]ZONE_OF_INTEREST!$BO$9</definedName>
    <definedName name="Bit5_Avg_ZDelam">[1]ZONE_OF_INTEREST!$CD$9</definedName>
    <definedName name="Bit5_Avg_ZDelam_Workrate">[1]ZONE_OF_INTEREST!$CI$9</definedName>
    <definedName name="Bit5_Avg_ZNormal">[1]ZONE_OF_INTEREST!$G$9</definedName>
    <definedName name="Bit5_Avg_ZNormal_Workrate">[1]ZONE_OF_INTEREST!$L$9</definedName>
    <definedName name="Bit5_Avg_ZProE_fx">[1]ZONE_OF_INTEREST!$AZ$9</definedName>
    <definedName name="Bit5_Avg_ZProE_fy">[1]ZONE_OF_INTEREST!$BE$9</definedName>
    <definedName name="Bit5_Avg_ZProE_fz">[1]ZONE_OF_INTEREST!$BJ$9</definedName>
    <definedName name="Bit5_Avg_ZResultant">[1]ZONE_OF_INTEREST!$BT$9</definedName>
    <definedName name="Bit5_Avg_ZResultant_Workrate">[1]ZONE_OF_INTEREST!$BY$9</definedName>
    <definedName name="Bit5_Avg_ZVertical">[1]ZONE_OF_INTEREST!$Q$9</definedName>
    <definedName name="Bit5_Avg_ZVolCut">[1]ZONE_OF_INTEREST!$AU$9</definedName>
    <definedName name="Bit5_Avg_ZWearFlatArea">[1]ZONE_OF_INTEREST!$AK$9</definedName>
    <definedName name="Bit5_Back_Rake">[1]BIT5!$F$5:$F$58</definedName>
    <definedName name="Bit5_BETA">[1]SUMMARY!$CD$6:$CD$8</definedName>
    <definedName name="Bit5_BladeCt">[1]INFO!$F$20</definedName>
    <definedName name="Bit5_Case1_Circumferential">[1]BIT5!$IY$5:$IY$27</definedName>
    <definedName name="Bit5_Case1_Normal">[1]BIT5!$JA$5:$JA$27</definedName>
    <definedName name="Bit5_Case1_Normal_Workrate">[1]BIT5!$JL$5:$JL$27</definedName>
    <definedName name="Bit5_Case1_NormalInner">[1]BIT5!$JA$5:$JA$10</definedName>
    <definedName name="Bit5_Case1_NormalOuter">[1]BIT5!$JA$11:$JA$27</definedName>
    <definedName name="Bit5_Case1_Vertical">[1]BIT5!$IZ$5:$IZ$27</definedName>
    <definedName name="Bit5_Case1_WearFlatArea">[1]BIT5!$JC$5:$JC$27</definedName>
    <definedName name="Bit5_Case2_AreaCut">[1]BIT5!$JU$5:$JU$27</definedName>
    <definedName name="Bit5_Case2_Circumferential">[1]BIT5!$JX$5:$JX$27</definedName>
    <definedName name="Bit5_Case2_Circumferential_Workrate">[1]BIT5!$KJ$5:$KJ$27</definedName>
    <definedName name="Bit5_Case2_Cutter_Torque">[1]BIT5!$KI$5:$KI$27</definedName>
    <definedName name="Bit5_Case2_Delam">[1]BIT5!$KP$5:$KP$27</definedName>
    <definedName name="Bit5_Case2_Delam_Workrate">[1]BIT5!$KQ$5:$KQ$27</definedName>
    <definedName name="Bit5_Case2_Normal">[1]BIT5!$JZ$5:$JZ$27</definedName>
    <definedName name="Bit5_Case2_Normal_Workrate">[1]BIT5!$KK$5:$KK$27</definedName>
    <definedName name="Bit5_Case2_ProE_fx">[1]BIT5!$KF$5:$KF$27</definedName>
    <definedName name="Bit5_Case2_ProE_fy">[1]BIT5!$KG$5:$KG$27</definedName>
    <definedName name="Bit5_Case2_ProE_fz">[1]BIT5!$KH$5:$KH$27</definedName>
    <definedName name="Bit5_Case2_Resultant">[1]BIT5!$KN$5:$KN$27</definedName>
    <definedName name="Bit5_Case2_Resultant_Workrate">[1]BIT5!$KO$5:$KO$27</definedName>
    <definedName name="Bit5_Case2_Side">[1]BIT5!$KM$5:$KM$27</definedName>
    <definedName name="Bit5_Case2_TQ_BIT">[1]BIT5!$KR$5:$KR$27</definedName>
    <definedName name="Bit5_Case2_Vertical">[1]BIT5!$JY$5:$JY$27</definedName>
    <definedName name="Bit5_Case2_VolCut">[1]BIT5!$JV$5:$JV$27</definedName>
    <definedName name="Bit5_Case2_WearFlatArea">[1]BIT5!$KB$5:$KB$27</definedName>
    <definedName name="Bit5_Case3_AreaCut">[1]BIT5!$KT$5:$KT$25</definedName>
    <definedName name="Bit5_Case3_Circumferential">[1]BIT5!$KW$5:$KW$25</definedName>
    <definedName name="Bit5_Case3_Circumferential_Workrate">[1]BIT5!$LI$5:$LI$25</definedName>
    <definedName name="Bit5_Case3_Cutter_Torque">[1]BIT5!$LH$5:$LH$25</definedName>
    <definedName name="Bit5_Case3_Delam">[1]BIT5!$LO$5:$LO$25</definedName>
    <definedName name="Bit5_Case3_Delam_Workrate">[1]BIT5!$LP$5:$LP$25</definedName>
    <definedName name="Bit5_Case3_Normal">[1]BIT5!$KY$5:$KY$25</definedName>
    <definedName name="Bit5_Case3_Normal_Workrate">[1]BIT5!$LJ$5:$LJ$25</definedName>
    <definedName name="Bit5_Case3_ProE_fx">[1]BIT5!$LE$5:$LE$25</definedName>
    <definedName name="Bit5_Case3_ProE_fy">[1]BIT5!$LF$5:$LF$25</definedName>
    <definedName name="Bit5_Case3_ProE_fz">[1]BIT5!$LG$5:$LG$25</definedName>
    <definedName name="Bit5_Case3_Resultant">[1]BIT5!$LM$5:$LM$25</definedName>
    <definedName name="Bit5_Case3_Resultant_Workrate">[1]BIT5!$LN$5:$LN$25</definedName>
    <definedName name="Bit5_Case3_Side">[1]BIT5!$LL$5:$LL$25</definedName>
    <definedName name="Bit5_Case3_TQ_BIT">[1]BIT5!$LQ$5:$LQ$25</definedName>
    <definedName name="Bit5_Case3_Vertical">[1]BIT5!$KX$5:$KX$25</definedName>
    <definedName name="Bit5_Case3_VolCut">[1]BIT5!$KU$5:$KU$25</definedName>
    <definedName name="Bit5_Case3_WearFlatArea">[1]BIT5!$LA$5:$LA$25</definedName>
    <definedName name="Bit5_Case4_AreaCut">[1]BIT5!$CR$5:$CR$62</definedName>
    <definedName name="Bit5_Case4_Circumferential">[1]BIT5!$CU$5:$CU$62</definedName>
    <definedName name="Bit5_Case4_Circumferential_Workrate">[1]BIT5!$DG$5:$DG$62</definedName>
    <definedName name="Bit5_Case4_Cutter_Torque">[1]BIT5!$DF$5:$DF$62</definedName>
    <definedName name="Bit5_Case4_Delam">[1]BIT5!$DM$5:$DM$62</definedName>
    <definedName name="Bit5_Case4_Delam_Workrate">[1]BIT5!$DN$5:$DN$62</definedName>
    <definedName name="Bit5_Case4_Normal">[1]BIT5!$CW$5:$CW$62</definedName>
    <definedName name="Bit5_Case4_Normal_Workrate">[1]BIT5!$DH$5:$DH$62</definedName>
    <definedName name="Bit5_Case4_ProE_fx">[1]BIT5!$DC$5:$DC$62</definedName>
    <definedName name="Bit5_Case4_ProE_fy">[1]BIT5!$DD$5:$DD$62</definedName>
    <definedName name="Bit5_Case4_ProE_fz">[1]BIT5!$DE$5:$DE$62</definedName>
    <definedName name="Bit5_Case4_Resultant">[1]BIT5!$DK$5:$DK$62</definedName>
    <definedName name="Bit5_Case4_Resultant_Workrate">[1]BIT5!$DL$5:$DL$62</definedName>
    <definedName name="Bit5_Case4_Side">[1]BIT5!$DJ$5:$DJ$62</definedName>
    <definedName name="Bit5_Case4_TQ_BIT">[1]BIT5!$DO$5:$DO$62</definedName>
    <definedName name="Bit5_Case4_Vertical">[1]BIT5!$CV$5:$CV$62</definedName>
    <definedName name="Bit5_Case4_VolCut">[1]BIT5!$CS$5:$CS$62</definedName>
    <definedName name="Bit5_Case4_WearFlatArea">[1]BIT5!$CY$5:$CY$62</definedName>
    <definedName name="Bit5_Case5_AreaCut">[1]BIT5!$DQ$5:$DQ$62</definedName>
    <definedName name="Bit5_Case5_Circumferential">[1]BIT5!$DT$5:$DT$62</definedName>
    <definedName name="Bit5_Case5_Circumferential_Workrate">[1]BIT5!$EF$5:$EF$62</definedName>
    <definedName name="Bit5_Case5_Cutter_Torque">[1]BIT5!$EE$5:$EE$62</definedName>
    <definedName name="Bit5_Case5_Delam">[1]BIT5!$EL$5:$EL$62</definedName>
    <definedName name="Bit5_Case5_Delam_Workrate">[1]BIT5!$EM$5:$EM$62</definedName>
    <definedName name="Bit5_Case5_Normal">[1]BIT5!$DV$5:$DV$62</definedName>
    <definedName name="Bit5_Case5_Normal_Workrate">[1]BIT5!$EG$5:$EG$62</definedName>
    <definedName name="Bit5_Case5_ProE_fx">[1]BIT5!$EB$5:$EB$62</definedName>
    <definedName name="Bit5_Case5_ProE_fy">[1]BIT5!$EC$5:$EC$62</definedName>
    <definedName name="Bit5_Case5_ProE_fz">[1]BIT5!$ED$5:$ED$62</definedName>
    <definedName name="Bit5_Case5_Resultant">[1]BIT5!$EJ$5:$EJ$62</definedName>
    <definedName name="Bit5_Case5_Resultant_Workrate">[1]BIT5!$EK$5:$EK$62</definedName>
    <definedName name="Bit5_Case5_Side">[1]BIT5!$EI$5:$EI$62</definedName>
    <definedName name="Bit5_Case5_TQ_BIT">[1]BIT5!$EN$5:$EN$62</definedName>
    <definedName name="Bit5_Case5_Vertical">[1]BIT5!$DU$5:$DU$62</definedName>
    <definedName name="Bit5_Case5_VolCut">[1]BIT5!$DR$5:$DR$62</definedName>
    <definedName name="Bit5_Case5_WearFlatArea">[1]BIT5!$DX$5:$DX$62</definedName>
    <definedName name="Bit5_CaseWear_AreaCut">[1]BIT5!$ABM$5:$ABM$63</definedName>
    <definedName name="Bit5_CaseWear_Circumferential">[1]BIT5!$ABO$5:$ABO$63</definedName>
    <definedName name="Bit5_CaseWear_Circumferential_Workrate">[1]BIT5!$ABS$5:$ABS$63</definedName>
    <definedName name="Bit5_CaseWear_Normal">[1]BIT5!$ABQ$5:$ABQ$63</definedName>
    <definedName name="Bit5_CaseWear_Normal_Workrate">[1]BIT5!$ABT$5:$ABT$63</definedName>
    <definedName name="Bit5_CaseWear_Vertical">[1]BIT5!$ABP$5:$ABP$63</definedName>
    <definedName name="Bit5_CaseWear_VolCut">[1]BIT5!$ABN$5:$ABN$63</definedName>
    <definedName name="Bit5_CaseWear_WearFlatArea">[1]BIT5!$ABR$5:$ABR$63</definedName>
    <definedName name="Bit5_CIF">[1]SUMMARY!$BP$6:$BP$8</definedName>
    <definedName name="Bit5_Cone">[1]BIT5!$P$5:$P$12</definedName>
    <definedName name="Bit5_ConeAngle">[1]INFO!$Z$20</definedName>
    <definedName name="Bit5_ControlList">[1]SUMMARY!$N$6:$N$8</definedName>
    <definedName name="Bit5_CUM_FOOT">[1]SUMMARY!$AO$6:$AO$8</definedName>
    <definedName name="Bit5_CUM_HRS">[1]SUMMARY!$AH$6:$AH$8</definedName>
    <definedName name="Bit5_Cutter_Distance">[1]BIT5!$M$5:$M$58</definedName>
    <definedName name="Bit5_Diam">[1]INFO!$E$20</definedName>
    <definedName name="Bit5_DOC">[1]SUMMARY!$U$6:$U$8</definedName>
    <definedName name="Bit5_Exposure">[1]BIT5!$K$5:$K$58</definedName>
    <definedName name="Bit5_ForceRatio">[1]FORCE_RATIOS!$AB$5:$AB$6</definedName>
    <definedName name="Bit5_Gauge">[1]BIT5!$P$53:$P$58</definedName>
    <definedName name="Bit5_GPLen">[1]INFO!$AK$20</definedName>
    <definedName name="Bit5_GPWidth">[1]INFO!$AJ$20</definedName>
    <definedName name="Bit5_Height">[1]BIT5!$D$5:$D$58</definedName>
    <definedName name="Bit5_Height2">[1]BIT5!$N$5:$N$58</definedName>
    <definedName name="Bit5_Height3">[1]BIT5!$O$5:$O$58</definedName>
    <definedName name="Bit5_I2_ConeBR">INFO2!$G$10</definedName>
    <definedName name="Bit5_I2_ConeQty">INFO2!$G$9</definedName>
    <definedName name="Bit5_I2_ConeSize">INFO2!$G$8</definedName>
    <definedName name="Bit5_I2_ConeSR">INFO2!$G$11</definedName>
    <definedName name="Bit5_I2_FaceBR">INFO2!$G$15</definedName>
    <definedName name="Bit5_I2_FaceQty">INFO2!$G$14</definedName>
    <definedName name="Bit5_I2_FaceSize">INFO2!$G$13</definedName>
    <definedName name="Bit5_I2_FaceSR">INFO2!$G$16</definedName>
    <definedName name="Bit5_I2_GaugeBR">INFO2!$G$20</definedName>
    <definedName name="Bit5_I2_GaugeQty">INFO2!$G$19</definedName>
    <definedName name="Bit5_I2_GaugeSize">INFO2!$G$18</definedName>
    <definedName name="Bit5_I2_GaugeSR">INFO2!$G$21</definedName>
    <definedName name="Bit5_I2_Name">INFO2!$G$1</definedName>
    <definedName name="Bit5_InnerForces">[1]FORCE_RATIOS!$AA$5</definedName>
    <definedName name="Bit5_Name">[1]HOME!$J$24</definedName>
    <definedName name="Bit5_NF_Title">[1]HOME!$N$24</definedName>
    <definedName name="Bit5_Nose">[1]BIT5!$P$13:$P$19</definedName>
    <definedName name="Bit5_NoseLocDia">[1]INFO!$AG$20</definedName>
    <definedName name="Bit5_OuterForces">[1]FORCE_RATIOS!$AA$6</definedName>
    <definedName name="Bit5_Radius">[1]BIT5!$B$5:$B$58</definedName>
    <definedName name="Bit5_RIF">[1]SUMMARY!$BW$6:$BW$8</definedName>
    <definedName name="Bit5_RIF_CIF">[1]SUMMARY!$CK$6:$CK$8</definedName>
    <definedName name="Bit5_RIF_CIF_Normal">[1]SUMMARY!$CR$6:$CR$8</definedName>
    <definedName name="Bit5_Roll">[1]BIT5!$Q$5:$Q$58</definedName>
    <definedName name="Bit5_ROP">[1]SUMMARY!$N$6:$N$8</definedName>
    <definedName name="Bit5_ROP_Change">[1]SUMMARY!$AA$6:$AA$8</definedName>
    <definedName name="Bit5_ROP_TORQUE">[1]SUMMARY!$CY$6:$CY$8</definedName>
    <definedName name="Bit5_ROP_TORQUE_Change">[1]SUMMARY!$DE$6:$DE$8</definedName>
    <definedName name="Bit5_Shoulder">[1]BIT5!$P$20:$P$52</definedName>
    <definedName name="Bit5_Side_Rake">[1]BIT5!$G$5:$G$58</definedName>
    <definedName name="Bit5_Sum_ZAreaCut">[1]ZONE_OF_INTEREST!$AN$9</definedName>
    <definedName name="Bit5_Sum_ZCircumferential">[1]ZONE_OF_INTEREST!$T$9</definedName>
    <definedName name="Bit5_Sum_ZCircumferential_Workrate">[1]ZONE_OF_INTEREST!$Y$9</definedName>
    <definedName name="Bit5_Sum_ZCutter_Torque">[1]ZONE_OF_INTEREST!$BM$9</definedName>
    <definedName name="Bit5_Sum_ZDelam">[1]ZONE_OF_INTEREST!$CB$9</definedName>
    <definedName name="Bit5_Sum_ZDelam_Workrate">[1]ZONE_OF_INTEREST!$CG$9</definedName>
    <definedName name="Bit5_Sum_ZNormal">[1]ZONE_OF_INTEREST!$E$9</definedName>
    <definedName name="Bit5_Sum_ZNormal_Workrate">[1]ZONE_OF_INTEREST!$J$9</definedName>
    <definedName name="Bit5_Sum_ZProE_fx">[1]ZONE_OF_INTEREST!$AX$9</definedName>
    <definedName name="Bit5_Sum_ZProE_fy">[1]ZONE_OF_INTEREST!$BC$9</definedName>
    <definedName name="Bit5_Sum_ZProE_fz">[1]ZONE_OF_INTEREST!$BH$9</definedName>
    <definedName name="Bit5_Sum_ZResultant">[1]ZONE_OF_INTEREST!$BR$9</definedName>
    <definedName name="Bit5_Sum_ZResultant_Workrate">[1]ZONE_OF_INTEREST!$BW$9</definedName>
    <definedName name="Bit5_Sum_ZVertical">[1]ZONE_OF_INTEREST!$O$9</definedName>
    <definedName name="Bit5_Sum_ZVolCut">[1]ZONE_OF_INTEREST!$AS$9</definedName>
    <definedName name="Bit5_Sum_ZWearFlatArea">[1]ZONE_OF_INTEREST!$AI$9</definedName>
    <definedName name="Bit5_Tag">[1]BIT5!$P$5:$P$58</definedName>
    <definedName name="Bit5_TIF">[1]SUMMARY!$BI$6:$BI$8</definedName>
    <definedName name="Bit5_TORQUE">[1]SUMMARY!$AV$6:$AV$8</definedName>
    <definedName name="Bit5_TQ_Change">[1]SUMMARY!$BB$6:$BB$8</definedName>
    <definedName name="Bit5_WR_Title">[1]HOME!$N$25</definedName>
    <definedName name="Bit5_XAxis">[1]BIT5!$W$5:$W$58</definedName>
    <definedName name="Cases">[1]Constants!$H$2:$H$5</definedName>
    <definedName name="CasesID">[1]SUMMARY!$B$6:$B$9</definedName>
    <definedName name="Cause01">'[1]Knowledge Capture'!$CZ$6</definedName>
    <definedName name="Cause02">'[1]Knowledge Capture'!$DA$6</definedName>
    <definedName name="CoreBit">[1]HOME!$C$31</definedName>
    <definedName name="CoreCutter">[1]HOME!$E$31</definedName>
    <definedName name="Cutter_Sizes">[1]Ellipse_Fun!$F$3:$L$23</definedName>
    <definedName name="DESSaveLoc">[1]Constants!$AJ$2</definedName>
    <definedName name="ForceCaseID1">[1]FORCES!$A$11</definedName>
    <definedName name="ForceCaseID2">[1]FORCES!$A$33</definedName>
    <definedName name="ForceCaseID3">[1]FORCES!$A$55</definedName>
    <definedName name="ForceCaseID4">[1]FORCES!$A$77</definedName>
    <definedName name="ForceCaseID5">[1]FORCES!$A$99</definedName>
    <definedName name="ForceRatio_IO">[1]FORCE_RATIOS!$C$5:$C$6</definedName>
    <definedName name="ForceRatioCase1">[1]FORCE_RATIOS!$A$12</definedName>
    <definedName name="ForceRatioCaseID1">[1]FORCE_RATIOS!$A$11</definedName>
    <definedName name="INFO2_Table">INFO2!$C$1:$G$21</definedName>
    <definedName name="IterationsToKeep">[1]Constants!$B$2:$B$5</definedName>
    <definedName name="ItrCompID">[1]HOME!$L$29</definedName>
    <definedName name="ItrToKeep">[1]HOME!$M$29</definedName>
    <definedName name="List_Cause01">'[1]Knowledge Capture'!$BR$3:$BR$70</definedName>
    <definedName name="List_Cause02">'[1]Knowledge Capture'!$BU$3:$BU$70</definedName>
    <definedName name="List_Location01">'[1]Knowledge Capture'!$BI$3:$BI$45</definedName>
    <definedName name="List_Location02">'[1]Knowledge Capture'!$BL$3:$BL$45</definedName>
    <definedName name="List_Need01">'[1]Knowledge Capture'!$AN$3:$AN$23</definedName>
    <definedName name="List_Need02">'[1]Knowledge Capture'!$AQ$3:$AQ$23</definedName>
    <definedName name="List_PrimarySoln01">'[1]Knowledge Capture'!$CB$3:$CB$155</definedName>
    <definedName name="List_PrimarySoln02">'[1]Knowledge Capture'!$CE$3:$CE$155</definedName>
    <definedName name="List_ProductLimit01">'[1]Knowledge Capture'!$BA$3:$BA$45</definedName>
    <definedName name="List_ProductLimit02">'[1]Knowledge Capture'!$BD$3:$BD$45</definedName>
    <definedName name="List_SecondarySoln01">'[1]Knowledge Capture'!$CH$3:$CH$155</definedName>
    <definedName name="List_SecondarySoln02">'[1]Knowledge Capture'!$CK$3:$CK$155</definedName>
    <definedName name="List_SystemLimit">'[1]Knowledge Capture'!$AV$3:INDEX('[1]Knowledge Capture'!$AV$3:$AV$23,COUNTIF('[1]Knowledge Capture'!$AV$3:$AV$23,"?*"))</definedName>
    <definedName name="List_TertiarySoln01">'[1]Knowledge Capture'!$CN$3:$CN$155</definedName>
    <definedName name="List_TertiarySoln02">'[1]Knowledge Capture'!$CQ$3:$CQ$155</definedName>
    <definedName name="Location01">'[1]Knowledge Capture'!$CZ$5</definedName>
    <definedName name="Location02">'[1]Knowledge Capture'!$DA$5</definedName>
    <definedName name="Need01">'[1]Knowledge Capture'!$CZ$3</definedName>
    <definedName name="Need02">'[1]Knowledge Capture'!$DA$3</definedName>
    <definedName name="PR_O360Ct">'[1]CPA-V&amp;V-Risk Tracker'!#REF!</definedName>
    <definedName name="PrimarySoln01">'[1]Knowledge Capture'!$CZ$7</definedName>
    <definedName name="PrimarySoln02">'[1]Knowledge Capture'!$DA$7</definedName>
    <definedName name="ProductLimit01">'[1]Knowledge Capture'!$CZ$4</definedName>
    <definedName name="ProductLimit02">'[1]Knowledge Capture'!$DA$4</definedName>
    <definedName name="ProECaseID1">[1]CUTTER_FORCES!$A$11</definedName>
    <definedName name="ProECaseID2">[1]CUTTER_FORCES!$A$33</definedName>
    <definedName name="ProECaseID3">[1]CUTTER_FORCES!$A$55</definedName>
    <definedName name="ProECaseID4">[1]CUTTER_FORCES!$A$77</definedName>
    <definedName name="ProECaseID5">[1]CUTTER_FORCES!$A$99</definedName>
    <definedName name="QuickCoreCalc">[1]HOME!$B$29:$G$32,[1]HOME!$E$33:$F$34,[1]HOME!$G$34</definedName>
    <definedName name="Result01">'[1]Knowledge Capture'!$CZ$13</definedName>
    <definedName name="Result02">'[1]Knowledge Capture'!$DA$13</definedName>
    <definedName name="RFCaseID1">[1]HOME!$N$34</definedName>
    <definedName name="SecondarySoln01">'[1]Knowledge Capture'!$CZ$8</definedName>
    <definedName name="SecondarySoln02">'[1]Knowledge Capture'!$DA$8</definedName>
    <definedName name="StingerPercentile">[1]Constants!$AG$2</definedName>
    <definedName name="StingerPercentileRow">[1]Constants!$AF$2</definedName>
    <definedName name="StingerPercentiles">[1]Constants!$AF$3:$AF$9</definedName>
    <definedName name="StingersPlotPerc">[1]FORCES!$J$2</definedName>
    <definedName name="StingersPresent">[1]Constants!$K$7</definedName>
    <definedName name="StingerTip">[1]HOME!$G$32</definedName>
    <definedName name="StingHelp_CutType">[1]Ellipse_Fun!$C$4</definedName>
    <definedName name="System_Limit">[1]!TBL_System[System_Limits]</definedName>
    <definedName name="System_test">'[1]Knowledge Capture'!#REF!</definedName>
    <definedName name="SystemLimit">'[1]Knowledge Capture'!$CZ$2</definedName>
    <definedName name="TBL_Result">'[1]Knowledge Capture'!$CS$3:$CS$7</definedName>
    <definedName name="TertiarySoln01">'[1]Knowledge Capture'!$CZ$9</definedName>
    <definedName name="TertiarySoln02">'[1]Knowledge Capture'!$DA$9</definedName>
    <definedName name="ThisVersion">[1]VersionCheck!$B$3</definedName>
    <definedName name="Zinner">[1]Constants!$T$3</definedName>
    <definedName name="ZoIBitIDs">[1]ZONE_OF_INTEREST!$D$5:$D$9</definedName>
    <definedName name="Zone_Inner">[1]Constants!$T$1</definedName>
    <definedName name="Zone_Outer">[1]Constants!$V$1</definedName>
    <definedName name="Zone_Xinner">[1]Constants!$T$3:$T$4</definedName>
    <definedName name="Zone_Xouter">[1]Constants!$V$3:$V$4</definedName>
    <definedName name="Zone_Yinner">[1]Constants!$U$3:$U$4</definedName>
    <definedName name="Zone_Youter">[1]Constants!$W$3:$W$4</definedName>
    <definedName name="ZoneCaseID1">[1]ZONE_OF_INTEREST!$A$12</definedName>
    <definedName name="ZoneID1Param">[1]ZONE_OF_INTEREST!$A$13</definedName>
    <definedName name="Zouter">[1]Constants!$V$3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<sst xmlns="http://schemas.openxmlformats.org/spreadsheetml/2006/main" count="44" uniqueCount="23">
  <si>
    <t>Cone Angle</t>
  </si>
  <si>
    <t>Radial Nose Location</t>
  </si>
  <si>
    <t>Total Cutter Qty</t>
  </si>
  <si>
    <t>Primary Cutter Qty</t>
  </si>
  <si>
    <t>Backup Cutter Qty</t>
  </si>
  <si>
    <t>Cone</t>
  </si>
  <si>
    <t>Size</t>
  </si>
  <si>
    <t>566_790_85_90/1613</t>
    <phoneticPr fontId="2" type="noConversion"/>
  </si>
  <si>
    <t>Qty (Tot/Pri/BU)</t>
  </si>
  <si>
    <t>17/9/8</t>
  </si>
  <si>
    <t>BR (Min/Max)</t>
  </si>
  <si>
    <t>-17/13</t>
  </si>
  <si>
    <t>SR (Min/Max)</t>
  </si>
  <si>
    <t>-2/4</t>
  </si>
  <si>
    <t>Face</t>
  </si>
  <si>
    <t>1613/566_790_85_90</t>
    <phoneticPr fontId="2" type="noConversion"/>
  </si>
  <si>
    <t>42/21/21</t>
  </si>
  <si>
    <t>-17/27</t>
  </si>
  <si>
    <t>0/0</t>
  </si>
  <si>
    <t>Gauge</t>
  </si>
  <si>
    <t>1613/1610</t>
    <phoneticPr fontId="2" type="noConversion"/>
  </si>
  <si>
    <t>12/6/6</t>
  </si>
  <si>
    <t>30/40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</si>
</sst>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4"/>
      <color rgb="FF0070C0"/>
      <name val="等线"/>
      <family val="2"/>
      <scheme val="minor"/>
    </font>
    <font>
      <b/>
      <sz val="14"/>
      <color rgb="FF009644"/>
      <name val="等线"/>
      <family val="2"/>
      <scheme val="minor"/>
    </font>
    <font>
      <b/>
      <sz val="14"/>
      <color rgb="FF7030A0"/>
      <name val="等线"/>
      <family val="2"/>
      <scheme val="minor"/>
    </font>
    <font>
      <b/>
      <sz val="14"/>
      <color rgb="FFD16309"/>
      <name val="等线"/>
      <family val="2"/>
      <scheme val="minor"/>
    </font>
    <font>
      <sz val="14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ang294/Documents/projectfile/60091618_RevS_SAM_v11.7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Report"/>
      <sheetName val="Requirements Tracker"/>
      <sheetName val="CPA-V&amp;V-Risk Tracker"/>
      <sheetName val="Project Closure"/>
      <sheetName val="Knowledge Capture"/>
      <sheetName val="Knowledge_Capture"/>
      <sheetName val="HOME"/>
      <sheetName val="Action Items"/>
      <sheetName val="Full Stinger"/>
      <sheetName val="Stingers"/>
      <sheetName val="INFO"/>
      <sheetName val="INFO2"/>
      <sheetName val="Drill_Scan"/>
      <sheetName val="SUMMARY"/>
      <sheetName val="SUMMARY_PLOTS"/>
      <sheetName val="WEAR"/>
      <sheetName val="PROFILE"/>
      <sheetName val="FORCES"/>
      <sheetName val="CUTTER_FORCES"/>
      <sheetName val="HELP"/>
      <sheetName val="ZONE_OF_INTEREST"/>
      <sheetName val="FORCE_RATIOS"/>
      <sheetName val="Constants"/>
      <sheetName val="Ellipse_Fun"/>
      <sheetName val="BIT1"/>
      <sheetName val="BIT2"/>
      <sheetName val="BIT3"/>
      <sheetName val="BIT4"/>
      <sheetName val="BIT5"/>
      <sheetName val="BIT1_SUMMARY"/>
      <sheetName val="BIT2_SUMMARY"/>
      <sheetName val="BIT3_SUMMARY"/>
      <sheetName val="BIT4_SUMMARY"/>
      <sheetName val="BIT5_SUMMARY"/>
      <sheetName val="BIT1_CUTTER_FILE"/>
      <sheetName val="BIT2_CUTTER_FILE"/>
      <sheetName val="BIT3_CUTTER_FILE"/>
      <sheetName val="BIT4_CUTTER_FILE"/>
      <sheetName val="BIT5_CUTTER_FILE"/>
      <sheetName val="Blades"/>
      <sheetName val="VersionCheck"/>
    </sheetNames>
    <sheetDataSet>
      <sheetData sheetId="0"/>
      <sheetData sheetId="1"/>
      <sheetData sheetId="2"/>
      <sheetData sheetId="3"/>
      <sheetData sheetId="4">
        <row r="3">
          <cell r="AN3" t="str">
            <v>ROP</v>
          </cell>
          <cell r="AQ3" t="str">
            <v>ROP</v>
          </cell>
          <cell r="AV3" t="str">
            <v>Drilling Torque</v>
          </cell>
          <cell r="BA3" t="str">
            <v>Blade/Body Abrasion</v>
          </cell>
          <cell r="BD3" t="str">
            <v>Blade/Body Abrasion</v>
          </cell>
          <cell r="BI3" t="str">
            <v>Blade - All</v>
          </cell>
          <cell r="BL3" t="str">
            <v>Blade - All</v>
          </cell>
          <cell r="BR3" t="str">
            <v>Blade Material Wear Resistance - Low</v>
          </cell>
          <cell r="BU3" t="str">
            <v>Blade Material Wear Resistance - Low</v>
          </cell>
          <cell r="CB3" t="str">
            <v>Stinger - Add</v>
          </cell>
          <cell r="CE3" t="str">
            <v>Stinger - Add</v>
          </cell>
          <cell r="CH3" t="str">
            <v>Stinger - Add</v>
          </cell>
          <cell r="CK3" t="str">
            <v>Stinger - Add</v>
          </cell>
          <cell r="CN3" t="str">
            <v>Stinger - Add</v>
          </cell>
          <cell r="CQ3" t="str">
            <v>Stinger - Add</v>
          </cell>
          <cell r="CS3" t="str">
            <v>Success</v>
          </cell>
        </row>
        <row r="4">
          <cell r="AN4" t="str">
            <v>Footage</v>
          </cell>
          <cell r="AQ4" t="str">
            <v>Footage</v>
          </cell>
          <cell r="AV4" t="str">
            <v>Motor Torque</v>
          </cell>
          <cell r="BA4" t="str">
            <v>Blade/Body - Cracks</v>
          </cell>
          <cell r="BD4" t="str">
            <v>Blade/Body - Cracks</v>
          </cell>
          <cell r="BI4" t="str">
            <v>Blade - Back</v>
          </cell>
          <cell r="BL4" t="str">
            <v>Blade - Back</v>
          </cell>
          <cell r="BR4" t="str">
            <v>Blade Top Contact</v>
          </cell>
          <cell r="BU4" t="str">
            <v>Blade Top Contact</v>
          </cell>
          <cell r="CB4" t="str">
            <v>Stinger - Primary Location</v>
          </cell>
          <cell r="CE4" t="str">
            <v>Stinger - Primary Location</v>
          </cell>
          <cell r="CH4" t="str">
            <v>Stinger - Primary Location</v>
          </cell>
          <cell r="CK4" t="str">
            <v>Stinger - Primary Location</v>
          </cell>
          <cell r="CN4" t="str">
            <v>Stinger - Primary Location</v>
          </cell>
          <cell r="CQ4" t="str">
            <v>Stinger - Primary Location</v>
          </cell>
          <cell r="CS4" t="str">
            <v>Failure - Solution</v>
          </cell>
        </row>
        <row r="5">
          <cell r="AN5" t="str">
            <v>Dull</v>
          </cell>
          <cell r="AQ5" t="str">
            <v>Dull</v>
          </cell>
          <cell r="AV5" t="str">
            <v>Drilling Hours</v>
          </cell>
          <cell r="BA5" t="str">
            <v>Blade Broken/Lost Matrix</v>
          </cell>
          <cell r="BD5" t="str">
            <v>Blade Broken/Lost Matrix</v>
          </cell>
          <cell r="BI5" t="str">
            <v>Blade - Backreamer</v>
          </cell>
          <cell r="BL5" t="str">
            <v>Blade - Backreamer</v>
          </cell>
          <cell r="BR5" t="str">
            <v>Cutter Substrate Contact</v>
          </cell>
          <cell r="BU5" t="str">
            <v>Cutter Substrate Contact</v>
          </cell>
          <cell r="CB5" t="str">
            <v>Stinger - Remove</v>
          </cell>
          <cell r="CE5" t="str">
            <v>Stinger - Remove</v>
          </cell>
          <cell r="CH5" t="str">
            <v>Stinger - Remove</v>
          </cell>
          <cell r="CK5" t="str">
            <v>Stinger - Remove</v>
          </cell>
          <cell r="CN5" t="str">
            <v>Stinger - Remove</v>
          </cell>
          <cell r="CQ5" t="str">
            <v>Stinger - Remove</v>
          </cell>
          <cell r="CS5" t="str">
            <v>Failure - Limit-Cause Selection</v>
          </cell>
        </row>
        <row r="6">
          <cell r="AN6" t="str">
            <v>Stability</v>
          </cell>
          <cell r="AQ6" t="str">
            <v>Stability</v>
          </cell>
          <cell r="AV6" t="str">
            <v>WOB - High</v>
          </cell>
          <cell r="BA6" t="str">
            <v>Stress Corrosion Cracks</v>
          </cell>
          <cell r="BD6" t="str">
            <v>Stress Corrosion Cracks</v>
          </cell>
          <cell r="BI6" t="str">
            <v>Blade - Cutter Pocket</v>
          </cell>
          <cell r="BL6" t="str">
            <v>Blade - Cutter Pocket</v>
          </cell>
          <cell r="BR6" t="str">
            <v>Hardfacing Thickness - Control</v>
          </cell>
          <cell r="BU6" t="str">
            <v>Hardfacing Thickness - Control</v>
          </cell>
          <cell r="CB6" t="str">
            <v>Cutting Element - Axe 13mm</v>
          </cell>
          <cell r="CE6" t="str">
            <v>Cutting Element - Axe 13mm</v>
          </cell>
          <cell r="CH6" t="str">
            <v>Cutting Element - Axe 13mm</v>
          </cell>
          <cell r="CK6" t="str">
            <v>Cutting Element - Axe 13mm</v>
          </cell>
          <cell r="CN6" t="str">
            <v>Cutting Element - Axe 13mm</v>
          </cell>
          <cell r="CQ6" t="str">
            <v>Cutting Element - Axe 13mm</v>
          </cell>
          <cell r="CS6" t="str">
            <v>Testing</v>
          </cell>
        </row>
        <row r="7">
          <cell r="AN7" t="str">
            <v>Build Rate</v>
          </cell>
          <cell r="AQ7" t="str">
            <v>Build Rate</v>
          </cell>
          <cell r="AV7" t="str">
            <v>WOB - Low</v>
          </cell>
          <cell r="BA7" t="str">
            <v>Wash Out</v>
          </cell>
          <cell r="BD7" t="str">
            <v>Wash Out</v>
          </cell>
          <cell r="BI7" t="str">
            <v>Blade - Front</v>
          </cell>
          <cell r="BL7" t="str">
            <v>Blade - Front</v>
          </cell>
          <cell r="BR7" t="str">
            <v>Holewall Clearance - Tight</v>
          </cell>
          <cell r="BU7" t="str">
            <v>Holewall Clearance - Tight</v>
          </cell>
          <cell r="CB7" t="str">
            <v>Cutting Element - Axe</v>
          </cell>
          <cell r="CE7" t="str">
            <v>Cutting Element - Axe</v>
          </cell>
          <cell r="CH7" t="str">
            <v>Cutting Element - Axe</v>
          </cell>
          <cell r="CK7" t="str">
            <v>Cutting Element - Axe</v>
          </cell>
          <cell r="CN7" t="str">
            <v>Cutting Element - Axe</v>
          </cell>
          <cell r="CQ7" t="str">
            <v>Cutting Element - Axe</v>
          </cell>
          <cell r="CS7" t="str">
            <v>NA</v>
          </cell>
        </row>
        <row r="8">
          <cell r="AN8" t="str">
            <v>Tool Face Control</v>
          </cell>
          <cell r="AQ8" t="str">
            <v>Tool Face Control</v>
          </cell>
          <cell r="AV8" t="str">
            <v>RPM - High</v>
          </cell>
          <cell r="BA8" t="str">
            <v>Cost - Cutter</v>
          </cell>
          <cell r="BD8" t="str">
            <v>Cost - Cutter</v>
          </cell>
          <cell r="BI8" t="str">
            <v>Blade - Hardfacing</v>
          </cell>
          <cell r="BL8" t="str">
            <v>Blade - Hardfacing</v>
          </cell>
          <cell r="BR8" t="str">
            <v>Cost - Backups - High</v>
          </cell>
          <cell r="BU8" t="str">
            <v>Cost - Backups - High</v>
          </cell>
          <cell r="CB8" t="str">
            <v>Cutting Element - Delta</v>
          </cell>
          <cell r="CE8" t="str">
            <v>Cutting Element - Delta</v>
          </cell>
          <cell r="CH8" t="str">
            <v>Cutting Element - Delta</v>
          </cell>
          <cell r="CK8" t="str">
            <v>Cutting Element - Delta</v>
          </cell>
          <cell r="CN8" t="str">
            <v>Cutting Element - Delta</v>
          </cell>
          <cell r="CQ8" t="str">
            <v>Cutting Element - Delta</v>
          </cell>
        </row>
        <row r="9">
          <cell r="AN9" t="str">
            <v>Hold - Lateral</v>
          </cell>
          <cell r="AQ9" t="str">
            <v>Hold - Lateral</v>
          </cell>
          <cell r="AV9" t="str">
            <v>RPM - Low</v>
          </cell>
          <cell r="BA9" t="str">
            <v>Cost - Product</v>
          </cell>
          <cell r="BD9" t="str">
            <v>Cost - Product</v>
          </cell>
          <cell r="BI9" t="str">
            <v>Blade - LoVibe Pocket</v>
          </cell>
          <cell r="BL9" t="str">
            <v>Blade - LoVibe Pocket</v>
          </cell>
          <cell r="BR9" t="str">
            <v>Cost - Cutter - High</v>
          </cell>
          <cell r="BU9" t="str">
            <v>Cost - Cutter - High</v>
          </cell>
          <cell r="CB9" t="str">
            <v>Cutting Element - Rolling Cutter</v>
          </cell>
          <cell r="CE9" t="str">
            <v>Cutting Element - Rolling Cutter</v>
          </cell>
          <cell r="CH9" t="str">
            <v>Cutting Element - Rolling Cutter</v>
          </cell>
          <cell r="CK9" t="str">
            <v>Cutting Element - Rolling Cutter</v>
          </cell>
          <cell r="CN9" t="str">
            <v>Cutting Element - Rolling Cutter</v>
          </cell>
          <cell r="CQ9" t="str">
            <v>Cutting Element - Rolling Cutter</v>
          </cell>
        </row>
        <row r="10">
          <cell r="AN10" t="str">
            <v>Hold - Tangent</v>
          </cell>
          <cell r="AQ10" t="str">
            <v>Hold - Tangent</v>
          </cell>
          <cell r="AV10" t="str">
            <v>HSI - High</v>
          </cell>
          <cell r="BA10" t="str">
            <v>Cutter Pocket Durability - Cracks</v>
          </cell>
          <cell r="BD10" t="str">
            <v>Cutter Pocket Durability - Cracks</v>
          </cell>
          <cell r="BI10" t="str">
            <v>Blade - Primary</v>
          </cell>
          <cell r="BL10" t="str">
            <v>Blade - Primary</v>
          </cell>
          <cell r="BR10" t="str">
            <v>Cost - DEI - High</v>
          </cell>
          <cell r="BU10" t="str">
            <v>Cost - DEI - High</v>
          </cell>
          <cell r="CB10" t="str">
            <v>Cutting Element - Rolling Cutter - 13 to 16mm</v>
          </cell>
          <cell r="CE10" t="str">
            <v>Cutting Element - Rolling Cutter - 13 to 16mm</v>
          </cell>
          <cell r="CH10" t="str">
            <v>Cutting Element - Rolling Cutter - 13 to 16mm</v>
          </cell>
          <cell r="CK10" t="str">
            <v>Cutting Element - Rolling Cutter - 13 to 16mm</v>
          </cell>
          <cell r="CN10" t="str">
            <v>Cutting Element - Rolling Cutter - 13 to 16mm</v>
          </cell>
          <cell r="CQ10" t="str">
            <v>Cutting Element - Rolling Cutter - 13 to 16mm</v>
          </cell>
        </row>
        <row r="11">
          <cell r="AN11" t="str">
            <v>Hold - Vertical</v>
          </cell>
          <cell r="AQ11" t="str">
            <v>Hold - Vertical</v>
          </cell>
          <cell r="AV11" t="str">
            <v>HSI - Low</v>
          </cell>
          <cell r="BA11" t="str">
            <v>Cutting Element Durability - BF</v>
          </cell>
          <cell r="BD11" t="str">
            <v>Cutting Element Durability - BF</v>
          </cell>
          <cell r="BI11" t="str">
            <v>Blade - Secondary</v>
          </cell>
          <cell r="BL11" t="str">
            <v>Blade - Secondary</v>
          </cell>
          <cell r="BR11" t="str">
            <v>Cost - Matrix Material - High</v>
          </cell>
          <cell r="BU11" t="str">
            <v>Cost - Matrix Material - High</v>
          </cell>
          <cell r="CB11" t="str">
            <v>Cutting Element - Rolling Cutter - 1620 Ver ETX</v>
          </cell>
          <cell r="CE11" t="str">
            <v>Cutting Element - Rolling Cutter - 1620 Ver ETX</v>
          </cell>
          <cell r="CH11" t="str">
            <v>Cutting Element - Rolling Cutter - 1620 Ver ETX</v>
          </cell>
          <cell r="CK11" t="str">
            <v>Cutting Element - Rolling Cutter - 1620 Ver ETX</v>
          </cell>
          <cell r="CN11" t="str">
            <v>Cutting Element - Rolling Cutter - 1620 Ver ETX</v>
          </cell>
          <cell r="CQ11" t="str">
            <v>Cutting Element - Rolling Cutter - 1620 Ver ETX</v>
          </cell>
        </row>
        <row r="12">
          <cell r="AN12" t="str">
            <v>Vertical - Curve</v>
          </cell>
          <cell r="AQ12" t="str">
            <v>Vertical - Curve</v>
          </cell>
          <cell r="AV12" t="str">
            <v>Flow Rate - High</v>
          </cell>
          <cell r="BA12" t="str">
            <v>Cutting Element Durability - BT</v>
          </cell>
          <cell r="BD12" t="str">
            <v>Cutting Element Durability - BT</v>
          </cell>
          <cell r="BI12" t="str">
            <v>Blade - Stinger Pocket</v>
          </cell>
          <cell r="BL12" t="str">
            <v>Blade - Stinger Pocket</v>
          </cell>
          <cell r="BR12" t="str">
            <v>Cut Area - High</v>
          </cell>
          <cell r="BU12" t="str">
            <v>Cut Area - High</v>
          </cell>
          <cell r="CB12" t="str">
            <v>Cutting Element - Rolling Cutter - 19mm</v>
          </cell>
          <cell r="CE12" t="str">
            <v>Cutting Element - Rolling Cutter - 19mm</v>
          </cell>
          <cell r="CH12" t="str">
            <v>Cutting Element - Rolling Cutter - 19mm</v>
          </cell>
          <cell r="CK12" t="str">
            <v>Cutting Element - Rolling Cutter - 19mm</v>
          </cell>
          <cell r="CN12" t="str">
            <v>Cutting Element - Rolling Cutter - 19mm</v>
          </cell>
          <cell r="CQ12" t="str">
            <v>Cutting Element - Rolling Cutter - 19mm</v>
          </cell>
        </row>
        <row r="13">
          <cell r="AN13" t="str">
            <v>Vertical-Curve-Lateral</v>
          </cell>
          <cell r="AQ13" t="str">
            <v>Vertical-Curve-Lateral</v>
          </cell>
          <cell r="AV13" t="str">
            <v>Flow Rate - Low</v>
          </cell>
          <cell r="BA13" t="str">
            <v>Cutting Element Durability - CT</v>
          </cell>
          <cell r="BD13" t="str">
            <v>Cutting Element Durability - CT</v>
          </cell>
          <cell r="BI13" t="str">
            <v>Blade - Top</v>
          </cell>
          <cell r="BL13" t="str">
            <v>Blade - Top</v>
          </cell>
          <cell r="BR13" t="str">
            <v>Cut Area - Low</v>
          </cell>
          <cell r="BU13" t="str">
            <v>Cut Area - Low</v>
          </cell>
          <cell r="CB13" t="str">
            <v>Central Stinger</v>
          </cell>
          <cell r="CE13" t="str">
            <v>Central Stinger</v>
          </cell>
          <cell r="CH13" t="str">
            <v>Central Stinger</v>
          </cell>
          <cell r="CK13" t="str">
            <v>Central Stinger</v>
          </cell>
          <cell r="CN13" t="str">
            <v>Central Stinger</v>
          </cell>
          <cell r="CQ13" t="str">
            <v>Central Stinger</v>
          </cell>
        </row>
        <row r="14">
          <cell r="AN14" t="str">
            <v>Curve-Lateral</v>
          </cell>
          <cell r="AQ14" t="str">
            <v>Curve-Lateral</v>
          </cell>
          <cell r="AV14" t="str">
            <v>Motor - Bend Angle</v>
          </cell>
          <cell r="BA14" t="str">
            <v>Cutting Element Durability - DL</v>
          </cell>
          <cell r="BD14" t="str">
            <v>Cutting Element Durability - DL</v>
          </cell>
          <cell r="BI14" t="str">
            <v>Body</v>
          </cell>
          <cell r="BL14" t="str">
            <v>Body</v>
          </cell>
          <cell r="BR14" t="str">
            <v>Cut Volume - High</v>
          </cell>
          <cell r="BU14" t="str">
            <v>Cut Volume - High</v>
          </cell>
          <cell r="CB14" t="str">
            <v>Central Stinger - Remove</v>
          </cell>
          <cell r="CE14" t="str">
            <v>Central Stinger - Remove</v>
          </cell>
          <cell r="CH14" t="str">
            <v>Central Stinger - Remove</v>
          </cell>
          <cell r="CK14" t="str">
            <v>Central Stinger - Remove</v>
          </cell>
          <cell r="CN14" t="str">
            <v>Central Stinger - Remove</v>
          </cell>
          <cell r="CQ14" t="str">
            <v>Central Stinger - Remove</v>
          </cell>
        </row>
        <row r="15">
          <cell r="AN15" t="str">
            <v>Product Cost</v>
          </cell>
          <cell r="AQ15" t="str">
            <v>Product Cost</v>
          </cell>
          <cell r="AV15" t="str">
            <v>RSS - BUR Capability</v>
          </cell>
          <cell r="BA15" t="str">
            <v>Cutting Element Durability - SP</v>
          </cell>
          <cell r="BD15" t="str">
            <v>Cutting Element Durability - SP</v>
          </cell>
          <cell r="BI15" t="str">
            <v>Body - Center</v>
          </cell>
          <cell r="BL15" t="str">
            <v>Body - Center</v>
          </cell>
          <cell r="BR15" t="str">
            <v>Cut Volume - Low</v>
          </cell>
          <cell r="BU15" t="str">
            <v>Cut Volume - Low</v>
          </cell>
          <cell r="CB15" t="str">
            <v>Cutter Exposure - Decrease</v>
          </cell>
          <cell r="CE15" t="str">
            <v>Cutter Exposure - Decrease</v>
          </cell>
          <cell r="CH15" t="str">
            <v>Cutter Exposure - Decrease</v>
          </cell>
          <cell r="CK15" t="str">
            <v>Cutter Exposure - Decrease</v>
          </cell>
          <cell r="CN15" t="str">
            <v>Cutter Exposure - Decrease</v>
          </cell>
          <cell r="CQ15" t="str">
            <v>Cutter Exposure - Decrease</v>
          </cell>
        </row>
        <row r="16">
          <cell r="AN16" t="str">
            <v>Runs per Bit Body</v>
          </cell>
          <cell r="AQ16" t="str">
            <v>Runs per Bit Body</v>
          </cell>
          <cell r="AV16" t="str">
            <v>RSS - Pressure Drop</v>
          </cell>
          <cell r="BA16" t="str">
            <v>Cutting Element Durability - WT</v>
          </cell>
          <cell r="BD16" t="str">
            <v>Cutting Element Durability - WT</v>
          </cell>
          <cell r="BI16" t="str">
            <v>Body - Central Stinger Pocket</v>
          </cell>
          <cell r="BL16" t="str">
            <v>Body - Central Stinger Pocket</v>
          </cell>
          <cell r="BR16" t="str">
            <v>Cutter Density - High</v>
          </cell>
          <cell r="BU16" t="str">
            <v>Cutter Density - High</v>
          </cell>
          <cell r="CB16" t="str">
            <v>Cutter Exposure - Increase</v>
          </cell>
          <cell r="CE16" t="str">
            <v>Cutter Exposure - Increase</v>
          </cell>
          <cell r="CH16" t="str">
            <v>Cutter Exposure - Increase</v>
          </cell>
          <cell r="CK16" t="str">
            <v>Cutter Exposure - Increase</v>
          </cell>
          <cell r="CN16" t="str">
            <v>Cutter Exposure - Increase</v>
          </cell>
          <cell r="CQ16" t="str">
            <v>Cutter Exposure - Increase</v>
          </cell>
        </row>
        <row r="17">
          <cell r="AN17" t="str">
            <v>No Tripping Issues</v>
          </cell>
          <cell r="AQ17" t="str">
            <v>No Tripping Issues</v>
          </cell>
          <cell r="AV17" t="str">
            <v>Reaming</v>
          </cell>
          <cell r="BA17" t="str">
            <v>Cutting Element Efficiency - DOC</v>
          </cell>
          <cell r="BD17" t="str">
            <v>Cutting Element Efficiency - DOC</v>
          </cell>
          <cell r="BI17" t="str">
            <v>Body - Gauge Pad</v>
          </cell>
          <cell r="BL17" t="str">
            <v>Body - Gauge Pad</v>
          </cell>
          <cell r="BR17" t="str">
            <v>Cutter Density - Low</v>
          </cell>
          <cell r="BU17" t="str">
            <v>Cutter Density - Low</v>
          </cell>
          <cell r="CB17" t="str">
            <v>Hardfacing - Spray</v>
          </cell>
          <cell r="CE17" t="str">
            <v>Hardfacing - Spray</v>
          </cell>
          <cell r="CH17" t="str">
            <v>Hardfacing - Spray</v>
          </cell>
          <cell r="CK17" t="str">
            <v>Hardfacing - Spray</v>
          </cell>
          <cell r="CN17" t="str">
            <v>Hardfacing - Spray</v>
          </cell>
          <cell r="CQ17" t="str">
            <v>Hardfacing - Spray</v>
          </cell>
        </row>
        <row r="18">
          <cell r="AN18" t="str">
            <v>Borehole Quality</v>
          </cell>
          <cell r="AQ18" t="str">
            <v>Borehole Quality</v>
          </cell>
          <cell r="AV18" t="str">
            <v>Circulating Off Bottom</v>
          </cell>
          <cell r="BA18" t="str">
            <v>Cutting Element Efficiency - Torque</v>
          </cell>
          <cell r="BD18" t="str">
            <v>Cutting Element Efficiency - Torque</v>
          </cell>
          <cell r="BI18" t="str">
            <v>Body - Junk Slot</v>
          </cell>
          <cell r="BL18" t="str">
            <v>Body - Junk Slot</v>
          </cell>
          <cell r="BR18" t="str">
            <v>Cutter Forces - Circumferential - High</v>
          </cell>
          <cell r="BU18" t="str">
            <v>Cutter Forces - Circumferential - High</v>
          </cell>
          <cell r="CB18" t="str">
            <v>Speed Grooves</v>
          </cell>
          <cell r="CE18" t="str">
            <v>Speed Grooves</v>
          </cell>
          <cell r="CH18" t="str">
            <v>Speed Grooves</v>
          </cell>
          <cell r="CK18" t="str">
            <v>Speed Grooves</v>
          </cell>
          <cell r="CN18" t="str">
            <v>Speed Grooves</v>
          </cell>
          <cell r="CQ18" t="str">
            <v>Speed Grooves</v>
          </cell>
        </row>
        <row r="19">
          <cell r="AN19" t="str">
            <v>LCM Pumping</v>
          </cell>
          <cell r="AQ19" t="str">
            <v>LCM Pumping</v>
          </cell>
          <cell r="AV19" t="str">
            <v>Backreaming</v>
          </cell>
          <cell r="BA19" t="str">
            <v>Cutting Structure Durability - BT</v>
          </cell>
          <cell r="BD19" t="str">
            <v>Cutting Structure Durability - BT</v>
          </cell>
          <cell r="BI19" t="str">
            <v xml:space="preserve">Body - Nozzle </v>
          </cell>
          <cell r="BL19" t="str">
            <v xml:space="preserve">Body - Nozzle </v>
          </cell>
          <cell r="BR19" t="str">
            <v>Cutter Forces - Circumferential - Low</v>
          </cell>
          <cell r="BU19" t="str">
            <v>Cutter Forces - Circumferential - Low</v>
          </cell>
          <cell r="CB19" t="str">
            <v>Bit Architecture - Nemrut</v>
          </cell>
          <cell r="CE19" t="str">
            <v>Bit Architecture - Nemrut</v>
          </cell>
          <cell r="CH19" t="str">
            <v>Bit Architecture - Nemrut</v>
          </cell>
          <cell r="CK19" t="str">
            <v>Bit Architecture - Nemrut</v>
          </cell>
          <cell r="CN19" t="str">
            <v>Bit Architecture - Nemrut</v>
          </cell>
          <cell r="CQ19" t="str">
            <v>Bit Architecture - Nemrut</v>
          </cell>
        </row>
        <row r="20">
          <cell r="AN20" t="str">
            <v>Hold - Inclination</v>
          </cell>
          <cell r="AQ20" t="str">
            <v>Hold - Inclination</v>
          </cell>
          <cell r="AV20" t="str">
            <v>Casing ID</v>
          </cell>
          <cell r="BA20" t="str">
            <v>Cutting Structure Durability - CR</v>
          </cell>
          <cell r="BD20" t="str">
            <v>Cutting Structure Durability - CR</v>
          </cell>
          <cell r="BI20" t="str">
            <v>Breaker Slot</v>
          </cell>
          <cell r="BL20" t="str">
            <v>Breaker Slot</v>
          </cell>
          <cell r="BR20" t="str">
            <v>Cutter Forces - Normal - High</v>
          </cell>
          <cell r="BU20" t="str">
            <v>Cutter Forces - Normal - High</v>
          </cell>
          <cell r="CB20" t="str">
            <v>Bit Architecture - One Piece Steel</v>
          </cell>
          <cell r="CE20" t="str">
            <v>Bit Architecture - One Piece Steel</v>
          </cell>
          <cell r="CH20" t="str">
            <v>Bit Architecture - One Piece Steel</v>
          </cell>
          <cell r="CK20" t="str">
            <v>Bit Architecture - One Piece Steel</v>
          </cell>
          <cell r="CN20" t="str">
            <v>Bit Architecture - One Piece Steel</v>
          </cell>
          <cell r="CQ20" t="str">
            <v>Bit Architecture - One Piece Steel</v>
          </cell>
        </row>
        <row r="21">
          <cell r="AN21" t="str">
            <v>Hold - Azimuth</v>
          </cell>
          <cell r="AQ21" t="str">
            <v>Hold - Azimuth</v>
          </cell>
          <cell r="AV21" t="str">
            <v>LCM Size</v>
          </cell>
          <cell r="BA21" t="str">
            <v>Cutting Structure Durability - CT</v>
          </cell>
          <cell r="BD21" t="str">
            <v>Cutting Structure Durability - CT</v>
          </cell>
          <cell r="BI21" t="str">
            <v>Connection</v>
          </cell>
          <cell r="BL21" t="str">
            <v>Connection</v>
          </cell>
          <cell r="BR21" t="str">
            <v>Cutter Forces - Normal - Low</v>
          </cell>
          <cell r="BU21" t="str">
            <v>Cutter Forces - Normal - Low</v>
          </cell>
          <cell r="CB21" t="str">
            <v>Backups - Axe Element - Off Profile</v>
          </cell>
          <cell r="CE21" t="str">
            <v>Backups - Axe Element - Off Profile</v>
          </cell>
          <cell r="CH21" t="str">
            <v>Backups - Axe Element - Off Profile</v>
          </cell>
          <cell r="CK21" t="str">
            <v>Backups - Axe Element - Off Profile</v>
          </cell>
          <cell r="CN21" t="str">
            <v>Backups - Axe Element - Off Profile</v>
          </cell>
          <cell r="CQ21" t="str">
            <v>Backups - Axe Element - Off Profile</v>
          </cell>
        </row>
        <row r="22">
          <cell r="AN22" t="str">
            <v>Increase BHA Tool MTBF</v>
          </cell>
          <cell r="AQ22" t="str">
            <v>Increase BHA Tool MTBF</v>
          </cell>
          <cell r="AV22" t="str">
            <v>Corrosion</v>
          </cell>
          <cell r="BA22" t="str">
            <v>Cutting Structure Durability - LT</v>
          </cell>
          <cell r="BD22" t="str">
            <v>Cutting Structure Durability - LT</v>
          </cell>
          <cell r="BI22" t="str">
            <v>CS - All</v>
          </cell>
          <cell r="BL22" t="str">
            <v>CS - All</v>
          </cell>
          <cell r="BR22" t="str">
            <v>Cutter Quantity - High</v>
          </cell>
          <cell r="BU22" t="str">
            <v>Cutter Quantity - High</v>
          </cell>
          <cell r="CB22" t="str">
            <v>Backups - Axe Element - On Profile</v>
          </cell>
          <cell r="CE22" t="str">
            <v>Backups - Axe Element - On Profile</v>
          </cell>
          <cell r="CH22" t="str">
            <v>Backups - Axe Element - On Profile</v>
          </cell>
          <cell r="CK22" t="str">
            <v>Backups - Axe Element - On Profile</v>
          </cell>
          <cell r="CN22" t="str">
            <v>Backups - Axe Element - On Profile</v>
          </cell>
          <cell r="CQ22" t="str">
            <v>Backups - Axe Element - On Profile</v>
          </cell>
        </row>
        <row r="23">
          <cell r="AN23" t="str">
            <v>NA</v>
          </cell>
          <cell r="AQ23" t="str">
            <v>NA</v>
          </cell>
          <cell r="AV23" t="str">
            <v>NA</v>
          </cell>
          <cell r="BA23" t="str">
            <v>Cutting Structure Durability - RO</v>
          </cell>
          <cell r="BD23" t="str">
            <v>Cutting Structure Durability - RO</v>
          </cell>
          <cell r="BI23" t="str">
            <v>CS - Backup</v>
          </cell>
          <cell r="BL23" t="str">
            <v>CS - Backup</v>
          </cell>
          <cell r="BR23" t="str">
            <v>Cutter Work Rates - High</v>
          </cell>
          <cell r="BU23" t="str">
            <v>Cutter Work Rates - High</v>
          </cell>
          <cell r="CB23" t="str">
            <v>Backups - Axe Element - Single Set</v>
          </cell>
          <cell r="CE23" t="str">
            <v>Backups - Axe Element - Single Set</v>
          </cell>
          <cell r="CH23" t="str">
            <v>Backups - Axe Element - Single Set</v>
          </cell>
          <cell r="CK23" t="str">
            <v>Backups - Axe Element - Single Set</v>
          </cell>
          <cell r="CN23" t="str">
            <v>Backups - Axe Element - Single Set</v>
          </cell>
          <cell r="CQ23" t="str">
            <v>Backups - Axe Element - Single Set</v>
          </cell>
        </row>
        <row r="24">
          <cell r="BA24" t="str">
            <v>Cutting Structure Durability - WT</v>
          </cell>
          <cell r="BD24" t="str">
            <v>Cutting Structure Durability - WT</v>
          </cell>
          <cell r="BI24" t="str">
            <v>CS - Central Stinger</v>
          </cell>
          <cell r="BL24" t="str">
            <v>CS - Central Stinger</v>
          </cell>
          <cell r="BR24" t="str">
            <v>Cutter Work Rates - Low</v>
          </cell>
          <cell r="BU24" t="str">
            <v>Cutter Work Rates - Low</v>
          </cell>
          <cell r="CB24" t="str">
            <v>Backups - Count - Decrease</v>
          </cell>
          <cell r="CE24" t="str">
            <v>Backups - Count - Decrease</v>
          </cell>
          <cell r="CH24" t="str">
            <v>Backups - Count - Decrease</v>
          </cell>
          <cell r="CK24" t="str">
            <v>Backups - Count - Decrease</v>
          </cell>
          <cell r="CN24" t="str">
            <v>Backups - Count - Decrease</v>
          </cell>
          <cell r="CQ24" t="str">
            <v>Backups - Count - Decrease</v>
          </cell>
        </row>
        <row r="25">
          <cell r="BA25" t="str">
            <v>Cutting Structure Efficiency - DOC</v>
          </cell>
          <cell r="BD25" t="str">
            <v>Cutting Structure Efficiency - DOC</v>
          </cell>
          <cell r="BI25" t="str">
            <v>CS - ATG</v>
          </cell>
          <cell r="BL25" t="str">
            <v>CS - ATG</v>
          </cell>
          <cell r="BR25" t="str">
            <v>DOC/Torque - High</v>
          </cell>
          <cell r="BU25" t="str">
            <v>DOC/Torque - High</v>
          </cell>
          <cell r="CB25" t="str">
            <v>Backups - Count - Increase</v>
          </cell>
          <cell r="CE25" t="str">
            <v>Backups - Count - Increase</v>
          </cell>
          <cell r="CH25" t="str">
            <v>Backups - Count - Increase</v>
          </cell>
          <cell r="CK25" t="str">
            <v>Backups - Count - Increase</v>
          </cell>
          <cell r="CN25" t="str">
            <v>Backups - Count - Increase</v>
          </cell>
          <cell r="CQ25" t="str">
            <v>Backups - Count - Increase</v>
          </cell>
        </row>
        <row r="26">
          <cell r="BA26" t="str">
            <v>Cutting Structure Efficiency - Torque</v>
          </cell>
          <cell r="BD26" t="str">
            <v>Cutting Structure Efficiency - Torque</v>
          </cell>
          <cell r="BI26" t="str">
            <v>CS - Cone</v>
          </cell>
          <cell r="BL26" t="str">
            <v>CS - Cone</v>
          </cell>
          <cell r="BR26" t="str">
            <v>DOC/Torque - Low</v>
          </cell>
          <cell r="BU26" t="str">
            <v>DOC/Torque - Low</v>
          </cell>
          <cell r="CB26" t="str">
            <v>Backups - PDC - Off Profile</v>
          </cell>
          <cell r="CE26" t="str">
            <v>Backups - PDC - Off Profile</v>
          </cell>
          <cell r="CH26" t="str">
            <v>Backups - PDC - Off Profile</v>
          </cell>
          <cell r="CK26" t="str">
            <v>Backups - PDC - Off Profile</v>
          </cell>
          <cell r="CN26" t="str">
            <v>Backups - PDC - Off Profile</v>
          </cell>
          <cell r="CQ26" t="str">
            <v>Backups - PDC - Off Profile</v>
          </cell>
        </row>
        <row r="27">
          <cell r="BA27" t="str">
            <v>Directional - Build Rates</v>
          </cell>
          <cell r="BD27" t="str">
            <v>Directional - Build Rates</v>
          </cell>
          <cell r="BI27" t="str">
            <v>CS - Cone and ATG</v>
          </cell>
          <cell r="BL27" t="str">
            <v>CS - Cone and ATG</v>
          </cell>
          <cell r="BR27" t="str">
            <v>DOC/WOB - High</v>
          </cell>
          <cell r="BU27" t="str">
            <v>DOC/WOB - High</v>
          </cell>
          <cell r="CB27" t="str">
            <v>Backups - PDC - On Profile</v>
          </cell>
          <cell r="CE27" t="str">
            <v>Backups - PDC - On Profile</v>
          </cell>
          <cell r="CH27" t="str">
            <v>Backups - PDC - On Profile</v>
          </cell>
          <cell r="CK27" t="str">
            <v>Backups - PDC - On Profile</v>
          </cell>
          <cell r="CN27" t="str">
            <v>Backups - PDC - On Profile</v>
          </cell>
          <cell r="CQ27" t="str">
            <v>Backups - PDC - On Profile</v>
          </cell>
        </row>
        <row r="28">
          <cell r="BA28" t="str">
            <v>Directional - Hold</v>
          </cell>
          <cell r="BD28" t="str">
            <v>Directional - Hold</v>
          </cell>
          <cell r="BI28" t="str">
            <v>CS - Gauge</v>
          </cell>
          <cell r="BL28" t="str">
            <v>CS - Gauge</v>
          </cell>
          <cell r="BR28" t="str">
            <v>DOC/WOB - Low</v>
          </cell>
          <cell r="BU28" t="str">
            <v>DOC/WOB - Low</v>
          </cell>
          <cell r="CB28" t="str">
            <v>Backups - PDC - Single Set</v>
          </cell>
          <cell r="CE28" t="str">
            <v>Backups - PDC - Single Set</v>
          </cell>
          <cell r="CH28" t="str">
            <v>Backups - PDC - Single Set</v>
          </cell>
          <cell r="CK28" t="str">
            <v>Backups - PDC - Single Set</v>
          </cell>
          <cell r="CN28" t="str">
            <v>Backups - PDC - Single Set</v>
          </cell>
          <cell r="CQ28" t="str">
            <v>Backups - PDC - Single Set</v>
          </cell>
        </row>
        <row r="29">
          <cell r="BA29" t="str">
            <v>Directional - Sliding Efficiency - DOC</v>
          </cell>
          <cell r="BD29" t="str">
            <v>Directional - Sliding Efficiency - DOC</v>
          </cell>
          <cell r="BI29" t="str">
            <v>CS - Nose</v>
          </cell>
          <cell r="BL29" t="str">
            <v>CS - Nose</v>
          </cell>
          <cell r="BR29" t="str">
            <v>Cutter Crush Strength - Low</v>
          </cell>
          <cell r="BU29" t="str">
            <v>Cutter Crush Strength - Low</v>
          </cell>
          <cell r="CB29" t="str">
            <v>Backups - Remove</v>
          </cell>
          <cell r="CE29" t="str">
            <v>Backups - Remove</v>
          </cell>
          <cell r="CH29" t="str">
            <v>Backups - Remove</v>
          </cell>
          <cell r="CK29" t="str">
            <v>Backups - Remove</v>
          </cell>
          <cell r="CN29" t="str">
            <v>Backups - Remove</v>
          </cell>
          <cell r="CQ29" t="str">
            <v>Backups - Remove</v>
          </cell>
        </row>
        <row r="30">
          <cell r="BA30" t="str">
            <v>Directional - Tangent Hold</v>
          </cell>
          <cell r="BD30" t="str">
            <v>Directional - Tangent Hold</v>
          </cell>
          <cell r="BI30" t="str">
            <v>CS - Shoulder</v>
          </cell>
          <cell r="BL30" t="str">
            <v>CS - Shoulder</v>
          </cell>
          <cell r="BR30" t="str">
            <v>Cutter Fatigue Strength - Low</v>
          </cell>
          <cell r="BU30" t="str">
            <v>Cutter Fatigue Strength - Low</v>
          </cell>
          <cell r="CB30" t="str">
            <v>Backups - Single Set to SONP</v>
          </cell>
          <cell r="CE30" t="str">
            <v>Backups - Single Set to SONP</v>
          </cell>
          <cell r="CH30" t="str">
            <v>Backups - Single Set to SONP</v>
          </cell>
          <cell r="CK30" t="str">
            <v>Backups - Single Set to SONP</v>
          </cell>
          <cell r="CN30" t="str">
            <v>Backups - Single Set to SONP</v>
          </cell>
          <cell r="CQ30" t="str">
            <v>Backups - Single Set to SONP</v>
          </cell>
        </row>
        <row r="31">
          <cell r="BA31" t="str">
            <v>Directional - Tool Face Control</v>
          </cell>
          <cell r="BD31" t="str">
            <v>Directional - Tool Face Control</v>
          </cell>
          <cell r="BI31" t="str">
            <v>Cutter Substrate</v>
          </cell>
          <cell r="BL31" t="str">
            <v>Cutter Substrate</v>
          </cell>
          <cell r="BR31" t="str">
            <v>Cutter Frontal Impact Strength - Low</v>
          </cell>
          <cell r="BU31" t="str">
            <v>Cutter Frontal Impact Strength - Low</v>
          </cell>
          <cell r="CB31" t="str">
            <v>Backups - Stinger - Off Profile</v>
          </cell>
          <cell r="CE31" t="str">
            <v>Backups - Stinger - Off Profile</v>
          </cell>
          <cell r="CH31" t="str">
            <v>Backups - Stinger - Off Profile</v>
          </cell>
          <cell r="CK31" t="str">
            <v>Backups - Stinger - Off Profile</v>
          </cell>
          <cell r="CN31" t="str">
            <v>Backups - Stinger - Off Profile</v>
          </cell>
          <cell r="CQ31" t="str">
            <v>Backups - Stinger - Off Profile</v>
          </cell>
        </row>
        <row r="32">
          <cell r="BA32" t="str">
            <v>Dropping Tendency</v>
          </cell>
          <cell r="BD32" t="str">
            <v>Dropping Tendency</v>
          </cell>
          <cell r="BI32" t="str">
            <v>NA</v>
          </cell>
          <cell r="BL32" t="str">
            <v>NA</v>
          </cell>
          <cell r="BR32" t="str">
            <v>Cutter Impact Resistance - Low</v>
          </cell>
          <cell r="BU32" t="str">
            <v>Cutter Impact Resistance - Low</v>
          </cell>
          <cell r="CB32" t="str">
            <v>Backups - Stinger - On Profile</v>
          </cell>
          <cell r="CE32" t="str">
            <v>Backups - Stinger - On Profile</v>
          </cell>
          <cell r="CH32" t="str">
            <v>Backups - Stinger - On Profile</v>
          </cell>
          <cell r="CK32" t="str">
            <v>Backups - Stinger - On Profile</v>
          </cell>
          <cell r="CN32" t="str">
            <v>Backups - Stinger - On Profile</v>
          </cell>
          <cell r="CQ32" t="str">
            <v>Backups - Stinger - On Profile</v>
          </cell>
        </row>
        <row r="33">
          <cell r="BA33" t="str">
            <v>Formation Packing</v>
          </cell>
          <cell r="BD33" t="str">
            <v>Formation Packing</v>
          </cell>
          <cell r="BR33" t="str">
            <v>Cutter Retention Strength - Low</v>
          </cell>
          <cell r="BU33" t="str">
            <v>Cutter Retention Strength - Low</v>
          </cell>
          <cell r="CB33" t="str">
            <v>Backups - Stinger - Single Set</v>
          </cell>
          <cell r="CE33" t="str">
            <v>Backups - Stinger - Single Set</v>
          </cell>
          <cell r="CH33" t="str">
            <v>Backups - Stinger - Single Set</v>
          </cell>
          <cell r="CK33" t="str">
            <v>Backups - Stinger - Single Set</v>
          </cell>
          <cell r="CN33" t="str">
            <v>Backups - Stinger - Single Set</v>
          </cell>
          <cell r="CQ33" t="str">
            <v>Backups - Stinger - Single Set</v>
          </cell>
        </row>
        <row r="34">
          <cell r="BA34" t="str">
            <v>Hydraulics - Balled Up</v>
          </cell>
          <cell r="BD34" t="str">
            <v>Hydraulics - Balled Up</v>
          </cell>
          <cell r="BR34" t="str">
            <v>Cutter Shaft Strength - Low</v>
          </cell>
          <cell r="BU34" t="str">
            <v>Cutter Shaft Strength - Low</v>
          </cell>
          <cell r="CB34" t="str">
            <v>Backups - ZONP - XONP</v>
          </cell>
          <cell r="CE34" t="str">
            <v>Backups - ZONP - XONP</v>
          </cell>
          <cell r="CH34" t="str">
            <v>Backups - ZONP - XONP</v>
          </cell>
          <cell r="CK34" t="str">
            <v>Backups - ZONP - XONP</v>
          </cell>
          <cell r="CN34" t="str">
            <v>Backups - ZONP - XONP</v>
          </cell>
          <cell r="CQ34" t="str">
            <v>Backups - ZONP - XONP</v>
          </cell>
        </row>
        <row r="35">
          <cell r="BA35" t="str">
            <v>Hydraulics - Cutting Element Cooling</v>
          </cell>
          <cell r="BD35" t="str">
            <v>Hydraulics - Cutting Element Cooling</v>
          </cell>
          <cell r="BR35" t="str">
            <v>Cutter Sleeve Strength - Low</v>
          </cell>
          <cell r="BU35" t="str">
            <v>Cutter Sleeve Strength - Low</v>
          </cell>
          <cell r="CB35" t="str">
            <v>Backups - Exposure - Decrease</v>
          </cell>
          <cell r="CE35" t="str">
            <v>Backups - Exposure - Decrease</v>
          </cell>
          <cell r="CH35" t="str">
            <v>Backups - Exposure - Decrease</v>
          </cell>
          <cell r="CK35" t="str">
            <v>Backups - Exposure - Decrease</v>
          </cell>
          <cell r="CN35" t="str">
            <v>Backups - Exposure - Decrease</v>
          </cell>
          <cell r="CQ35" t="str">
            <v>Backups - Exposure - Decrease</v>
          </cell>
        </row>
        <row r="36">
          <cell r="BA36" t="str">
            <v>Hydraulics - Cuttings Evacuation</v>
          </cell>
          <cell r="BD36" t="str">
            <v>Hydraulics - Cuttings Evacuation</v>
          </cell>
          <cell r="BR36" t="str">
            <v>Cutter Thermal Resistance - Low</v>
          </cell>
          <cell r="BU36" t="str">
            <v>Cutter Thermal Resistance - Low</v>
          </cell>
          <cell r="CB36" t="str">
            <v>Backups - Exposure - Increase</v>
          </cell>
          <cell r="CE36" t="str">
            <v>Backups - Exposure - Increase</v>
          </cell>
          <cell r="CH36" t="str">
            <v>Backups - Exposure - Increase</v>
          </cell>
          <cell r="CK36" t="str">
            <v>Backups - Exposure - Increase</v>
          </cell>
          <cell r="CN36" t="str">
            <v>Backups - Exposure - Increase</v>
          </cell>
          <cell r="CQ36" t="str">
            <v>Backups - Exposure - Increase</v>
          </cell>
        </row>
        <row r="37">
          <cell r="BA37" t="str">
            <v>Hydraulics - Erosion</v>
          </cell>
          <cell r="BD37" t="str">
            <v>Hydraulics - Erosion</v>
          </cell>
          <cell r="BR37" t="str">
            <v>Cutter Wear Resistance - Low</v>
          </cell>
          <cell r="BU37" t="str">
            <v>Cutter Wear Resistance - Low</v>
          </cell>
          <cell r="CB37" t="str">
            <v>Connection - Box</v>
          </cell>
          <cell r="CE37" t="str">
            <v>Connection - Box</v>
          </cell>
          <cell r="CH37" t="str">
            <v>Connection - Box</v>
          </cell>
          <cell r="CK37" t="str">
            <v>Connection - Box</v>
          </cell>
          <cell r="CN37" t="str">
            <v>Connection - Box</v>
          </cell>
          <cell r="CQ37" t="str">
            <v>Connection - Box</v>
          </cell>
        </row>
        <row r="38">
          <cell r="BA38" t="str">
            <v>Hydraulics - Lost Nozzle</v>
          </cell>
          <cell r="BD38" t="str">
            <v>Hydraulics - Lost Nozzle</v>
          </cell>
          <cell r="BR38" t="str">
            <v>Bit to Motor Bend Distance - High</v>
          </cell>
          <cell r="BU38" t="str">
            <v>Bit to Motor Bend Distance - High</v>
          </cell>
          <cell r="CB38" t="str">
            <v>Bit Profile - Longer</v>
          </cell>
          <cell r="CE38" t="str">
            <v>Bit Profile - Longer</v>
          </cell>
          <cell r="CH38" t="str">
            <v>Bit Profile - Longer</v>
          </cell>
          <cell r="CK38" t="str">
            <v>Bit Profile - Longer</v>
          </cell>
          <cell r="CN38" t="str">
            <v>Bit Profile - Longer</v>
          </cell>
          <cell r="CQ38" t="str">
            <v>Bit Profile - Longer</v>
          </cell>
        </row>
        <row r="39">
          <cell r="BA39" t="str">
            <v>Hydraulics - PN</v>
          </cell>
          <cell r="BD39" t="str">
            <v>Hydraulics - PN</v>
          </cell>
          <cell r="BR39" t="str">
            <v>Bit to RSS Pad Distance - High</v>
          </cell>
          <cell r="BU39" t="str">
            <v>Bit to RSS Pad Distance - High</v>
          </cell>
          <cell r="CB39" t="str">
            <v>Bit Profile - Shorter</v>
          </cell>
          <cell r="CE39" t="str">
            <v>Bit Profile - Shorter</v>
          </cell>
          <cell r="CH39" t="str">
            <v>Bit Profile - Shorter</v>
          </cell>
          <cell r="CK39" t="str">
            <v>Bit Profile - Shorter</v>
          </cell>
          <cell r="CN39" t="str">
            <v>Bit Profile - Shorter</v>
          </cell>
          <cell r="CQ39" t="str">
            <v>Bit Profile - Shorter</v>
          </cell>
        </row>
        <row r="40">
          <cell r="BA40" t="str">
            <v>Hydraulics - TFA</v>
          </cell>
          <cell r="BD40" t="str">
            <v>Hydraulics - TFA</v>
          </cell>
          <cell r="BR40" t="str">
            <v>MUL - High</v>
          </cell>
          <cell r="BU40" t="str">
            <v>MUL - High</v>
          </cell>
          <cell r="CB40" t="str">
            <v>Blades to Center - Increase</v>
          </cell>
          <cell r="CE40" t="str">
            <v>Blades to Center - Increase</v>
          </cell>
          <cell r="CH40" t="str">
            <v>Blades to Center - Increase</v>
          </cell>
          <cell r="CK40" t="str">
            <v>Blades to Center - Increase</v>
          </cell>
          <cell r="CN40" t="str">
            <v>Blades to Center - Increase</v>
          </cell>
          <cell r="CQ40" t="str">
            <v>Blades to Center - Increase</v>
          </cell>
        </row>
        <row r="41">
          <cell r="BA41" t="str">
            <v>Lateral Movement</v>
          </cell>
          <cell r="BD41" t="str">
            <v>Lateral Movement</v>
          </cell>
          <cell r="BR41" t="str">
            <v>MUL - Low</v>
          </cell>
          <cell r="BU41" t="str">
            <v>MUL - Low</v>
          </cell>
          <cell r="CB41" t="str">
            <v>Blades to Center - Decrease</v>
          </cell>
          <cell r="CE41" t="str">
            <v>Blades to Center - Decrease</v>
          </cell>
          <cell r="CH41" t="str">
            <v>Blades to Center - Decrease</v>
          </cell>
          <cell r="CK41" t="str">
            <v>Blades to Center - Decrease</v>
          </cell>
          <cell r="CN41" t="str">
            <v>Blades to Center - Decrease</v>
          </cell>
          <cell r="CQ41" t="str">
            <v>Blades to Center - Decrease</v>
          </cell>
        </row>
        <row r="42">
          <cell r="BA42" t="str">
            <v>Stick and Slip</v>
          </cell>
          <cell r="BD42" t="str">
            <v>Stick and Slip</v>
          </cell>
          <cell r="BR42" t="str">
            <v>Side Cutting - High</v>
          </cell>
          <cell r="BU42" t="str">
            <v>Side Cutting - High</v>
          </cell>
          <cell r="CB42" t="str">
            <v>Blade - Count - Decrease</v>
          </cell>
          <cell r="CE42" t="str">
            <v>Blade - Count - Decrease</v>
          </cell>
          <cell r="CH42" t="str">
            <v>Blade - Count - Decrease</v>
          </cell>
          <cell r="CK42" t="str">
            <v>Blade - Count - Decrease</v>
          </cell>
          <cell r="CN42" t="str">
            <v>Blade - Count - Decrease</v>
          </cell>
          <cell r="CQ42" t="str">
            <v>Blade - Count - Decrease</v>
          </cell>
        </row>
        <row r="43">
          <cell r="BA43" t="str">
            <v>Tripping Out - Hanging/Stuck</v>
          </cell>
          <cell r="BD43" t="str">
            <v>Tripping Out - Hanging/Stuck</v>
          </cell>
          <cell r="BR43" t="str">
            <v>Side Cutting - Low</v>
          </cell>
          <cell r="BU43" t="str">
            <v>Side Cutting - Low</v>
          </cell>
          <cell r="CB43" t="str">
            <v>Blade - Count - Increase</v>
          </cell>
          <cell r="CE43" t="str">
            <v>Blade - Count - Increase</v>
          </cell>
          <cell r="CH43" t="str">
            <v>Blade - Count - Increase</v>
          </cell>
          <cell r="CK43" t="str">
            <v>Blade - Count - Increase</v>
          </cell>
          <cell r="CN43" t="str">
            <v>Blade - Count - Increase</v>
          </cell>
          <cell r="CQ43" t="str">
            <v>Blade - Count - Increase</v>
          </cell>
        </row>
        <row r="44">
          <cell r="BA44" t="str">
            <v>Vibrations (Lateral/Axial/Torsional)</v>
          </cell>
          <cell r="BD44" t="str">
            <v>Vibrations (Lateral/Axial/Torsional)</v>
          </cell>
          <cell r="BR44" t="str">
            <v>Blade Standoff - High</v>
          </cell>
          <cell r="BU44" t="str">
            <v>Blade Standoff - High</v>
          </cell>
          <cell r="CB44" t="str">
            <v>Back Rake Distribution - Curve Drilling</v>
          </cell>
          <cell r="CE44" t="str">
            <v>Back Rake Distribution - Curve Drilling</v>
          </cell>
          <cell r="CH44" t="str">
            <v>Back Rake Distribution - Curve Drilling</v>
          </cell>
          <cell r="CK44" t="str">
            <v>Back Rake Distribution - Curve Drilling</v>
          </cell>
          <cell r="CN44" t="str">
            <v>Back Rake Distribution - Curve Drilling</v>
          </cell>
          <cell r="CQ44" t="str">
            <v>Back Rake Distribution - Curve Drilling</v>
          </cell>
        </row>
        <row r="45">
          <cell r="BA45" t="str">
            <v>NA</v>
          </cell>
          <cell r="BD45" t="str">
            <v>NA</v>
          </cell>
          <cell r="BR45" t="str">
            <v>Blade Standoff - Low</v>
          </cell>
          <cell r="BU45" t="str">
            <v>Blade Standoff - Low</v>
          </cell>
          <cell r="CB45" t="str">
            <v>Back Rake Magnitude - Cone - Higher</v>
          </cell>
          <cell r="CE45" t="str">
            <v>Back Rake Magnitude - Cone - Higher</v>
          </cell>
          <cell r="CH45" t="str">
            <v>Back Rake Magnitude - Cone - Higher</v>
          </cell>
          <cell r="CK45" t="str">
            <v>Back Rake Magnitude - Cone - Higher</v>
          </cell>
          <cell r="CN45" t="str">
            <v>Back Rake Magnitude - Cone - Higher</v>
          </cell>
          <cell r="CQ45" t="str">
            <v>Back Rake Magnitude - Cone - Higher</v>
          </cell>
        </row>
        <row r="46">
          <cell r="BR46" t="str">
            <v>Cutter Cooling - Low</v>
          </cell>
          <cell r="BU46" t="str">
            <v>Cutter Cooling - Low</v>
          </cell>
          <cell r="CB46" t="str">
            <v>Back Rake Magnitude - Cone - Lower</v>
          </cell>
          <cell r="CE46" t="str">
            <v>Back Rake Magnitude - Cone - Lower</v>
          </cell>
          <cell r="CH46" t="str">
            <v>Back Rake Magnitude - Cone - Lower</v>
          </cell>
          <cell r="CK46" t="str">
            <v>Back Rake Magnitude - Cone - Lower</v>
          </cell>
          <cell r="CN46" t="str">
            <v>Back Rake Magnitude - Cone - Lower</v>
          </cell>
          <cell r="CQ46" t="str">
            <v>Back Rake Magnitude - Cone - Lower</v>
          </cell>
        </row>
        <row r="47">
          <cell r="BR47" t="str">
            <v>Cutter Face Velocity - High</v>
          </cell>
          <cell r="BU47" t="str">
            <v>Cutter Face Velocity - High</v>
          </cell>
          <cell r="CB47" t="str">
            <v>Back Rake Magnitude - Higher</v>
          </cell>
          <cell r="CE47" t="str">
            <v>Back Rake Magnitude - Higher</v>
          </cell>
          <cell r="CH47" t="str">
            <v>Back Rake Magnitude - Higher</v>
          </cell>
          <cell r="CK47" t="str">
            <v>Back Rake Magnitude - Higher</v>
          </cell>
          <cell r="CN47" t="str">
            <v>Back Rake Magnitude - Higher</v>
          </cell>
          <cell r="CQ47" t="str">
            <v>Back Rake Magnitude - Higher</v>
          </cell>
        </row>
        <row r="48">
          <cell r="BR48" t="str">
            <v>Cutter Face Velocity - Low</v>
          </cell>
          <cell r="BU48" t="str">
            <v>Cutter Face Velocity - Low</v>
          </cell>
          <cell r="CB48" t="str">
            <v>Back Rake Magnitude - Lower</v>
          </cell>
          <cell r="CE48" t="str">
            <v>Back Rake Magnitude - Lower</v>
          </cell>
          <cell r="CH48" t="str">
            <v>Back Rake Magnitude - Lower</v>
          </cell>
          <cell r="CK48" t="str">
            <v>Back Rake Magnitude - Lower</v>
          </cell>
          <cell r="CN48" t="str">
            <v>Back Rake Magnitude - Lower</v>
          </cell>
          <cell r="CQ48" t="str">
            <v>Back Rake Magnitude - Lower</v>
          </cell>
        </row>
        <row r="49">
          <cell r="BR49" t="str">
            <v>Cuttings Sticking</v>
          </cell>
          <cell r="BU49" t="str">
            <v>Cuttings Sticking</v>
          </cell>
          <cell r="CB49" t="str">
            <v>Back Rake Magnitude - Shoulder - Higher</v>
          </cell>
          <cell r="CE49" t="str">
            <v>Back Rake Magnitude - Shoulder - Higher</v>
          </cell>
          <cell r="CH49" t="str">
            <v>Back Rake Magnitude - Shoulder - Higher</v>
          </cell>
          <cell r="CK49" t="str">
            <v>Back Rake Magnitude - Shoulder - Higher</v>
          </cell>
          <cell r="CN49" t="str">
            <v>Back Rake Magnitude - Shoulder - Higher</v>
          </cell>
          <cell r="CQ49" t="str">
            <v>Back Rake Magnitude - Shoulder - Higher</v>
          </cell>
        </row>
        <row r="50">
          <cell r="BR50" t="str">
            <v>Excessive O-Ring Squeeze</v>
          </cell>
          <cell r="BU50" t="str">
            <v>Excessive O-Ring Squeeze</v>
          </cell>
          <cell r="CB50" t="str">
            <v>Back Rake Magnitude - Shoulder - Lower</v>
          </cell>
          <cell r="CE50" t="str">
            <v>Back Rake Magnitude - Shoulder - Lower</v>
          </cell>
          <cell r="CH50" t="str">
            <v>Back Rake Magnitude - Shoulder - Lower</v>
          </cell>
          <cell r="CK50" t="str">
            <v>Back Rake Magnitude - Shoulder - Lower</v>
          </cell>
          <cell r="CN50" t="str">
            <v>Back Rake Magnitude - Shoulder - Lower</v>
          </cell>
          <cell r="CQ50" t="str">
            <v>Back Rake Magnitude - Shoulder - Lower</v>
          </cell>
        </row>
        <row r="51">
          <cell r="BR51" t="str">
            <v>Face Volume - High</v>
          </cell>
          <cell r="BU51" t="str">
            <v>Face Volume - High</v>
          </cell>
          <cell r="CB51" t="str">
            <v>Cone Angle - Deeper</v>
          </cell>
          <cell r="CE51" t="str">
            <v>Cone Angle - Deeper</v>
          </cell>
          <cell r="CH51" t="str">
            <v>Cone Angle - Deeper</v>
          </cell>
          <cell r="CK51" t="str">
            <v>Cone Angle - Deeper</v>
          </cell>
          <cell r="CN51" t="str">
            <v>Cone Angle - Deeper</v>
          </cell>
          <cell r="CQ51" t="str">
            <v>Cone Angle - Deeper</v>
          </cell>
        </row>
        <row r="52">
          <cell r="BR52" t="str">
            <v>Face Volume - Low</v>
          </cell>
          <cell r="BU52" t="str">
            <v>Face Volume - Low</v>
          </cell>
          <cell r="CB52" t="str">
            <v>Cone Angle - Shallower</v>
          </cell>
          <cell r="CE52" t="str">
            <v>Cone Angle - Shallower</v>
          </cell>
          <cell r="CH52" t="str">
            <v>Cone Angle - Shallower</v>
          </cell>
          <cell r="CK52" t="str">
            <v>Cone Angle - Shallower</v>
          </cell>
          <cell r="CN52" t="str">
            <v>Cone Angle - Shallower</v>
          </cell>
          <cell r="CQ52" t="str">
            <v>Cone Angle - Shallower</v>
          </cell>
        </row>
        <row r="53">
          <cell r="BR53" t="str">
            <v>Flow Velocity - High</v>
          </cell>
          <cell r="BU53" t="str">
            <v>Flow Velocity - High</v>
          </cell>
          <cell r="CB53" t="str">
            <v>Cutter - Axe to PDC</v>
          </cell>
          <cell r="CE53" t="str">
            <v>Cutter - Axe to PDC</v>
          </cell>
          <cell r="CH53" t="str">
            <v>Cutter - Axe to PDC</v>
          </cell>
          <cell r="CK53" t="str">
            <v>Cutter - Axe to PDC</v>
          </cell>
          <cell r="CN53" t="str">
            <v>Cutter - Axe to PDC</v>
          </cell>
          <cell r="CQ53" t="str">
            <v>Cutter - Axe to PDC</v>
          </cell>
        </row>
        <row r="54">
          <cell r="BR54" t="str">
            <v>Flow Velocity - Low</v>
          </cell>
          <cell r="BU54" t="str">
            <v>Flow Velocity - Low</v>
          </cell>
          <cell r="CB54" t="str">
            <v>Cutter - PDC to Axe</v>
          </cell>
          <cell r="CE54" t="str">
            <v>Cutter - PDC to Axe</v>
          </cell>
          <cell r="CH54" t="str">
            <v>Cutter - PDC to Axe</v>
          </cell>
          <cell r="CK54" t="str">
            <v>Cutter - PDC to Axe</v>
          </cell>
          <cell r="CN54" t="str">
            <v>Cutter - PDC to Axe</v>
          </cell>
          <cell r="CQ54" t="str">
            <v>Cutter - PDC to Axe</v>
          </cell>
        </row>
        <row r="55">
          <cell r="BR55" t="str">
            <v>JSA - High</v>
          </cell>
          <cell r="BU55" t="str">
            <v>JSA - High</v>
          </cell>
          <cell r="CB55" t="str">
            <v>Cutter Size - Larger</v>
          </cell>
          <cell r="CE55" t="str">
            <v>Cutter Size - Larger</v>
          </cell>
          <cell r="CH55" t="str">
            <v>Cutter Size - Larger</v>
          </cell>
          <cell r="CK55" t="str">
            <v>Cutter Size - Larger</v>
          </cell>
          <cell r="CN55" t="str">
            <v>Cutter Size - Larger</v>
          </cell>
          <cell r="CQ55" t="str">
            <v>Cutter Size - Larger</v>
          </cell>
        </row>
        <row r="56">
          <cell r="BR56" t="str">
            <v>JSA - Low</v>
          </cell>
          <cell r="BU56" t="str">
            <v>JSA - Low</v>
          </cell>
          <cell r="CB56" t="str">
            <v>Cutter Size - Smaller</v>
          </cell>
          <cell r="CE56" t="str">
            <v>Cutter Size - Smaller</v>
          </cell>
          <cell r="CH56" t="str">
            <v>Cutter Size - Smaller</v>
          </cell>
          <cell r="CK56" t="str">
            <v>Cutter Size - Smaller</v>
          </cell>
          <cell r="CN56" t="str">
            <v>Cutter Size - Smaller</v>
          </cell>
          <cell r="CQ56" t="str">
            <v>Cutter Size - Smaller</v>
          </cell>
        </row>
        <row r="57">
          <cell r="BR57" t="str">
            <v>Junk Slot C/S - Base - Narrow</v>
          </cell>
          <cell r="BU57" t="str">
            <v>Junk Slot C/S - Base - Narrow</v>
          </cell>
          <cell r="CB57" t="str">
            <v>Cutter Spacing - Decrease</v>
          </cell>
          <cell r="CE57" t="str">
            <v>Cutter Spacing - Decrease</v>
          </cell>
          <cell r="CH57" t="str">
            <v>Cutter Spacing - Decrease</v>
          </cell>
          <cell r="CK57" t="str">
            <v>Cutter Spacing - Decrease</v>
          </cell>
          <cell r="CN57" t="str">
            <v>Cutter Spacing - Decrease</v>
          </cell>
          <cell r="CQ57" t="str">
            <v>Cutter Spacing - Decrease</v>
          </cell>
        </row>
        <row r="58">
          <cell r="BR58" t="str">
            <v>Pinch Point</v>
          </cell>
          <cell r="BU58" t="str">
            <v>Pinch Point</v>
          </cell>
          <cell r="CB58" t="str">
            <v>Cutter Spacing - Increase</v>
          </cell>
          <cell r="CE58" t="str">
            <v>Cutter Spacing - Increase</v>
          </cell>
          <cell r="CH58" t="str">
            <v>Cutter Spacing - Increase</v>
          </cell>
          <cell r="CK58" t="str">
            <v>Cutter Spacing - Increase</v>
          </cell>
          <cell r="CN58" t="str">
            <v>Cutter Spacing - Increase</v>
          </cell>
          <cell r="CQ58" t="str">
            <v>Cutter Spacing - Increase</v>
          </cell>
        </row>
        <row r="59">
          <cell r="BR59" t="str">
            <v>Recirculation</v>
          </cell>
          <cell r="BU59" t="str">
            <v>Recirculation</v>
          </cell>
          <cell r="CB59" t="str">
            <v>Cutter Spacing - Cone - Increase</v>
          </cell>
          <cell r="CE59" t="str">
            <v>Cutter Spacing - Cone - Increase</v>
          </cell>
          <cell r="CH59" t="str">
            <v>Cutter Spacing - Cone - Increase</v>
          </cell>
          <cell r="CK59" t="str">
            <v>Cutter Spacing - Cone - Increase</v>
          </cell>
          <cell r="CN59" t="str">
            <v>Cutter Spacing - Cone - Increase</v>
          </cell>
          <cell r="CQ59" t="str">
            <v>Cutter Spacing - Cone - Increase</v>
          </cell>
        </row>
        <row r="60">
          <cell r="BR60" t="str">
            <v>TFA - High</v>
          </cell>
          <cell r="BU60" t="str">
            <v>TFA - High</v>
          </cell>
          <cell r="CB60" t="str">
            <v>Cutter Spacing - Cone - Decrease</v>
          </cell>
          <cell r="CE60" t="str">
            <v>Cutter Spacing - Cone - Decrease</v>
          </cell>
          <cell r="CH60" t="str">
            <v>Cutter Spacing - Cone - Decrease</v>
          </cell>
          <cell r="CK60" t="str">
            <v>Cutter Spacing - Cone - Decrease</v>
          </cell>
          <cell r="CN60" t="str">
            <v>Cutter Spacing - Cone - Decrease</v>
          </cell>
          <cell r="CQ60" t="str">
            <v>Cutter Spacing - Cone - Decrease</v>
          </cell>
        </row>
        <row r="61">
          <cell r="BR61" t="str">
            <v>TFA - Low</v>
          </cell>
          <cell r="BU61" t="str">
            <v>TFA - Low</v>
          </cell>
          <cell r="CB61" t="str">
            <v>Cutter Spacing - Shoulder - Increase</v>
          </cell>
          <cell r="CE61" t="str">
            <v>Cutter Spacing - Shoulder - Increase</v>
          </cell>
          <cell r="CH61" t="str">
            <v>Cutter Spacing - Shoulder - Increase</v>
          </cell>
          <cell r="CK61" t="str">
            <v>Cutter Spacing - Shoulder - Increase</v>
          </cell>
          <cell r="CN61" t="str">
            <v>Cutter Spacing - Shoulder - Increase</v>
          </cell>
          <cell r="CQ61" t="str">
            <v>Cutter Spacing - Shoulder - Increase</v>
          </cell>
        </row>
        <row r="62">
          <cell r="BR62" t="str">
            <v>NA</v>
          </cell>
          <cell r="BU62" t="str">
            <v>NA</v>
          </cell>
          <cell r="CB62" t="str">
            <v>Cutter Spacing - Shoulder - Decrease</v>
          </cell>
          <cell r="CE62" t="str">
            <v>Cutter Spacing - Shoulder - Decrease</v>
          </cell>
          <cell r="CH62" t="str">
            <v>Cutter Spacing - Shoulder - Decrease</v>
          </cell>
          <cell r="CK62" t="str">
            <v>Cutter Spacing - Shoulder - Decrease</v>
          </cell>
          <cell r="CN62" t="str">
            <v>Cutter Spacing - Shoulder - Decrease</v>
          </cell>
          <cell r="CQ62" t="str">
            <v>Cutter Spacing - Shoulder - Decrease</v>
          </cell>
        </row>
        <row r="63">
          <cell r="BR63" t="str">
            <v>Material Strength - Low</v>
          </cell>
          <cell r="BU63" t="str">
            <v>Material Strength - Low</v>
          </cell>
          <cell r="CB63" t="str">
            <v>Hybrid Axe-PDC Gen1 (drop-in)</v>
          </cell>
          <cell r="CE63" t="str">
            <v>Hybrid Axe-PDC Gen1 (drop-in)</v>
          </cell>
          <cell r="CH63" t="str">
            <v>Hybrid Axe-PDC Gen1 (drop-in)</v>
          </cell>
          <cell r="CK63" t="str">
            <v>Hybrid Axe-PDC Gen1 (drop-in)</v>
          </cell>
          <cell r="CN63" t="str">
            <v>Hybrid Axe-PDC Gen1 (drop-in)</v>
          </cell>
          <cell r="CQ63" t="str">
            <v>Hybrid Axe-PDC Gen1 (drop-in)</v>
          </cell>
        </row>
        <row r="64">
          <cell r="BR64" t="str">
            <v>Stresses - High</v>
          </cell>
          <cell r="BU64" t="str">
            <v>Stresses - High</v>
          </cell>
          <cell r="CB64" t="str">
            <v>Hybrid Axe-PDC Gen2 (BR-spacing)</v>
          </cell>
          <cell r="CE64" t="str">
            <v>Hybrid Axe-PDC Gen2 (BR-spacing)</v>
          </cell>
          <cell r="CH64" t="str">
            <v>Hybrid Axe-PDC Gen2 (BR-spacing)</v>
          </cell>
          <cell r="CK64" t="str">
            <v>Hybrid Axe-PDC Gen2 (BR-spacing)</v>
          </cell>
          <cell r="CN64" t="str">
            <v>Hybrid Axe-PDC Gen2 (BR-spacing)</v>
          </cell>
          <cell r="CQ64" t="str">
            <v>Hybrid Axe-PDC Gen2 (BR-spacing)</v>
          </cell>
        </row>
        <row r="65">
          <cell r="BR65" t="str">
            <v>Vibration - Axial - High</v>
          </cell>
          <cell r="BU65" t="str">
            <v>Vibration - Axial - High</v>
          </cell>
          <cell r="CB65" t="str">
            <v>Hybrid Axe-PDC Gen3 (OFP)</v>
          </cell>
          <cell r="CE65" t="str">
            <v>Hybrid Axe-PDC Gen3 (OFP)</v>
          </cell>
          <cell r="CH65" t="str">
            <v>Hybrid Axe-PDC Gen3 (OFP)</v>
          </cell>
          <cell r="CK65" t="str">
            <v>Hybrid Axe-PDC Gen3 (OFP)</v>
          </cell>
          <cell r="CN65" t="str">
            <v>Hybrid Axe-PDC Gen3 (OFP)</v>
          </cell>
          <cell r="CQ65" t="str">
            <v>Hybrid Axe-PDC Gen3 (OFP)</v>
          </cell>
        </row>
        <row r="66">
          <cell r="BR66" t="str">
            <v>Vibration - Lateral - High</v>
          </cell>
          <cell r="BU66" t="str">
            <v>Vibration - Lateral - High</v>
          </cell>
          <cell r="CB66" t="str">
            <v>Hybrid Axe-PDC Gen4 (PDC in cone)</v>
          </cell>
          <cell r="CE66" t="str">
            <v>Hybrid Axe-PDC Gen4 (PDC in cone)</v>
          </cell>
          <cell r="CH66" t="str">
            <v>Hybrid Axe-PDC Gen4 (PDC in cone)</v>
          </cell>
          <cell r="CK66" t="str">
            <v>Hybrid Axe-PDC Gen4 (PDC in cone)</v>
          </cell>
          <cell r="CN66" t="str">
            <v>Hybrid Axe-PDC Gen4 (PDC in cone)</v>
          </cell>
          <cell r="CQ66" t="str">
            <v>Hybrid Axe-PDC Gen4 (PDC in cone)</v>
          </cell>
        </row>
        <row r="67">
          <cell r="BR67" t="str">
            <v>Vibration - Torsional - High</v>
          </cell>
          <cell r="BU67" t="str">
            <v>Vibration - Torsional - High</v>
          </cell>
          <cell r="CB67" t="str">
            <v>Layout - Step to Reverse Spiral</v>
          </cell>
          <cell r="CE67" t="str">
            <v>Layout - Step to Reverse Spiral</v>
          </cell>
          <cell r="CH67" t="str">
            <v>Layout - Step to Reverse Spiral</v>
          </cell>
          <cell r="CK67" t="str">
            <v>Layout - Step to Reverse Spiral</v>
          </cell>
          <cell r="CN67" t="str">
            <v>Layout - Step to Reverse Spiral</v>
          </cell>
          <cell r="CQ67" t="str">
            <v>Layout - Step to Reverse Spiral</v>
          </cell>
        </row>
        <row r="68">
          <cell r="BR68" t="str">
            <v>Bit Torque - High</v>
          </cell>
          <cell r="BU68" t="str">
            <v>Bit Torque - High</v>
          </cell>
          <cell r="CB68" t="str">
            <v>Layout - Reverse Spiral to Step</v>
          </cell>
          <cell r="CE68" t="str">
            <v>Layout - Reverse Spiral to Step</v>
          </cell>
          <cell r="CH68" t="str">
            <v>Layout - Reverse Spiral to Step</v>
          </cell>
          <cell r="CK68" t="str">
            <v>Layout - Reverse Spiral to Step</v>
          </cell>
          <cell r="CN68" t="str">
            <v>Layout - Reverse Spiral to Step</v>
          </cell>
          <cell r="CQ68" t="str">
            <v>Layout - Reverse Spiral to Step</v>
          </cell>
        </row>
        <row r="69">
          <cell r="BR69" t="str">
            <v>Bit Torque - Low</v>
          </cell>
          <cell r="BU69" t="str">
            <v>Bit Torque - Low</v>
          </cell>
          <cell r="CB69" t="str">
            <v>Nose Location - Inward</v>
          </cell>
          <cell r="CE69" t="str">
            <v>Nose Location - Inward</v>
          </cell>
          <cell r="CH69" t="str">
            <v>Nose Location - Inward</v>
          </cell>
          <cell r="CK69" t="str">
            <v>Nose Location - Inward</v>
          </cell>
          <cell r="CN69" t="str">
            <v>Nose Location - Inward</v>
          </cell>
          <cell r="CQ69" t="str">
            <v>Nose Location - Inward</v>
          </cell>
        </row>
        <row r="70">
          <cell r="BR70" t="str">
            <v>Bit Torque Fluctuations - High</v>
          </cell>
          <cell r="BU70" t="str">
            <v>Bit Torque Fluctuations - High</v>
          </cell>
          <cell r="CB70" t="str">
            <v>Nose Location - Outward</v>
          </cell>
          <cell r="CE70" t="str">
            <v>Nose Location - Outward</v>
          </cell>
          <cell r="CH70" t="str">
            <v>Nose Location - Outward</v>
          </cell>
          <cell r="CK70" t="str">
            <v>Nose Location - Outward</v>
          </cell>
          <cell r="CN70" t="str">
            <v>Nose Location - Outward</v>
          </cell>
          <cell r="CQ70" t="str">
            <v>Nose Location - Outward</v>
          </cell>
        </row>
        <row r="71">
          <cell r="CB71" t="str">
            <v>Nose Radius - Smaller</v>
          </cell>
          <cell r="CE71" t="str">
            <v>Nose Radius - Smaller</v>
          </cell>
          <cell r="CH71" t="str">
            <v>Nose Radius - Smaller</v>
          </cell>
          <cell r="CK71" t="str">
            <v>Nose Radius - Smaller</v>
          </cell>
          <cell r="CN71" t="str">
            <v>Nose Radius - Smaller</v>
          </cell>
          <cell r="CQ71" t="str">
            <v>Nose Radius - Smaller</v>
          </cell>
        </row>
        <row r="72">
          <cell r="CB72" t="str">
            <v>Nose Radius - Larger</v>
          </cell>
          <cell r="CE72" t="str">
            <v>Nose Radius - Larger</v>
          </cell>
          <cell r="CH72" t="str">
            <v>Nose Radius - Larger</v>
          </cell>
          <cell r="CK72" t="str">
            <v>Nose Radius - Larger</v>
          </cell>
          <cell r="CN72" t="str">
            <v>Nose Radius - Larger</v>
          </cell>
          <cell r="CQ72" t="str">
            <v>Nose Radius - Larger</v>
          </cell>
        </row>
        <row r="73">
          <cell r="CB73" t="str">
            <v>Shoulder Radius - Smaller</v>
          </cell>
          <cell r="CE73" t="str">
            <v>Shoulder Radius - Smaller</v>
          </cell>
          <cell r="CH73" t="str">
            <v>Shoulder Radius - Smaller</v>
          </cell>
          <cell r="CK73" t="str">
            <v>Shoulder Radius - Smaller</v>
          </cell>
          <cell r="CN73" t="str">
            <v>Shoulder Radius - Smaller</v>
          </cell>
          <cell r="CQ73" t="str">
            <v>Shoulder Radius - Smaller</v>
          </cell>
        </row>
        <row r="74">
          <cell r="CB74" t="str">
            <v>Shoulder Radius - Larger</v>
          </cell>
          <cell r="CE74" t="str">
            <v>Shoulder Radius - Larger</v>
          </cell>
          <cell r="CH74" t="str">
            <v>Shoulder Radius - Larger</v>
          </cell>
          <cell r="CK74" t="str">
            <v>Shoulder Radius - Larger</v>
          </cell>
          <cell r="CN74" t="str">
            <v>Shoulder Radius - Larger</v>
          </cell>
          <cell r="CQ74" t="str">
            <v>Shoulder Radius - Larger</v>
          </cell>
        </row>
        <row r="75">
          <cell r="CB75" t="str">
            <v>Secondary Blades Introduced Earlier</v>
          </cell>
          <cell r="CE75" t="str">
            <v>Secondary Blades Introduced Earlier</v>
          </cell>
          <cell r="CH75" t="str">
            <v>Secondary Blades Introduced Earlier</v>
          </cell>
          <cell r="CK75" t="str">
            <v>Secondary Blades Introduced Earlier</v>
          </cell>
          <cell r="CN75" t="str">
            <v>Secondary Blades Introduced Earlier</v>
          </cell>
          <cell r="CQ75" t="str">
            <v>Secondary Blades Introduced Earlier</v>
          </cell>
        </row>
        <row r="76">
          <cell r="CB76" t="str">
            <v>Secondary Blades Introduced Later</v>
          </cell>
          <cell r="CE76" t="str">
            <v>Secondary Blades Introduced Later</v>
          </cell>
          <cell r="CH76" t="str">
            <v>Secondary Blades Introduced Later</v>
          </cell>
          <cell r="CK76" t="str">
            <v>Secondary Blades Introduced Later</v>
          </cell>
          <cell r="CN76" t="str">
            <v>Secondary Blades Introduced Later</v>
          </cell>
          <cell r="CQ76" t="str">
            <v>Secondary Blades Introduced Later</v>
          </cell>
        </row>
        <row r="77">
          <cell r="CB77" t="str">
            <v>Side Rake Magnitude - Higher</v>
          </cell>
          <cell r="CE77" t="str">
            <v>Side Rake Magnitude - Higher</v>
          </cell>
          <cell r="CH77" t="str">
            <v>Side Rake Magnitude - Higher</v>
          </cell>
          <cell r="CK77" t="str">
            <v>Side Rake Magnitude - Higher</v>
          </cell>
          <cell r="CN77" t="str">
            <v>Side Rake Magnitude - Higher</v>
          </cell>
          <cell r="CQ77" t="str">
            <v>Side Rake Magnitude - Higher</v>
          </cell>
        </row>
        <row r="78">
          <cell r="CB78" t="str">
            <v>Side Rake Magnitude - Lower</v>
          </cell>
          <cell r="CE78" t="str">
            <v>Side Rake Magnitude - Lower</v>
          </cell>
          <cell r="CH78" t="str">
            <v>Side Rake Magnitude - Lower</v>
          </cell>
          <cell r="CK78" t="str">
            <v>Side Rake Magnitude - Lower</v>
          </cell>
          <cell r="CN78" t="str">
            <v>Side Rake Magnitude - Lower</v>
          </cell>
          <cell r="CQ78" t="str">
            <v>Side Rake Magnitude - Lower</v>
          </cell>
        </row>
        <row r="79">
          <cell r="CB79" t="str">
            <v>Cutter Substrate - Length - Increase</v>
          </cell>
          <cell r="CE79" t="str">
            <v>Cutter Substrate - Length - Increase</v>
          </cell>
          <cell r="CH79" t="str">
            <v>Cutter Substrate - Length - Increase</v>
          </cell>
          <cell r="CK79" t="str">
            <v>Cutter Substrate - Length - Increase</v>
          </cell>
          <cell r="CN79" t="str">
            <v>Cutter Substrate - Length - Increase</v>
          </cell>
          <cell r="CQ79" t="str">
            <v>Cutter Substrate - Length - Increase</v>
          </cell>
        </row>
        <row r="80">
          <cell r="CB80" t="str">
            <v>Cutter Substrate - Length - Decrease</v>
          </cell>
          <cell r="CE80" t="str">
            <v>Cutter Substrate - Length - Decrease</v>
          </cell>
          <cell r="CH80" t="str">
            <v>Cutter Substrate - Length - Decrease</v>
          </cell>
          <cell r="CK80" t="str">
            <v>Cutter Substrate - Length - Decrease</v>
          </cell>
          <cell r="CN80" t="str">
            <v>Cutter Substrate - Length - Decrease</v>
          </cell>
          <cell r="CQ80" t="str">
            <v>Cutter Substrate - Length - Decrease</v>
          </cell>
        </row>
        <row r="81">
          <cell r="CB81" t="str">
            <v>Cutter - Cold</v>
          </cell>
          <cell r="CE81" t="str">
            <v>Cutter - Cold</v>
          </cell>
          <cell r="CH81" t="str">
            <v>Cutter - Cold</v>
          </cell>
          <cell r="CK81" t="str">
            <v>Cutter - Cold</v>
          </cell>
          <cell r="CN81" t="str">
            <v>Cutter - Cold</v>
          </cell>
          <cell r="CQ81" t="str">
            <v>Cutter - Cold</v>
          </cell>
        </row>
        <row r="82">
          <cell r="CB82" t="str">
            <v>Cutter - Leached</v>
          </cell>
          <cell r="CE82" t="str">
            <v>Cutter - Leached</v>
          </cell>
          <cell r="CH82" t="str">
            <v>Cutter - Leached</v>
          </cell>
          <cell r="CK82" t="str">
            <v>Cutter - Leached</v>
          </cell>
          <cell r="CN82" t="str">
            <v>Cutter - Leached</v>
          </cell>
          <cell r="CQ82" t="str">
            <v>Cutter - Leached</v>
          </cell>
        </row>
        <row r="83">
          <cell r="CB83" t="str">
            <v>Cutter - Bevel - Increase</v>
          </cell>
          <cell r="CE83" t="str">
            <v>Cutter - Bevel - Increase</v>
          </cell>
          <cell r="CH83" t="str">
            <v>Cutter - Bevel - Increase</v>
          </cell>
          <cell r="CK83" t="str">
            <v>Cutter - Bevel - Increase</v>
          </cell>
          <cell r="CN83" t="str">
            <v>Cutter - Bevel - Increase</v>
          </cell>
          <cell r="CQ83" t="str">
            <v>Cutter - Bevel - Increase</v>
          </cell>
        </row>
        <row r="84">
          <cell r="CB84" t="str">
            <v>Cutter - Bevel - Decrease</v>
          </cell>
          <cell r="CE84" t="str">
            <v>Cutter - Bevel - Decrease</v>
          </cell>
          <cell r="CH84" t="str">
            <v>Cutter - Bevel - Decrease</v>
          </cell>
          <cell r="CK84" t="str">
            <v>Cutter - Bevel - Decrease</v>
          </cell>
          <cell r="CN84" t="str">
            <v>Cutter - Bevel - Decrease</v>
          </cell>
          <cell r="CQ84" t="str">
            <v>Cutter - Bevel - Decrease</v>
          </cell>
        </row>
        <row r="85">
          <cell r="CB85" t="str">
            <v>Cutter - Wear Resistance - Increase</v>
          </cell>
          <cell r="CE85" t="str">
            <v>Cutter - Wear Resistance - Increase</v>
          </cell>
          <cell r="CH85" t="str">
            <v>Cutter - Wear Resistance - Increase</v>
          </cell>
          <cell r="CK85" t="str">
            <v>Cutter - Wear Resistance - Increase</v>
          </cell>
          <cell r="CN85" t="str">
            <v>Cutter - Wear Resistance - Increase</v>
          </cell>
          <cell r="CQ85" t="str">
            <v>Cutter - Wear Resistance - Increase</v>
          </cell>
        </row>
        <row r="86">
          <cell r="CB86" t="str">
            <v>Cutter - Impact Resistance - Increase</v>
          </cell>
          <cell r="CE86" t="str">
            <v>Cutter - Impact Resistance - Increase</v>
          </cell>
          <cell r="CH86" t="str">
            <v>Cutter - Impact Resistance - Increase</v>
          </cell>
          <cell r="CK86" t="str">
            <v>Cutter - Impact Resistance - Increase</v>
          </cell>
          <cell r="CN86" t="str">
            <v>Cutter - Impact Resistance - Increase</v>
          </cell>
          <cell r="CQ86" t="str">
            <v>Cutter - Impact Resistance - Increase</v>
          </cell>
        </row>
        <row r="87">
          <cell r="CB87" t="str">
            <v>Cutter - Wear and Impact Resistance - Increase</v>
          </cell>
          <cell r="CE87" t="str">
            <v>Cutter - Wear and Impact Resistance - Increase</v>
          </cell>
          <cell r="CH87" t="str">
            <v>Cutter - Wear and Impact Resistance - Increase</v>
          </cell>
          <cell r="CK87" t="str">
            <v>Cutter - Wear and Impact Resistance - Increase</v>
          </cell>
          <cell r="CN87" t="str">
            <v>Cutter - Wear and Impact Resistance - Increase</v>
          </cell>
          <cell r="CQ87" t="str">
            <v>Cutter - Wear and Impact Resistance - Increase</v>
          </cell>
        </row>
        <row r="88">
          <cell r="CB88" t="str">
            <v>Cutter - Royalty Free</v>
          </cell>
          <cell r="CE88" t="str">
            <v>Cutter - Royalty Free</v>
          </cell>
          <cell r="CH88" t="str">
            <v>Cutter - Royalty Free</v>
          </cell>
          <cell r="CK88" t="str">
            <v>Cutter - Royalty Free</v>
          </cell>
          <cell r="CN88" t="str">
            <v>Cutter - Royalty Free</v>
          </cell>
          <cell r="CQ88" t="str">
            <v>Cutter - Royalty Free</v>
          </cell>
        </row>
        <row r="89">
          <cell r="CB89" t="str">
            <v>Cutter - Low Cost</v>
          </cell>
          <cell r="CE89" t="str">
            <v>Cutter - Low Cost</v>
          </cell>
          <cell r="CH89" t="str">
            <v>Cutter - Low Cost</v>
          </cell>
          <cell r="CK89" t="str">
            <v>Cutter - Low Cost</v>
          </cell>
          <cell r="CN89" t="str">
            <v>Cutter - Low Cost</v>
          </cell>
          <cell r="CQ89" t="str">
            <v>Cutter - Low Cost</v>
          </cell>
        </row>
        <row r="90">
          <cell r="CB90" t="str">
            <v>Backreamer - Add</v>
          </cell>
          <cell r="CE90" t="str">
            <v>Backreamer - Add</v>
          </cell>
          <cell r="CH90" t="str">
            <v>Backreamer - Add</v>
          </cell>
          <cell r="CK90" t="str">
            <v>Backreamer - Add</v>
          </cell>
          <cell r="CN90" t="str">
            <v>Backreamer - Add</v>
          </cell>
          <cell r="CQ90" t="str">
            <v>Backreamer - Add</v>
          </cell>
        </row>
        <row r="91">
          <cell r="CB91" t="str">
            <v>Backreamer - Remove</v>
          </cell>
          <cell r="CE91" t="str">
            <v>Backreamer - Remove</v>
          </cell>
          <cell r="CH91" t="str">
            <v>Backreamer - Remove</v>
          </cell>
          <cell r="CK91" t="str">
            <v>Backreamer - Remove</v>
          </cell>
          <cell r="CN91" t="str">
            <v>Backreamer - Remove</v>
          </cell>
          <cell r="CQ91" t="str">
            <v>Backreamer - Remove</v>
          </cell>
        </row>
        <row r="92">
          <cell r="CB92" t="str">
            <v>Gauge Pad - DEI - Add</v>
          </cell>
          <cell r="CE92" t="str">
            <v>Gauge Pad - DEI - Add</v>
          </cell>
          <cell r="CH92" t="str">
            <v>Gauge Pad - DEI - Add</v>
          </cell>
          <cell r="CK92" t="str">
            <v>Gauge Pad - DEI - Add</v>
          </cell>
          <cell r="CN92" t="str">
            <v>Gauge Pad - DEI - Add</v>
          </cell>
          <cell r="CQ92" t="str">
            <v>Gauge Pad - DEI - Add</v>
          </cell>
        </row>
        <row r="93">
          <cell r="CB93" t="str">
            <v>Gauge Pad - DEI - Remove</v>
          </cell>
          <cell r="CE93" t="str">
            <v>Gauge Pad - DEI - Remove</v>
          </cell>
          <cell r="CH93" t="str">
            <v>Gauge Pad - DEI - Remove</v>
          </cell>
          <cell r="CK93" t="str">
            <v>Gauge Pad - DEI - Remove</v>
          </cell>
          <cell r="CN93" t="str">
            <v>Gauge Pad - DEI - Remove</v>
          </cell>
          <cell r="CQ93" t="str">
            <v>Gauge Pad - DEI - Remove</v>
          </cell>
        </row>
        <row r="94">
          <cell r="CB94" t="str">
            <v>Gauge Pad - Length - Increase</v>
          </cell>
          <cell r="CE94" t="str">
            <v>Gauge Pad - Length - Increase</v>
          </cell>
          <cell r="CH94" t="str">
            <v>Gauge Pad - Length - Increase</v>
          </cell>
          <cell r="CK94" t="str">
            <v>Gauge Pad - Length - Increase</v>
          </cell>
          <cell r="CN94" t="str">
            <v>Gauge Pad - Length - Increase</v>
          </cell>
          <cell r="CQ94" t="str">
            <v>Gauge Pad - Length - Increase</v>
          </cell>
        </row>
        <row r="95">
          <cell r="CB95" t="str">
            <v>Gauge Pad - Length - Decrease</v>
          </cell>
          <cell r="CE95" t="str">
            <v>Gauge Pad - Length - Decrease</v>
          </cell>
          <cell r="CH95" t="str">
            <v>Gauge Pad - Length - Decrease</v>
          </cell>
          <cell r="CK95" t="str">
            <v>Gauge Pad - Length - Decrease</v>
          </cell>
          <cell r="CN95" t="str">
            <v>Gauge Pad - Length - Decrease</v>
          </cell>
          <cell r="CQ95" t="str">
            <v>Gauge Pad - Length - Decrease</v>
          </cell>
        </row>
        <row r="96">
          <cell r="CB96" t="str">
            <v>Gauge Pad - Nominal Length - Increase</v>
          </cell>
          <cell r="CE96" t="str">
            <v>Gauge Pad - Nominal Length - Increase</v>
          </cell>
          <cell r="CH96" t="str">
            <v>Gauge Pad - Nominal Length - Increase</v>
          </cell>
          <cell r="CK96" t="str">
            <v>Gauge Pad - Nominal Length - Increase</v>
          </cell>
          <cell r="CN96" t="str">
            <v>Gauge Pad - Nominal Length - Increase</v>
          </cell>
          <cell r="CQ96" t="str">
            <v>Gauge Pad - Nominal Length - Increase</v>
          </cell>
        </row>
        <row r="97">
          <cell r="CB97" t="str">
            <v>Gauge Pad - Nominal Length - Decrease</v>
          </cell>
          <cell r="CE97" t="str">
            <v>Gauge Pad - Nominal Length - Decrease</v>
          </cell>
          <cell r="CH97" t="str">
            <v>Gauge Pad - Nominal Length - Decrease</v>
          </cell>
          <cell r="CK97" t="str">
            <v>Gauge Pad - Nominal Length - Decrease</v>
          </cell>
          <cell r="CN97" t="str">
            <v>Gauge Pad - Nominal Length - Decrease</v>
          </cell>
          <cell r="CQ97" t="str">
            <v>Gauge Pad - Nominal Length - Decrease</v>
          </cell>
        </row>
        <row r="98">
          <cell r="CB98" t="str">
            <v>Gauge Pad - Full Taper</v>
          </cell>
          <cell r="CE98" t="str">
            <v>Gauge Pad - Full Taper</v>
          </cell>
          <cell r="CH98" t="str">
            <v>Gauge Pad - Full Taper</v>
          </cell>
          <cell r="CK98" t="str">
            <v>Gauge Pad - Full Taper</v>
          </cell>
          <cell r="CN98" t="str">
            <v>Gauge Pad - Full Taper</v>
          </cell>
          <cell r="CQ98" t="str">
            <v>Gauge Pad - Full Taper</v>
          </cell>
        </row>
        <row r="99">
          <cell r="CB99" t="str">
            <v>Gauge Pad - GTAP</v>
          </cell>
          <cell r="CE99" t="str">
            <v>Gauge Pad - GTAP</v>
          </cell>
          <cell r="CH99" t="str">
            <v>Gauge Pad - GTAP</v>
          </cell>
          <cell r="CK99" t="str">
            <v>Gauge Pad - GTAP</v>
          </cell>
          <cell r="CN99" t="str">
            <v>Gauge Pad - GTAP</v>
          </cell>
          <cell r="CQ99" t="str">
            <v>Gauge Pad - GTAP</v>
          </cell>
        </row>
        <row r="100">
          <cell r="CB100" t="str">
            <v>Gauge Pad - GUP (Undercut)</v>
          </cell>
          <cell r="CE100" t="str">
            <v>Gauge Pad - GUP (Undercut)</v>
          </cell>
          <cell r="CH100" t="str">
            <v>Gauge Pad - GUP (Undercut)</v>
          </cell>
          <cell r="CK100" t="str">
            <v>Gauge Pad - GUP (Undercut)</v>
          </cell>
          <cell r="CN100" t="str">
            <v>Gauge Pad - GUP (Undercut)</v>
          </cell>
          <cell r="CQ100" t="str">
            <v>Gauge Pad - GUP (Undercut)</v>
          </cell>
        </row>
        <row r="101">
          <cell r="CB101" t="str">
            <v>Gauge Pad - GNOM</v>
          </cell>
          <cell r="CE101" t="str">
            <v>Gauge Pad - GNOM</v>
          </cell>
          <cell r="CH101" t="str">
            <v>Gauge Pad - GNOM</v>
          </cell>
          <cell r="CK101" t="str">
            <v>Gauge Pad - GNOM</v>
          </cell>
          <cell r="CN101" t="str">
            <v>Gauge Pad - GNOM</v>
          </cell>
          <cell r="CQ101" t="str">
            <v>Gauge Pad - GNOM</v>
          </cell>
        </row>
        <row r="102">
          <cell r="CB102" t="str">
            <v>Gauge Pad - Width - Increase</v>
          </cell>
          <cell r="CE102" t="str">
            <v>Gauge Pad - Width - Increase</v>
          </cell>
          <cell r="CH102" t="str">
            <v>Gauge Pad - Width - Increase</v>
          </cell>
          <cell r="CK102" t="str">
            <v>Gauge Pad - Width - Increase</v>
          </cell>
          <cell r="CN102" t="str">
            <v>Gauge Pad - Width - Increase</v>
          </cell>
          <cell r="CQ102" t="str">
            <v>Gauge Pad - Width - Increase</v>
          </cell>
        </row>
        <row r="103">
          <cell r="CB103" t="str">
            <v>Gauge Pad - Width - Decrease</v>
          </cell>
          <cell r="CE103" t="str">
            <v>Gauge Pad - Width - Decrease</v>
          </cell>
          <cell r="CH103" t="str">
            <v>Gauge Pad - Width - Decrease</v>
          </cell>
          <cell r="CK103" t="str">
            <v>Gauge Pad - Width - Decrease</v>
          </cell>
          <cell r="CN103" t="str">
            <v>Gauge Pad - Width - Decrease</v>
          </cell>
          <cell r="CQ103" t="str">
            <v>Gauge Pad - Width - Decrease</v>
          </cell>
        </row>
        <row r="104">
          <cell r="CB104" t="str">
            <v>Gauge Pad - Helix - Increase</v>
          </cell>
          <cell r="CE104" t="str">
            <v>Gauge Pad - Helix - Increase</v>
          </cell>
          <cell r="CH104" t="str">
            <v>Gauge Pad - Helix - Increase</v>
          </cell>
          <cell r="CK104" t="str">
            <v>Gauge Pad - Helix - Increase</v>
          </cell>
          <cell r="CN104" t="str">
            <v>Gauge Pad - Helix - Increase</v>
          </cell>
          <cell r="CQ104" t="str">
            <v>Gauge Pad - Helix - Increase</v>
          </cell>
        </row>
        <row r="105">
          <cell r="CB105" t="str">
            <v>Gauge Pad - Helix - Decrease</v>
          </cell>
          <cell r="CE105" t="str">
            <v>Gauge Pad - Helix - Decrease</v>
          </cell>
          <cell r="CH105" t="str">
            <v>Gauge Pad - Helix - Decrease</v>
          </cell>
          <cell r="CK105" t="str">
            <v>Gauge Pad - Helix - Decrease</v>
          </cell>
          <cell r="CN105" t="str">
            <v>Gauge Pad - Helix - Decrease</v>
          </cell>
          <cell r="CQ105" t="str">
            <v>Gauge Pad - Helix - Decrease</v>
          </cell>
        </row>
        <row r="106">
          <cell r="CB106" t="str">
            <v>Blade Height - Increase</v>
          </cell>
          <cell r="CE106" t="str">
            <v>Blade Height - Increase</v>
          </cell>
          <cell r="CH106" t="str">
            <v>Blade Height - Increase</v>
          </cell>
          <cell r="CK106" t="str">
            <v>Blade Height - Increase</v>
          </cell>
          <cell r="CN106" t="str">
            <v>Blade Height - Increase</v>
          </cell>
          <cell r="CQ106" t="str">
            <v>Blade Height - Increase</v>
          </cell>
        </row>
        <row r="107">
          <cell r="CB107" t="str">
            <v>Blade Thickness - Reduce</v>
          </cell>
          <cell r="CE107" t="str">
            <v>Blade Thickness - Reduce</v>
          </cell>
          <cell r="CH107" t="str">
            <v>Blade Thickness - Reduce</v>
          </cell>
          <cell r="CK107" t="str">
            <v>Blade Thickness - Reduce</v>
          </cell>
          <cell r="CN107" t="str">
            <v>Blade Thickness - Reduce</v>
          </cell>
          <cell r="CQ107" t="str">
            <v>Blade Thickness - Reduce</v>
          </cell>
        </row>
        <row r="108">
          <cell r="CB108" t="str">
            <v>Blades - Spacing - Increase</v>
          </cell>
          <cell r="CE108" t="str">
            <v>Blades - Spacing - Increase</v>
          </cell>
          <cell r="CH108" t="str">
            <v>Blades - Spacing - Increase</v>
          </cell>
          <cell r="CK108" t="str">
            <v>Blades - Spacing - Increase</v>
          </cell>
          <cell r="CN108" t="str">
            <v>Blades - Spacing - Increase</v>
          </cell>
          <cell r="CQ108" t="str">
            <v>Blades - Spacing - Increase</v>
          </cell>
        </row>
        <row r="109">
          <cell r="CB109" t="str">
            <v>Body - Diameter - Smaller</v>
          </cell>
          <cell r="CE109" t="str">
            <v>Body - Diameter - Smaller</v>
          </cell>
          <cell r="CH109" t="str">
            <v>Body - Diameter - Smaller</v>
          </cell>
          <cell r="CK109" t="str">
            <v>Body - Diameter - Smaller</v>
          </cell>
          <cell r="CN109" t="str">
            <v>Body - Diameter - Smaller</v>
          </cell>
          <cell r="CQ109" t="str">
            <v>Body - Diameter - Smaller</v>
          </cell>
        </row>
        <row r="110">
          <cell r="CB110" t="str">
            <v>Blades - Tall and Thin (BTM)</v>
          </cell>
          <cell r="CE110" t="str">
            <v>Blades - Tall and Thin (BTM)</v>
          </cell>
          <cell r="CH110" t="str">
            <v>Blades - Tall and Thin (BTM)</v>
          </cell>
          <cell r="CK110" t="str">
            <v>Blades - Tall and Thin (BTM)</v>
          </cell>
          <cell r="CN110" t="str">
            <v>Blades - Tall and Thin (BTM)</v>
          </cell>
          <cell r="CQ110" t="str">
            <v>Blades - Tall and Thin (BTM)</v>
          </cell>
        </row>
        <row r="111">
          <cell r="CB111" t="str">
            <v>Hardfacing - Flush with Blade Surface</v>
          </cell>
          <cell r="CE111" t="str">
            <v>Hardfacing - Flush with Blade Surface</v>
          </cell>
          <cell r="CH111" t="str">
            <v>Hardfacing - Flush with Blade Surface</v>
          </cell>
          <cell r="CK111" t="str">
            <v>Hardfacing - Flush with Blade Surface</v>
          </cell>
          <cell r="CN111" t="str">
            <v>Hardfacing - Flush with Blade Surface</v>
          </cell>
          <cell r="CQ111" t="str">
            <v>Hardfacing - Flush with Blade Surface</v>
          </cell>
        </row>
        <row r="112">
          <cell r="CB112" t="str">
            <v>Hardfacing - Full Coverage</v>
          </cell>
          <cell r="CE112" t="str">
            <v>Hardfacing - Full Coverage</v>
          </cell>
          <cell r="CH112" t="str">
            <v>Hardfacing - Full Coverage</v>
          </cell>
          <cell r="CK112" t="str">
            <v>Hardfacing - Full Coverage</v>
          </cell>
          <cell r="CN112" t="str">
            <v>Hardfacing - Full Coverage</v>
          </cell>
          <cell r="CQ112" t="str">
            <v>Hardfacing - Full Coverage</v>
          </cell>
        </row>
        <row r="113">
          <cell r="CB113" t="str">
            <v>Hydraulics - Anti Balling</v>
          </cell>
          <cell r="CE113" t="str">
            <v>Hydraulics - Anti Balling</v>
          </cell>
          <cell r="CH113" t="str">
            <v>Hydraulics - Anti Balling</v>
          </cell>
          <cell r="CK113" t="str">
            <v>Hydraulics - Anti Balling</v>
          </cell>
          <cell r="CN113" t="str">
            <v>Hydraulics - Anti Balling</v>
          </cell>
          <cell r="CQ113" t="str">
            <v>Hydraulics - Anti Balling</v>
          </cell>
        </row>
        <row r="114">
          <cell r="CB114" t="str">
            <v>Hydraulics - Anti Erosion</v>
          </cell>
          <cell r="CE114" t="str">
            <v>Hydraulics - Anti Erosion</v>
          </cell>
          <cell r="CH114" t="str">
            <v>Hydraulics - Anti Erosion</v>
          </cell>
          <cell r="CK114" t="str">
            <v>Hydraulics - Anti Erosion</v>
          </cell>
          <cell r="CN114" t="str">
            <v>Hydraulics - Anti Erosion</v>
          </cell>
          <cell r="CQ114" t="str">
            <v>Hydraulics - Anti Erosion</v>
          </cell>
        </row>
        <row r="115">
          <cell r="CB115" t="str">
            <v>Hydraulics - Standard</v>
          </cell>
          <cell r="CE115" t="str">
            <v>Hydraulics - Standard</v>
          </cell>
          <cell r="CH115" t="str">
            <v>Hydraulics - Standard</v>
          </cell>
          <cell r="CK115" t="str">
            <v>Hydraulics - Standard</v>
          </cell>
          <cell r="CN115" t="str">
            <v>Hydraulics - Standard</v>
          </cell>
          <cell r="CQ115" t="str">
            <v>Hydraulics - Standard</v>
          </cell>
        </row>
        <row r="116">
          <cell r="CB116" t="str">
            <v>Junk Slot Shape - Base Widen</v>
          </cell>
          <cell r="CE116" t="str">
            <v>Junk Slot Shape - Base Widen</v>
          </cell>
          <cell r="CH116" t="str">
            <v>Junk Slot Shape - Base Widen</v>
          </cell>
          <cell r="CK116" t="str">
            <v>Junk Slot Shape - Base Widen</v>
          </cell>
          <cell r="CN116" t="str">
            <v>Junk Slot Shape - Base Widen</v>
          </cell>
          <cell r="CQ116" t="str">
            <v>Junk Slot Shape - Base Widen</v>
          </cell>
        </row>
        <row r="117">
          <cell r="CB117" t="str">
            <v>O-Ring Gland Design - Optimize Squeeze</v>
          </cell>
          <cell r="CE117" t="str">
            <v>O-Ring Gland Design - Optimize Squeeze</v>
          </cell>
          <cell r="CH117" t="str">
            <v>O-Ring Gland Design - Optimize Squeeze</v>
          </cell>
          <cell r="CK117" t="str">
            <v>O-Ring Gland Design - Optimize Squeeze</v>
          </cell>
          <cell r="CN117" t="str">
            <v>O-Ring Gland Design - Optimize Squeeze</v>
          </cell>
          <cell r="CQ117" t="str">
            <v>O-Ring Gland Design - Optimize Squeeze</v>
          </cell>
        </row>
        <row r="118">
          <cell r="CB118" t="str">
            <v>Nozzle Count - Decrease</v>
          </cell>
          <cell r="CE118" t="str">
            <v>Nozzle Count - Decrease</v>
          </cell>
          <cell r="CH118" t="str">
            <v>Nozzle Count - Decrease</v>
          </cell>
          <cell r="CK118" t="str">
            <v>Nozzle Count - Decrease</v>
          </cell>
          <cell r="CN118" t="str">
            <v>Nozzle Count - Decrease</v>
          </cell>
          <cell r="CQ118" t="str">
            <v>Nozzle Count - Decrease</v>
          </cell>
        </row>
        <row r="119">
          <cell r="CB119" t="str">
            <v>Nozzle Count - Increase</v>
          </cell>
          <cell r="CE119" t="str">
            <v>Nozzle Count - Increase</v>
          </cell>
          <cell r="CH119" t="str">
            <v>Nozzle Count - Increase</v>
          </cell>
          <cell r="CK119" t="str">
            <v>Nozzle Count - Increase</v>
          </cell>
          <cell r="CN119" t="str">
            <v>Nozzle Count - Increase</v>
          </cell>
          <cell r="CQ119" t="str">
            <v>Nozzle Count - Increase</v>
          </cell>
        </row>
        <row r="120">
          <cell r="CB120" t="str">
            <v>Nozzle Location - Outward</v>
          </cell>
          <cell r="CE120" t="str">
            <v>Nozzle Location - Outward</v>
          </cell>
          <cell r="CH120" t="str">
            <v>Nozzle Location - Outward</v>
          </cell>
          <cell r="CK120" t="str">
            <v>Nozzle Location - Outward</v>
          </cell>
          <cell r="CN120" t="str">
            <v>Nozzle Location - Outward</v>
          </cell>
          <cell r="CQ120" t="str">
            <v>Nozzle Location - Outward</v>
          </cell>
        </row>
        <row r="121">
          <cell r="CB121" t="str">
            <v>Nozzle Location - Inward</v>
          </cell>
          <cell r="CE121" t="str">
            <v>Nozzle Location - Inward</v>
          </cell>
          <cell r="CH121" t="str">
            <v>Nozzle Location - Inward</v>
          </cell>
          <cell r="CK121" t="str">
            <v>Nozzle Location - Inward</v>
          </cell>
          <cell r="CN121" t="str">
            <v>Nozzle Location - Inward</v>
          </cell>
          <cell r="CQ121" t="str">
            <v>Nozzle Location - Inward</v>
          </cell>
        </row>
        <row r="122">
          <cell r="CB122" t="str">
            <v>Nozzle - Recessed</v>
          </cell>
          <cell r="CE122" t="str">
            <v>Nozzle - Recessed</v>
          </cell>
          <cell r="CH122" t="str">
            <v>Nozzle - Recessed</v>
          </cell>
          <cell r="CK122" t="str">
            <v>Nozzle - Recessed</v>
          </cell>
          <cell r="CN122" t="str">
            <v>Nozzle - Recessed</v>
          </cell>
          <cell r="CQ122" t="str">
            <v>Nozzle - Recessed</v>
          </cell>
        </row>
        <row r="123">
          <cell r="CB123" t="str">
            <v>Nozzle Size - Decrease</v>
          </cell>
          <cell r="CE123" t="str">
            <v>Nozzle Size - Decrease</v>
          </cell>
          <cell r="CH123" t="str">
            <v>Nozzle Size - Decrease</v>
          </cell>
          <cell r="CK123" t="str">
            <v>Nozzle Size - Decrease</v>
          </cell>
          <cell r="CN123" t="str">
            <v>Nozzle Size - Decrease</v>
          </cell>
          <cell r="CQ123" t="str">
            <v>Nozzle Size - Decrease</v>
          </cell>
        </row>
        <row r="124">
          <cell r="CB124" t="str">
            <v>Nozzle Size - Increase</v>
          </cell>
          <cell r="CE124" t="str">
            <v>Nozzle Size - Increase</v>
          </cell>
          <cell r="CH124" t="str">
            <v>Nozzle Size - Increase</v>
          </cell>
          <cell r="CK124" t="str">
            <v>Nozzle Size - Increase</v>
          </cell>
          <cell r="CN124" t="str">
            <v>Nozzle Size - Increase</v>
          </cell>
          <cell r="CQ124" t="str">
            <v>Nozzle Size - Increase</v>
          </cell>
        </row>
        <row r="125">
          <cell r="CB125" t="str">
            <v>O-Ring Design - Optimize Squeeze</v>
          </cell>
          <cell r="CE125" t="str">
            <v>O-Ring Design - Optimize Squeeze</v>
          </cell>
          <cell r="CH125" t="str">
            <v>O-Ring Design - Optimize Squeeze</v>
          </cell>
          <cell r="CK125" t="str">
            <v>O-Ring Design - Optimize Squeeze</v>
          </cell>
          <cell r="CN125" t="str">
            <v>O-Ring Design - Optimize Squeeze</v>
          </cell>
          <cell r="CQ125" t="str">
            <v>O-Ring Design - Optimize Squeeze</v>
          </cell>
        </row>
        <row r="126">
          <cell r="CB126" t="str">
            <v>Shale Evacuation Channels</v>
          </cell>
          <cell r="CE126" t="str">
            <v>Shale Evacuation Channels</v>
          </cell>
          <cell r="CH126" t="str">
            <v>Shale Evacuation Channels</v>
          </cell>
          <cell r="CK126" t="str">
            <v>Shale Evacuation Channels</v>
          </cell>
          <cell r="CN126" t="str">
            <v>Shale Evacuation Channels</v>
          </cell>
          <cell r="CQ126" t="str">
            <v>Shale Evacuation Channels</v>
          </cell>
        </row>
        <row r="127">
          <cell r="CB127" t="str">
            <v>Anti Balling Coating</v>
          </cell>
          <cell r="CE127" t="str">
            <v>Anti Balling Coating</v>
          </cell>
          <cell r="CH127" t="str">
            <v>Anti Balling Coating</v>
          </cell>
          <cell r="CK127" t="str">
            <v>Anti Balling Coating</v>
          </cell>
          <cell r="CN127" t="str">
            <v>Anti Balling Coating</v>
          </cell>
          <cell r="CQ127" t="str">
            <v>Anti Balling Coating</v>
          </cell>
        </row>
        <row r="128">
          <cell r="CB128" t="str">
            <v>Lo-Vibes</v>
          </cell>
          <cell r="CE128" t="str">
            <v>Lo-Vibes</v>
          </cell>
          <cell r="CH128" t="str">
            <v>Lo-Vibes</v>
          </cell>
          <cell r="CK128" t="str">
            <v>Lo-Vibes</v>
          </cell>
          <cell r="CN128" t="str">
            <v>Lo-Vibes</v>
          </cell>
          <cell r="CQ128" t="str">
            <v>Lo-Vibes</v>
          </cell>
        </row>
        <row r="129">
          <cell r="CB129" t="str">
            <v>Lo-Vibes - Remove</v>
          </cell>
          <cell r="CE129" t="str">
            <v>Lo-Vibes - Remove</v>
          </cell>
          <cell r="CH129" t="str">
            <v>Lo-Vibes - Remove</v>
          </cell>
          <cell r="CK129" t="str">
            <v>Lo-Vibes - Remove</v>
          </cell>
          <cell r="CN129" t="str">
            <v>Lo-Vibes - Remove</v>
          </cell>
          <cell r="CQ129" t="str">
            <v>Lo-Vibes - Remove</v>
          </cell>
        </row>
        <row r="130">
          <cell r="CB130" t="str">
            <v>Lo-Vibes - Diameter - Smaller</v>
          </cell>
          <cell r="CE130" t="str">
            <v>Lo-Vibes - Diameter - Smaller</v>
          </cell>
          <cell r="CH130" t="str">
            <v>Lo-Vibes - Diameter - Smaller</v>
          </cell>
          <cell r="CK130" t="str">
            <v>Lo-Vibes - Diameter - Smaller</v>
          </cell>
          <cell r="CN130" t="str">
            <v>Lo-Vibes - Diameter - Smaller</v>
          </cell>
          <cell r="CQ130" t="str">
            <v>Lo-Vibes - Diameter - Smaller</v>
          </cell>
        </row>
        <row r="131">
          <cell r="CB131" t="str">
            <v>Lo-Vibes - Diameter - Larger</v>
          </cell>
          <cell r="CE131" t="str">
            <v>Lo-Vibes - Diameter - Larger</v>
          </cell>
          <cell r="CH131" t="str">
            <v>Lo-Vibes - Diameter - Larger</v>
          </cell>
          <cell r="CK131" t="str">
            <v>Lo-Vibes - Diameter - Larger</v>
          </cell>
          <cell r="CN131" t="str">
            <v>Lo-Vibes - Diameter - Larger</v>
          </cell>
          <cell r="CQ131" t="str">
            <v>Lo-Vibes - Diameter - Larger</v>
          </cell>
        </row>
        <row r="132">
          <cell r="CB132" t="str">
            <v>Lo-Vibes - Exposure - Increase</v>
          </cell>
          <cell r="CE132" t="str">
            <v>Lo-Vibes - Exposure - Increase</v>
          </cell>
          <cell r="CH132" t="str">
            <v>Lo-Vibes - Exposure - Increase</v>
          </cell>
          <cell r="CK132" t="str">
            <v>Lo-Vibes - Exposure - Increase</v>
          </cell>
          <cell r="CN132" t="str">
            <v>Lo-Vibes - Exposure - Increase</v>
          </cell>
          <cell r="CQ132" t="str">
            <v>Lo-Vibes - Exposure - Increase</v>
          </cell>
        </row>
        <row r="133">
          <cell r="CB133" t="str">
            <v>Lo-Vibes - Exposure - Decrease</v>
          </cell>
          <cell r="CE133" t="str">
            <v>Lo-Vibes - Exposure - Decrease</v>
          </cell>
          <cell r="CH133" t="str">
            <v>Lo-Vibes - Exposure - Decrease</v>
          </cell>
          <cell r="CK133" t="str">
            <v>Lo-Vibes - Exposure - Decrease</v>
          </cell>
          <cell r="CN133" t="str">
            <v>Lo-Vibes - Exposure - Decrease</v>
          </cell>
          <cell r="CQ133" t="str">
            <v>Lo-Vibes - Exposure - Decrease</v>
          </cell>
        </row>
        <row r="134">
          <cell r="CB134" t="str">
            <v>Lo-Vibes - On Profile</v>
          </cell>
          <cell r="CE134" t="str">
            <v>Lo-Vibes - On Profile</v>
          </cell>
          <cell r="CH134" t="str">
            <v>Lo-Vibes - On Profile</v>
          </cell>
          <cell r="CK134" t="str">
            <v>Lo-Vibes - On Profile</v>
          </cell>
          <cell r="CN134" t="str">
            <v>Lo-Vibes - On Profile</v>
          </cell>
          <cell r="CQ134" t="str">
            <v>Lo-Vibes - On Profile</v>
          </cell>
        </row>
        <row r="135">
          <cell r="CB135" t="str">
            <v>Lo-Vibes - Off Profile</v>
          </cell>
          <cell r="CE135" t="str">
            <v>Lo-Vibes - Off Profile</v>
          </cell>
          <cell r="CH135" t="str">
            <v>Lo-Vibes - Off Profile</v>
          </cell>
          <cell r="CK135" t="str">
            <v>Lo-Vibes - Off Profile</v>
          </cell>
          <cell r="CN135" t="str">
            <v>Lo-Vibes - Off Profile</v>
          </cell>
          <cell r="CQ135" t="str">
            <v>Lo-Vibes - Off Profile</v>
          </cell>
        </row>
        <row r="136">
          <cell r="CB136" t="str">
            <v>Lo-Vibes - Above Profile</v>
          </cell>
          <cell r="CE136" t="str">
            <v>Lo-Vibes - Above Profile</v>
          </cell>
          <cell r="CH136" t="str">
            <v>Lo-Vibes - Above Profile</v>
          </cell>
          <cell r="CK136" t="str">
            <v>Lo-Vibes - Above Profile</v>
          </cell>
          <cell r="CN136" t="str">
            <v>Lo-Vibes - Above Profile</v>
          </cell>
          <cell r="CQ136" t="str">
            <v>Lo-Vibes - Above Profile</v>
          </cell>
        </row>
        <row r="137">
          <cell r="CB137" t="str">
            <v>Lo-Vibes - In Between Cutters</v>
          </cell>
          <cell r="CE137" t="str">
            <v>Lo-Vibes - In Between Cutters</v>
          </cell>
          <cell r="CH137" t="str">
            <v>Lo-Vibes - In Between Cutters</v>
          </cell>
          <cell r="CK137" t="str">
            <v>Lo-Vibes - In Between Cutters</v>
          </cell>
          <cell r="CN137" t="str">
            <v>Lo-Vibes - In Between Cutters</v>
          </cell>
          <cell r="CQ137" t="str">
            <v>Lo-Vibes - In Between Cutters</v>
          </cell>
        </row>
        <row r="138">
          <cell r="CB138" t="str">
            <v>MDOCs</v>
          </cell>
          <cell r="CE138" t="str">
            <v>MDOCs</v>
          </cell>
          <cell r="CH138" t="str">
            <v>MDOCs</v>
          </cell>
          <cell r="CK138" t="str">
            <v>MDOCs</v>
          </cell>
          <cell r="CN138" t="str">
            <v>MDOCs</v>
          </cell>
          <cell r="CQ138" t="str">
            <v>MDOCs</v>
          </cell>
        </row>
        <row r="139">
          <cell r="CB139" t="str">
            <v>MDOCs - Remove</v>
          </cell>
          <cell r="CE139" t="str">
            <v>MDOCs - Remove</v>
          </cell>
          <cell r="CH139" t="str">
            <v>MDOCs - Remove</v>
          </cell>
          <cell r="CK139" t="str">
            <v>MDOCs - Remove</v>
          </cell>
          <cell r="CN139" t="str">
            <v>MDOCs - Remove</v>
          </cell>
          <cell r="CQ139" t="str">
            <v>MDOCs - Remove</v>
          </cell>
        </row>
        <row r="140">
          <cell r="CB140" t="str">
            <v>MDOCs - Diameter - Smaller</v>
          </cell>
          <cell r="CE140" t="str">
            <v>MDOCs - Diameter - Smaller</v>
          </cell>
          <cell r="CH140" t="str">
            <v>MDOCs - Diameter - Smaller</v>
          </cell>
          <cell r="CK140" t="str">
            <v>MDOCs - Diameter - Smaller</v>
          </cell>
          <cell r="CN140" t="str">
            <v>MDOCs - Diameter - Smaller</v>
          </cell>
          <cell r="CQ140" t="str">
            <v>MDOCs - Diameter - Smaller</v>
          </cell>
        </row>
        <row r="141">
          <cell r="CB141" t="str">
            <v>MDOCs - Diameter - Larger</v>
          </cell>
          <cell r="CE141" t="str">
            <v>MDOCs - Diameter - Larger</v>
          </cell>
          <cell r="CH141" t="str">
            <v>MDOCs - Diameter - Larger</v>
          </cell>
          <cell r="CK141" t="str">
            <v>MDOCs - Diameter - Larger</v>
          </cell>
          <cell r="CN141" t="str">
            <v>MDOCs - Diameter - Larger</v>
          </cell>
          <cell r="CQ141" t="str">
            <v>MDOCs - Diameter - Larger</v>
          </cell>
        </row>
        <row r="142">
          <cell r="CB142" t="str">
            <v>MDOCs - Exposure - Increase</v>
          </cell>
          <cell r="CE142" t="str">
            <v>MDOCs - Exposure - Increase</v>
          </cell>
          <cell r="CH142" t="str">
            <v>MDOCs - Exposure - Increase</v>
          </cell>
          <cell r="CK142" t="str">
            <v>MDOCs - Exposure - Increase</v>
          </cell>
          <cell r="CN142" t="str">
            <v>MDOCs - Exposure - Increase</v>
          </cell>
          <cell r="CQ142" t="str">
            <v>MDOCs - Exposure - Increase</v>
          </cell>
        </row>
        <row r="143">
          <cell r="CB143" t="str">
            <v>MDOCs - Exposure - Decrease</v>
          </cell>
          <cell r="CE143" t="str">
            <v>MDOCs - Exposure - Decrease</v>
          </cell>
          <cell r="CH143" t="str">
            <v>MDOCs - Exposure - Decrease</v>
          </cell>
          <cell r="CK143" t="str">
            <v>MDOCs - Exposure - Decrease</v>
          </cell>
          <cell r="CN143" t="str">
            <v>MDOCs - Exposure - Decrease</v>
          </cell>
          <cell r="CQ143" t="str">
            <v>MDOCs - Exposure - Decrease</v>
          </cell>
        </row>
        <row r="144">
          <cell r="CB144" t="str">
            <v>MDOCs - On Profile</v>
          </cell>
          <cell r="CE144" t="str">
            <v>MDOCs - On Profile</v>
          </cell>
          <cell r="CH144" t="str">
            <v>MDOCs - On Profile</v>
          </cell>
          <cell r="CK144" t="str">
            <v>MDOCs - On Profile</v>
          </cell>
          <cell r="CN144" t="str">
            <v>MDOCs - On Profile</v>
          </cell>
          <cell r="CQ144" t="str">
            <v>MDOCs - On Profile</v>
          </cell>
        </row>
        <row r="145">
          <cell r="CB145" t="str">
            <v>MDOCs - Off Profile</v>
          </cell>
          <cell r="CE145" t="str">
            <v>MDOCs - Off Profile</v>
          </cell>
          <cell r="CH145" t="str">
            <v>MDOCs - Off Profile</v>
          </cell>
          <cell r="CK145" t="str">
            <v>MDOCs - Off Profile</v>
          </cell>
          <cell r="CN145" t="str">
            <v>MDOCs - Off Profile</v>
          </cell>
          <cell r="CQ145" t="str">
            <v>MDOCs - Off Profile</v>
          </cell>
        </row>
        <row r="146">
          <cell r="CB146" t="str">
            <v>MDOCs - Above Profile</v>
          </cell>
          <cell r="CE146" t="str">
            <v>MDOCs - Above Profile</v>
          </cell>
          <cell r="CH146" t="str">
            <v>MDOCs - Above Profile</v>
          </cell>
          <cell r="CK146" t="str">
            <v>MDOCs - Above Profile</v>
          </cell>
          <cell r="CN146" t="str">
            <v>MDOCs - Above Profile</v>
          </cell>
          <cell r="CQ146" t="str">
            <v>MDOCs - Above Profile</v>
          </cell>
        </row>
        <row r="147">
          <cell r="CB147" t="str">
            <v>MDOCs - In Between Cutters</v>
          </cell>
          <cell r="CE147" t="str">
            <v>MDOCs - In Between Cutters</v>
          </cell>
          <cell r="CH147" t="str">
            <v>MDOCs - In Between Cutters</v>
          </cell>
          <cell r="CK147" t="str">
            <v>MDOCs - In Between Cutters</v>
          </cell>
          <cell r="CN147" t="str">
            <v>MDOCs - In Between Cutters</v>
          </cell>
          <cell r="CQ147" t="str">
            <v>MDOCs - In Between Cutters</v>
          </cell>
        </row>
        <row r="148">
          <cell r="CB148" t="str">
            <v>Binder - GB25</v>
          </cell>
          <cell r="CE148" t="str">
            <v>Binder - GB25</v>
          </cell>
          <cell r="CH148" t="str">
            <v>Binder - GB25</v>
          </cell>
          <cell r="CK148" t="str">
            <v>Binder - GB25</v>
          </cell>
          <cell r="CN148" t="str">
            <v>Binder - GB25</v>
          </cell>
          <cell r="CQ148" t="str">
            <v>Binder - GB25</v>
          </cell>
        </row>
        <row r="149">
          <cell r="CB149" t="str">
            <v>Steel - 4130M</v>
          </cell>
          <cell r="CE149" t="str">
            <v>Steel - 4130M</v>
          </cell>
          <cell r="CH149" t="str">
            <v>Steel - 4130M</v>
          </cell>
          <cell r="CK149" t="str">
            <v>Steel - 4130M</v>
          </cell>
          <cell r="CN149" t="str">
            <v>Steel - 4130M</v>
          </cell>
          <cell r="CQ149" t="str">
            <v>Steel - 4130M</v>
          </cell>
        </row>
        <row r="150">
          <cell r="CB150" t="str">
            <v>Steel - 4145</v>
          </cell>
          <cell r="CE150" t="str">
            <v>Steel - 4145</v>
          </cell>
          <cell r="CH150" t="str">
            <v>Steel - 4145</v>
          </cell>
          <cell r="CK150" t="str">
            <v>Steel - 4145</v>
          </cell>
          <cell r="CN150" t="str">
            <v>Steel - 4145</v>
          </cell>
          <cell r="CQ150" t="str">
            <v>Steel - 4145</v>
          </cell>
        </row>
        <row r="151">
          <cell r="CB151" t="str">
            <v>Steel - E4130</v>
          </cell>
          <cell r="CE151" t="str">
            <v>Steel - E4130</v>
          </cell>
          <cell r="CH151" t="str">
            <v>Steel - E4130</v>
          </cell>
          <cell r="CK151" t="str">
            <v>Steel - E4130</v>
          </cell>
          <cell r="CN151" t="str">
            <v>Steel - E4130</v>
          </cell>
          <cell r="CQ151" t="str">
            <v>Steel - E4130</v>
          </cell>
        </row>
        <row r="152">
          <cell r="CB152" t="str">
            <v>Steel - Special Heat Treatment Process</v>
          </cell>
          <cell r="CE152" t="str">
            <v>Steel - Special Heat Treatment Process</v>
          </cell>
          <cell r="CH152" t="str">
            <v>Steel - Special Heat Treatment Process</v>
          </cell>
          <cell r="CK152" t="str">
            <v>Steel - Special Heat Treatment Process</v>
          </cell>
          <cell r="CN152" t="str">
            <v>Steel - Special Heat Treatment Process</v>
          </cell>
          <cell r="CQ152" t="str">
            <v>Steel - Special Heat Treatment Process</v>
          </cell>
        </row>
        <row r="153">
          <cell r="CB153" t="str">
            <v>Matrix Powder - GM45</v>
          </cell>
          <cell r="CE153" t="str">
            <v>Matrix Powder - GM45</v>
          </cell>
          <cell r="CH153" t="str">
            <v>Matrix Powder - GM45</v>
          </cell>
          <cell r="CK153" t="str">
            <v>Matrix Powder - GM45</v>
          </cell>
          <cell r="CN153" t="str">
            <v>Matrix Powder - GM45</v>
          </cell>
          <cell r="CQ153" t="str">
            <v>Matrix Powder - GM45</v>
          </cell>
        </row>
        <row r="154">
          <cell r="CB154" t="str">
            <v>Matrix Powder - GM47</v>
          </cell>
          <cell r="CE154" t="str">
            <v>Matrix Powder - GM47</v>
          </cell>
          <cell r="CH154" t="str">
            <v>Matrix Powder - GM47</v>
          </cell>
          <cell r="CK154" t="str">
            <v>Matrix Powder - GM47</v>
          </cell>
          <cell r="CN154" t="str">
            <v>Matrix Powder - GM47</v>
          </cell>
          <cell r="CQ154" t="str">
            <v>Matrix Powder - GM47</v>
          </cell>
        </row>
        <row r="155">
          <cell r="CB155" t="str">
            <v>Matrix Powder - Three Layers</v>
          </cell>
          <cell r="CE155" t="str">
            <v>Matrix Powder - Three Layers</v>
          </cell>
          <cell r="CH155" t="str">
            <v>Matrix Powder - Three Layers</v>
          </cell>
          <cell r="CK155" t="str">
            <v>Matrix Powder - Three Layers</v>
          </cell>
          <cell r="CN155" t="str">
            <v>Matrix Powder - Three Layers</v>
          </cell>
          <cell r="CQ155" t="str">
            <v>Matrix Powder - Three Layers</v>
          </cell>
        </row>
      </sheetData>
      <sheetData sheetId="5"/>
      <sheetData sheetId="6">
        <row r="8">
          <cell r="J8" t="str">
            <v>66048a00</v>
          </cell>
          <cell r="N8" t="str">
            <v>66048a00_NF</v>
          </cell>
        </row>
        <row r="9">
          <cell r="N9" t="str">
            <v>66048a00_WR</v>
          </cell>
        </row>
        <row r="12">
          <cell r="J12" t="str">
            <v>66048a00</v>
          </cell>
          <cell r="N12" t="str">
            <v>66048a00_NF</v>
          </cell>
        </row>
        <row r="13">
          <cell r="N13" t="str">
            <v>66048a00_WR</v>
          </cell>
        </row>
        <row r="16">
          <cell r="N16" t="str">
            <v>_NF</v>
          </cell>
        </row>
        <row r="17">
          <cell r="N17" t="str">
            <v>_WR</v>
          </cell>
        </row>
        <row r="20">
          <cell r="N20" t="str">
            <v>_NF</v>
          </cell>
        </row>
        <row r="21">
          <cell r="N21" t="str">
            <v>_WR</v>
          </cell>
        </row>
        <row r="24">
          <cell r="N24" t="str">
            <v>_NF</v>
          </cell>
        </row>
        <row r="25">
          <cell r="N25" t="str">
            <v>_WR</v>
          </cell>
        </row>
        <row r="29">
          <cell r="C29" t="str">
            <v>Quick Core Diameter Calculator</v>
          </cell>
          <cell r="M29">
            <v>2</v>
          </cell>
        </row>
        <row r="31">
          <cell r="B31" t="str">
            <v>Bit #</v>
          </cell>
          <cell r="C31">
            <v>0</v>
          </cell>
          <cell r="D31" t="str">
            <v>Cutter #</v>
          </cell>
          <cell r="E31">
            <v>0</v>
          </cell>
          <cell r="F31" t="str">
            <v>Core Diam</v>
          </cell>
        </row>
        <row r="32">
          <cell r="F32" t="str">
            <v>Stinger Tip Ht</v>
          </cell>
        </row>
        <row r="33">
          <cell r="F33" t="str">
            <v>Current Tip Ht</v>
          </cell>
        </row>
        <row r="34">
          <cell r="F34" t="str">
            <v>Required Delta Ht</v>
          </cell>
          <cell r="G34" t="str">
            <v/>
          </cell>
          <cell r="N34">
            <v>1</v>
          </cell>
        </row>
      </sheetData>
      <sheetData sheetId="7"/>
      <sheetData sheetId="8"/>
      <sheetData sheetId="9"/>
      <sheetData sheetId="10">
        <row r="4">
          <cell r="E4">
            <v>8.5</v>
          </cell>
          <cell r="F4">
            <v>6</v>
          </cell>
          <cell r="Z4">
            <v>62</v>
          </cell>
          <cell r="AG4">
            <v>5.5</v>
          </cell>
          <cell r="AJ4">
            <v>1.4333</v>
          </cell>
          <cell r="AK4">
            <v>3</v>
          </cell>
        </row>
        <row r="8">
          <cell r="E8">
            <v>8.5</v>
          </cell>
          <cell r="F8">
            <v>6</v>
          </cell>
          <cell r="Z8">
            <v>62</v>
          </cell>
          <cell r="AG8">
            <v>5.5</v>
          </cell>
          <cell r="AJ8">
            <v>1.4333</v>
          </cell>
          <cell r="AK8">
            <v>3</v>
          </cell>
        </row>
      </sheetData>
      <sheetData sheetId="11"/>
      <sheetData sheetId="12"/>
      <sheetData sheetId="13">
        <row r="6">
          <cell r="B6">
            <v>1</v>
          </cell>
          <cell r="J6">
            <v>50.93</v>
          </cell>
          <cell r="K6">
            <v>50.93</v>
          </cell>
          <cell r="Q6">
            <v>8.5000000000000006E-2</v>
          </cell>
          <cell r="R6">
            <v>8.5000000000000006E-2</v>
          </cell>
          <cell r="X6">
            <v>0</v>
          </cell>
          <cell r="AR6">
            <v>5265.83</v>
          </cell>
          <cell r="AS6">
            <v>5265.83</v>
          </cell>
          <cell r="AY6">
            <v>0</v>
          </cell>
          <cell r="BE6">
            <v>3143.5160000000001</v>
          </cell>
          <cell r="BF6">
            <v>3143.5160000000001</v>
          </cell>
          <cell r="BL6">
            <v>2652.2289999999998</v>
          </cell>
          <cell r="BM6">
            <v>2652.2289999999998</v>
          </cell>
          <cell r="BS6">
            <v>647.28880000000004</v>
          </cell>
          <cell r="BT6">
            <v>647.28880000000004</v>
          </cell>
          <cell r="BZ6">
            <v>44.987540000000003</v>
          </cell>
          <cell r="CA6">
            <v>44.987540000000003</v>
          </cell>
          <cell r="CG6">
            <v>0.24410000000000001</v>
          </cell>
          <cell r="CH6">
            <v>0.24410000000000001</v>
          </cell>
          <cell r="CN6">
            <v>0.24410000000000001</v>
          </cell>
          <cell r="CO6">
            <v>0.24410000000000001</v>
          </cell>
        </row>
        <row r="7">
          <cell r="B7">
            <v>2</v>
          </cell>
          <cell r="J7">
            <v>25.25</v>
          </cell>
          <cell r="K7">
            <v>25.25</v>
          </cell>
          <cell r="Q7">
            <v>4.2000000000000003E-2</v>
          </cell>
          <cell r="R7">
            <v>4.2000000000000003E-2</v>
          </cell>
          <cell r="X7">
            <v>0</v>
          </cell>
          <cell r="AR7">
            <v>3479.89</v>
          </cell>
          <cell r="AS7">
            <v>3479.89</v>
          </cell>
          <cell r="AY7">
            <v>0</v>
          </cell>
          <cell r="BE7">
            <v>2021.777</v>
          </cell>
          <cell r="BF7">
            <v>2021.777</v>
          </cell>
          <cell r="BL7">
            <v>1369.3</v>
          </cell>
          <cell r="BM7">
            <v>1369.3</v>
          </cell>
          <cell r="BS7">
            <v>652.60559999999998</v>
          </cell>
          <cell r="BT7">
            <v>652.60559999999998</v>
          </cell>
          <cell r="BZ7">
            <v>1.3810039999999999</v>
          </cell>
          <cell r="CA7">
            <v>1.3810039999999999</v>
          </cell>
          <cell r="CG7">
            <v>0.47660000000000002</v>
          </cell>
          <cell r="CH7">
            <v>0.47660000000000002</v>
          </cell>
          <cell r="CN7">
            <v>0.47660000000000002</v>
          </cell>
          <cell r="CO7">
            <v>0.47660000000000002</v>
          </cell>
        </row>
        <row r="8">
          <cell r="B8">
            <v>3</v>
          </cell>
          <cell r="J8">
            <v>18.98</v>
          </cell>
          <cell r="K8">
            <v>18.98</v>
          </cell>
          <cell r="Q8">
            <v>3.2000000000000001E-2</v>
          </cell>
          <cell r="R8">
            <v>3.2000000000000001E-2</v>
          </cell>
          <cell r="X8">
            <v>0</v>
          </cell>
          <cell r="AR8">
            <v>3534.67</v>
          </cell>
          <cell r="AS8">
            <v>3534.67</v>
          </cell>
          <cell r="AY8">
            <v>0</v>
          </cell>
          <cell r="BE8">
            <v>2138.924</v>
          </cell>
          <cell r="BF8">
            <v>2138.924</v>
          </cell>
          <cell r="BL8">
            <v>1172.854</v>
          </cell>
          <cell r="BM8">
            <v>1172.854</v>
          </cell>
          <cell r="BS8">
            <v>972.02030000000002</v>
          </cell>
          <cell r="BT8">
            <v>972.02030000000002</v>
          </cell>
          <cell r="BZ8">
            <v>8.5754319999999993</v>
          </cell>
          <cell r="CA8">
            <v>8.5754319999999993</v>
          </cell>
          <cell r="CG8">
            <v>0.82879999999999998</v>
          </cell>
          <cell r="CH8">
            <v>0.82879999999999998</v>
          </cell>
          <cell r="CN8">
            <v>0.82879999999999998</v>
          </cell>
          <cell r="CO8">
            <v>0.82879999999999998</v>
          </cell>
        </row>
        <row r="9">
          <cell r="B9">
            <v>4</v>
          </cell>
          <cell r="J9">
            <v>77.209999999999994</v>
          </cell>
          <cell r="K9">
            <v>77.209999999999994</v>
          </cell>
          <cell r="Q9">
            <v>0.129</v>
          </cell>
          <cell r="R9">
            <v>0.129</v>
          </cell>
          <cell r="X9">
            <v>0</v>
          </cell>
          <cell r="AR9">
            <v>4144</v>
          </cell>
          <cell r="AS9">
            <v>4144</v>
          </cell>
          <cell r="AY9">
            <v>0</v>
          </cell>
          <cell r="BE9">
            <v>4138.9799999999996</v>
          </cell>
          <cell r="BF9">
            <v>4138.9799999999996</v>
          </cell>
          <cell r="BL9">
            <v>3321.3220000000001</v>
          </cell>
          <cell r="BM9">
            <v>3321.3220000000001</v>
          </cell>
          <cell r="BS9">
            <v>1258.0820000000001</v>
          </cell>
          <cell r="BT9">
            <v>1258.0820000000001</v>
          </cell>
          <cell r="BZ9">
            <v>57.280270000000002</v>
          </cell>
          <cell r="CA9">
            <v>57.280270000000002</v>
          </cell>
          <cell r="CG9">
            <v>0.37880000000000003</v>
          </cell>
          <cell r="CH9">
            <v>0.37880000000000003</v>
          </cell>
          <cell r="CN9">
            <v>0.37880000000000003</v>
          </cell>
          <cell r="CO9">
            <v>0.37880000000000003</v>
          </cell>
        </row>
      </sheetData>
      <sheetData sheetId="14"/>
      <sheetData sheetId="15"/>
      <sheetData sheetId="16"/>
      <sheetData sheetId="17">
        <row r="2">
          <cell r="J2" t="str">
            <v>95 Percentile</v>
          </cell>
        </row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8"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9"/>
      <sheetData sheetId="20">
        <row r="5">
          <cell r="D5" t="str">
            <v>66048a00</v>
          </cell>
          <cell r="E5">
            <v>0</v>
          </cell>
          <cell r="G5">
            <v>0</v>
          </cell>
          <cell r="J5">
            <v>0</v>
          </cell>
          <cell r="L5">
            <v>0</v>
          </cell>
          <cell r="O5">
            <v>0</v>
          </cell>
          <cell r="Q5">
            <v>0</v>
          </cell>
          <cell r="T5">
            <v>0</v>
          </cell>
          <cell r="V5">
            <v>0</v>
          </cell>
          <cell r="Y5">
            <v>0</v>
          </cell>
          <cell r="AA5">
            <v>0</v>
          </cell>
          <cell r="AI5">
            <v>0</v>
          </cell>
          <cell r="AK5">
            <v>0</v>
          </cell>
          <cell r="AN5">
            <v>0</v>
          </cell>
          <cell r="AP5">
            <v>0</v>
          </cell>
          <cell r="AS5">
            <v>0</v>
          </cell>
          <cell r="AU5">
            <v>0</v>
          </cell>
          <cell r="AX5">
            <v>0</v>
          </cell>
          <cell r="AZ5">
            <v>0</v>
          </cell>
          <cell r="BC5">
            <v>0</v>
          </cell>
          <cell r="BE5">
            <v>0</v>
          </cell>
          <cell r="BH5">
            <v>0</v>
          </cell>
          <cell r="BJ5">
            <v>0</v>
          </cell>
          <cell r="BM5">
            <v>0</v>
          </cell>
          <cell r="BO5">
            <v>0</v>
          </cell>
          <cell r="BR5">
            <v>0</v>
          </cell>
          <cell r="BT5">
            <v>0</v>
          </cell>
          <cell r="BW5">
            <v>0</v>
          </cell>
          <cell r="BY5">
            <v>0</v>
          </cell>
          <cell r="CB5">
            <v>0</v>
          </cell>
          <cell r="CD5">
            <v>0</v>
          </cell>
          <cell r="CG5">
            <v>0</v>
          </cell>
          <cell r="CI5">
            <v>0</v>
          </cell>
        </row>
        <row r="6">
          <cell r="D6" t="str">
            <v>66048a00</v>
          </cell>
          <cell r="E6">
            <v>12449.3994140625</v>
          </cell>
          <cell r="G6">
            <v>565.88177490234375</v>
          </cell>
          <cell r="J6">
            <v>82527.96875</v>
          </cell>
          <cell r="L6">
            <v>3751.271240234375</v>
          </cell>
          <cell r="O6">
            <v>9251.298828125</v>
          </cell>
          <cell r="Q6">
            <v>420.51358032226563</v>
          </cell>
          <cell r="T6">
            <v>10357</v>
          </cell>
          <cell r="V6">
            <v>470.77273559570313</v>
          </cell>
          <cell r="Y6">
            <v>66697.171875</v>
          </cell>
          <cell r="AA6">
            <v>3031.689697265625</v>
          </cell>
          <cell r="AI6">
            <v>0</v>
          </cell>
          <cell r="AK6">
            <v>0</v>
          </cell>
          <cell r="AN6">
            <v>0.18469999730587006</v>
          </cell>
          <cell r="AP6">
            <v>8.3954548463225365E-3</v>
          </cell>
          <cell r="AS6">
            <v>3.495999813079834</v>
          </cell>
          <cell r="AU6">
            <v>0.15890908241271973</v>
          </cell>
          <cell r="AX6">
            <v>1558.10009765625</v>
          </cell>
          <cell r="AZ6">
            <v>70.822731018066406</v>
          </cell>
          <cell r="BC6">
            <v>8724.5986328125</v>
          </cell>
          <cell r="BE6">
            <v>396.57266235351563</v>
          </cell>
          <cell r="BH6">
            <v>13665.900390625</v>
          </cell>
          <cell r="BJ6">
            <v>621.17730712890625</v>
          </cell>
          <cell r="BM6">
            <v>-265.63088989257813</v>
          </cell>
          <cell r="BO6">
            <v>-12.074131011962891</v>
          </cell>
          <cell r="BR6">
            <v>16294.6513671875</v>
          </cell>
          <cell r="BT6">
            <v>740.66595458984375</v>
          </cell>
          <cell r="BW6">
            <v>106748.9453125</v>
          </cell>
          <cell r="BY6">
            <v>4852.224609375</v>
          </cell>
          <cell r="CB6">
            <v>8873.7763671875</v>
          </cell>
          <cell r="CD6">
            <v>403.35348510742188</v>
          </cell>
          <cell r="CG6">
            <v>58202.859375</v>
          </cell>
          <cell r="CI6">
            <v>2645.58447265625</v>
          </cell>
        </row>
        <row r="7">
          <cell r="D7">
            <v>0</v>
          </cell>
          <cell r="E7">
            <v>6568.60009765625</v>
          </cell>
          <cell r="G7">
            <v>1094.7667236328125</v>
          </cell>
          <cell r="J7">
            <v>21576.103515625</v>
          </cell>
          <cell r="L7">
            <v>3596.017333984375</v>
          </cell>
          <cell r="O7">
            <v>6563.2998046875</v>
          </cell>
          <cell r="Q7">
            <v>1093.88330078125</v>
          </cell>
          <cell r="T7">
            <v>5335.099609375</v>
          </cell>
          <cell r="V7">
            <v>889.18328857421875</v>
          </cell>
          <cell r="Y7">
            <v>17519.525390625</v>
          </cell>
          <cell r="AA7">
            <v>2919.9208984375</v>
          </cell>
          <cell r="AI7">
            <v>0</v>
          </cell>
          <cell r="AK7">
            <v>0</v>
          </cell>
          <cell r="AN7">
            <v>6.4100004732608795E-2</v>
          </cell>
          <cell r="AP7">
            <v>1.0683334432542324E-2</v>
          </cell>
          <cell r="AS7">
            <v>0.6040000319480896</v>
          </cell>
          <cell r="AU7">
            <v>0.10066667199134827</v>
          </cell>
          <cell r="AX7">
            <v>517.79998779296875</v>
          </cell>
          <cell r="AZ7">
            <v>86.299995422363281</v>
          </cell>
          <cell r="BC7">
            <v>5094.7998046875</v>
          </cell>
          <cell r="BE7">
            <v>849.13330078125</v>
          </cell>
          <cell r="BH7">
            <v>6778.50048828125</v>
          </cell>
          <cell r="BJ7">
            <v>1129.7501220703125</v>
          </cell>
          <cell r="BM7">
            <v>-18.26609992980957</v>
          </cell>
          <cell r="BO7">
            <v>-3.0443499088287354</v>
          </cell>
          <cell r="BR7">
            <v>8506.46875</v>
          </cell>
          <cell r="BT7">
            <v>1417.7447509765625</v>
          </cell>
          <cell r="BW7">
            <v>27940.08203125</v>
          </cell>
          <cell r="BY7">
            <v>4656.68017578125</v>
          </cell>
          <cell r="CB7">
            <v>5131.5439453125</v>
          </cell>
          <cell r="CD7">
            <v>855.25732421875</v>
          </cell>
          <cell r="CG7">
            <v>16768.119140625</v>
          </cell>
          <cell r="CI7">
            <v>2794.6865234375</v>
          </cell>
        </row>
        <row r="8">
          <cell r="D8">
            <v>0</v>
          </cell>
          <cell r="E8">
            <v>5958.30029296875</v>
          </cell>
          <cell r="G8">
            <v>1191.6600341796875</v>
          </cell>
          <cell r="J8">
            <v>19392.47265625</v>
          </cell>
          <cell r="L8">
            <v>3878.49462890625</v>
          </cell>
          <cell r="O8">
            <v>5964.7998046875</v>
          </cell>
          <cell r="Q8">
            <v>1192.9599609375</v>
          </cell>
          <cell r="T8">
            <v>4827.7001953125</v>
          </cell>
          <cell r="V8">
            <v>965.5400390625</v>
          </cell>
          <cell r="Y8">
            <v>15709.5048828125</v>
          </cell>
          <cell r="AA8">
            <v>3141.90087890625</v>
          </cell>
          <cell r="AI8">
            <v>0</v>
          </cell>
          <cell r="AK8">
            <v>0</v>
          </cell>
          <cell r="AN8">
            <v>5.7500001043081284E-2</v>
          </cell>
          <cell r="AP8">
            <v>1.1500000022351742E-2</v>
          </cell>
          <cell r="AS8">
            <v>0.53859996795654297</v>
          </cell>
          <cell r="AU8">
            <v>0.10771999508142471</v>
          </cell>
          <cell r="AX8">
            <v>473</v>
          </cell>
          <cell r="AZ8">
            <v>94.599998474121094</v>
          </cell>
          <cell r="BC8">
            <v>4612.2998046875</v>
          </cell>
          <cell r="BE8">
            <v>922.4599609375</v>
          </cell>
          <cell r="BH8">
            <v>6140.7001953125</v>
          </cell>
          <cell r="BJ8">
            <v>1228.1400146484375</v>
          </cell>
          <cell r="BM8">
            <v>-10.652199745178223</v>
          </cell>
          <cell r="BO8">
            <v>-2.1304399967193604</v>
          </cell>
          <cell r="BR8">
            <v>7708.72412109375</v>
          </cell>
          <cell r="BT8">
            <v>1541.744873046875</v>
          </cell>
          <cell r="BW8">
            <v>25089.080078125</v>
          </cell>
          <cell r="BY8">
            <v>5017.81591796875</v>
          </cell>
          <cell r="CB8">
            <v>4653.67919921875</v>
          </cell>
          <cell r="CD8">
            <v>930.73583984375</v>
          </cell>
          <cell r="CG8">
            <v>15079.568359375</v>
          </cell>
          <cell r="CI8">
            <v>3015.91357421875</v>
          </cell>
        </row>
        <row r="9">
          <cell r="D9">
            <v>0</v>
          </cell>
          <cell r="E9">
            <v>5958.7998046875</v>
          </cell>
          <cell r="G9">
            <v>1191.760009765625</v>
          </cell>
          <cell r="J9">
            <v>19394.16015625</v>
          </cell>
          <cell r="L9">
            <v>3878.83203125</v>
          </cell>
          <cell r="O9">
            <v>5965.099609375</v>
          </cell>
          <cell r="Q9">
            <v>1193.0198974609375</v>
          </cell>
          <cell r="T9">
            <v>4827.89990234375</v>
          </cell>
          <cell r="V9">
            <v>965.5799560546875</v>
          </cell>
          <cell r="Y9">
            <v>15710.169921875</v>
          </cell>
          <cell r="AA9">
            <v>3142.033935546875</v>
          </cell>
          <cell r="AI9">
            <v>0</v>
          </cell>
          <cell r="AK9">
            <v>0</v>
          </cell>
          <cell r="AN9">
            <v>5.7500001043081284E-2</v>
          </cell>
          <cell r="AP9">
            <v>1.1500000022351742E-2</v>
          </cell>
          <cell r="AS9">
            <v>0.53859996795654297</v>
          </cell>
          <cell r="AU9">
            <v>0.10771999508142471</v>
          </cell>
          <cell r="AX9">
            <v>473</v>
          </cell>
          <cell r="AZ9">
            <v>94.599998474121094</v>
          </cell>
          <cell r="BC9">
            <v>4612.7001953125</v>
          </cell>
          <cell r="BE9">
            <v>922.5400390625</v>
          </cell>
          <cell r="BH9">
            <v>6141.099609375</v>
          </cell>
          <cell r="BJ9">
            <v>1228.219970703125</v>
          </cell>
          <cell r="BM9">
            <v>-10.648200035095215</v>
          </cell>
          <cell r="BO9">
            <v>-2.1296401023864746</v>
          </cell>
          <cell r="BR9">
            <v>7709.283203125</v>
          </cell>
          <cell r="BT9">
            <v>1541.856689453125</v>
          </cell>
          <cell r="BW9">
            <v>25090.865234375</v>
          </cell>
          <cell r="BY9">
            <v>5018.1728515625</v>
          </cell>
          <cell r="CB9">
            <v>4654.07373046875</v>
          </cell>
          <cell r="CD9">
            <v>930.81475830078125</v>
          </cell>
          <cell r="CG9">
            <v>15080.828125</v>
          </cell>
          <cell r="CI9">
            <v>3016.16552734375</v>
          </cell>
        </row>
        <row r="12">
          <cell r="A12">
            <v>1</v>
          </cell>
        </row>
        <row r="13">
          <cell r="A13" t="str">
            <v>20_120_CM_3</v>
          </cell>
        </row>
      </sheetData>
      <sheetData sheetId="21">
        <row r="5">
          <cell r="C5" t="str">
            <v>Inner</v>
          </cell>
          <cell r="G5">
            <v>0</v>
          </cell>
          <cell r="H5">
            <v>0</v>
          </cell>
          <cell r="L5">
            <v>0</v>
          </cell>
          <cell r="M5">
            <v>0</v>
          </cell>
          <cell r="Q5">
            <v>0</v>
          </cell>
          <cell r="R5">
            <v>0</v>
          </cell>
          <cell r="V5">
            <v>0</v>
          </cell>
          <cell r="W5">
            <v>0</v>
          </cell>
          <cell r="AA5">
            <v>0</v>
          </cell>
          <cell r="AB5">
            <v>0</v>
          </cell>
        </row>
        <row r="6">
          <cell r="C6" t="str">
            <v>Outer</v>
          </cell>
          <cell r="G6">
            <v>0</v>
          </cell>
          <cell r="H6">
            <v>0</v>
          </cell>
          <cell r="L6">
            <v>0</v>
          </cell>
          <cell r="M6">
            <v>0</v>
          </cell>
          <cell r="Q6">
            <v>0</v>
          </cell>
          <cell r="R6">
            <v>0</v>
          </cell>
          <cell r="V6">
            <v>0</v>
          </cell>
          <cell r="W6">
            <v>0</v>
          </cell>
          <cell r="AA6">
            <v>0</v>
          </cell>
          <cell r="AB6">
            <v>0</v>
          </cell>
        </row>
        <row r="11">
          <cell r="A11">
            <v>1</v>
          </cell>
        </row>
        <row r="12">
          <cell r="A12" t="str">
            <v>20_120_CM_3</v>
          </cell>
        </row>
      </sheetData>
      <sheetData sheetId="22">
        <row r="1">
          <cell r="T1" t="str">
            <v>Inner Limit</v>
          </cell>
          <cell r="V1" t="str">
            <v>Outer Limit</v>
          </cell>
        </row>
        <row r="2">
          <cell r="B2">
            <v>1</v>
          </cell>
          <cell r="H2" t="str">
            <v>20_120_CM_3</v>
          </cell>
          <cell r="AF2">
            <v>6</v>
          </cell>
          <cell r="AG2">
            <v>95</v>
          </cell>
          <cell r="AJ2" t="str">
            <v>Press "Browse…" to Select a
Save Location</v>
          </cell>
        </row>
        <row r="3">
          <cell r="B3">
            <v>2</v>
          </cell>
          <cell r="H3" t="str">
            <v>20_120_CoT_3</v>
          </cell>
          <cell r="T3">
            <v>2.25</v>
          </cell>
          <cell r="U3">
            <v>-100000</v>
          </cell>
          <cell r="V3">
            <v>2.95</v>
          </cell>
          <cell r="W3">
            <v>-100000</v>
          </cell>
          <cell r="AF3">
            <v>0</v>
          </cell>
        </row>
        <row r="4">
          <cell r="B4">
            <v>3</v>
          </cell>
          <cell r="H4" t="str">
            <v>20_120_UL_3</v>
          </cell>
          <cell r="T4">
            <v>2.25</v>
          </cell>
          <cell r="U4">
            <v>100000</v>
          </cell>
          <cell r="V4">
            <v>2.95</v>
          </cell>
          <cell r="W4">
            <v>100000</v>
          </cell>
          <cell r="AF4">
            <v>5</v>
          </cell>
        </row>
        <row r="5">
          <cell r="B5">
            <v>4</v>
          </cell>
          <cell r="H5" t="str">
            <v>20_120_WE_3</v>
          </cell>
          <cell r="AF5">
            <v>25</v>
          </cell>
        </row>
        <row r="6">
          <cell r="AF6">
            <v>50</v>
          </cell>
        </row>
        <row r="7">
          <cell r="K7" t="b">
            <v>1</v>
          </cell>
          <cell r="AF7">
            <v>75</v>
          </cell>
        </row>
        <row r="8">
          <cell r="AF8">
            <v>95</v>
          </cell>
        </row>
        <row r="9">
          <cell r="AF9">
            <v>100</v>
          </cell>
        </row>
      </sheetData>
      <sheetData sheetId="23">
        <row r="3">
          <cell r="F3" t="str">
            <v>Cutter Name</v>
          </cell>
          <cell r="G3" t="str">
            <v>Dia (in)</v>
          </cell>
          <cell r="H3" t="str">
            <v>Substrate Len (in)</v>
          </cell>
          <cell r="I3" t="str">
            <v>Total Len (in)</v>
          </cell>
          <cell r="J3" t="str">
            <v>Dia (mm)</v>
          </cell>
          <cell r="K3" t="str">
            <v>Substrate Length (mm)</v>
          </cell>
          <cell r="L3" t="str">
            <v>Total Len (mm)</v>
          </cell>
        </row>
        <row r="4">
          <cell r="C4">
            <v>1613</v>
          </cell>
          <cell r="F4">
            <v>606</v>
          </cell>
          <cell r="G4">
            <v>0.23599999999999999</v>
          </cell>
          <cell r="H4">
            <v>0.17</v>
          </cell>
          <cell r="I4">
            <v>0.25</v>
          </cell>
          <cell r="J4">
            <v>5.9943999999999997</v>
          </cell>
          <cell r="K4">
            <v>4.3180000000000005</v>
          </cell>
          <cell r="L4">
            <v>6.35</v>
          </cell>
        </row>
        <row r="5">
          <cell r="F5">
            <v>608</v>
          </cell>
          <cell r="G5">
            <v>0.23599999999999999</v>
          </cell>
          <cell r="H5">
            <v>0.23499999999999999</v>
          </cell>
          <cell r="I5">
            <v>0.315</v>
          </cell>
          <cell r="J5">
            <v>5.9943999999999997</v>
          </cell>
          <cell r="K5">
            <v>5.9689999999999994</v>
          </cell>
          <cell r="L5">
            <v>8.0009999999999994</v>
          </cell>
        </row>
        <row r="6">
          <cell r="F6">
            <v>906</v>
          </cell>
          <cell r="G6">
            <v>0.371</v>
          </cell>
          <cell r="H6">
            <v>0.13</v>
          </cell>
          <cell r="I6">
            <v>0.25</v>
          </cell>
          <cell r="J6">
            <v>9.4233999999999991</v>
          </cell>
          <cell r="K6">
            <v>3.302</v>
          </cell>
          <cell r="L6">
            <v>6.35</v>
          </cell>
        </row>
        <row r="7">
          <cell r="F7">
            <v>909</v>
          </cell>
          <cell r="G7">
            <v>0.371</v>
          </cell>
          <cell r="H7">
            <v>0.23</v>
          </cell>
          <cell r="I7">
            <v>0.35</v>
          </cell>
          <cell r="J7">
            <v>9.4233999999999991</v>
          </cell>
          <cell r="K7">
            <v>5.8419999999999996</v>
          </cell>
          <cell r="L7">
            <v>8.8899999999999988</v>
          </cell>
        </row>
        <row r="8">
          <cell r="F8">
            <v>911</v>
          </cell>
          <cell r="G8">
            <v>0.371</v>
          </cell>
          <cell r="H8">
            <v>0.3</v>
          </cell>
          <cell r="I8">
            <v>0.42</v>
          </cell>
          <cell r="J8">
            <v>9.4233999999999991</v>
          </cell>
          <cell r="K8">
            <v>7.6199999999999992</v>
          </cell>
          <cell r="L8">
            <v>10.667999999999999</v>
          </cell>
        </row>
        <row r="9">
          <cell r="F9">
            <v>913</v>
          </cell>
          <cell r="G9">
            <v>0.371</v>
          </cell>
          <cell r="H9">
            <v>0.4</v>
          </cell>
          <cell r="I9">
            <v>0.52</v>
          </cell>
          <cell r="J9">
            <v>9.4233999999999991</v>
          </cell>
          <cell r="K9">
            <v>10.16</v>
          </cell>
          <cell r="L9">
            <v>13.208</v>
          </cell>
        </row>
        <row r="10">
          <cell r="F10">
            <v>1108</v>
          </cell>
          <cell r="G10">
            <v>0.44</v>
          </cell>
          <cell r="H10">
            <v>0.19500000000000001</v>
          </cell>
          <cell r="I10">
            <v>0.315</v>
          </cell>
          <cell r="J10">
            <v>11.176</v>
          </cell>
          <cell r="K10">
            <v>4.9530000000000003</v>
          </cell>
          <cell r="L10">
            <v>8.0009999999999994</v>
          </cell>
        </row>
        <row r="11">
          <cell r="F11">
            <v>1110</v>
          </cell>
          <cell r="G11">
            <v>0.44</v>
          </cell>
          <cell r="H11">
            <v>0.27400000000000002</v>
          </cell>
          <cell r="I11">
            <v>0.39400000000000002</v>
          </cell>
          <cell r="J11">
            <v>11.176</v>
          </cell>
          <cell r="K11">
            <v>6.9596</v>
          </cell>
          <cell r="L11">
            <v>10.0076</v>
          </cell>
        </row>
        <row r="12">
          <cell r="F12">
            <v>1113</v>
          </cell>
          <cell r="G12">
            <v>0.44</v>
          </cell>
          <cell r="H12">
            <v>0.4</v>
          </cell>
          <cell r="I12">
            <v>0.52</v>
          </cell>
          <cell r="J12">
            <v>11.176</v>
          </cell>
          <cell r="K12">
            <v>10.16</v>
          </cell>
          <cell r="L12">
            <v>13.208</v>
          </cell>
        </row>
        <row r="13">
          <cell r="F13">
            <v>1116</v>
          </cell>
          <cell r="G13">
            <v>0.44</v>
          </cell>
          <cell r="H13">
            <v>0.51</v>
          </cell>
          <cell r="I13">
            <v>0.63</v>
          </cell>
          <cell r="J13">
            <v>11.176</v>
          </cell>
          <cell r="K13">
            <v>12.953999999999999</v>
          </cell>
          <cell r="L13">
            <v>16.001999999999999</v>
          </cell>
        </row>
        <row r="14">
          <cell r="F14">
            <v>1308</v>
          </cell>
          <cell r="G14">
            <v>0.52900000000000003</v>
          </cell>
          <cell r="H14">
            <v>0.19500000000000001</v>
          </cell>
          <cell r="I14">
            <v>0.315</v>
          </cell>
          <cell r="J14">
            <v>13.4366</v>
          </cell>
          <cell r="K14">
            <v>4.9530000000000003</v>
          </cell>
          <cell r="L14">
            <v>8.0009999999999994</v>
          </cell>
        </row>
        <row r="15">
          <cell r="F15">
            <v>1310</v>
          </cell>
          <cell r="G15">
            <v>0.52900000000000003</v>
          </cell>
          <cell r="H15">
            <v>0.27400000000000002</v>
          </cell>
          <cell r="I15">
            <v>0.39400000000000002</v>
          </cell>
          <cell r="J15">
            <v>13.4366</v>
          </cell>
          <cell r="K15">
            <v>6.9596</v>
          </cell>
          <cell r="L15">
            <v>10.0076</v>
          </cell>
        </row>
        <row r="16">
          <cell r="F16">
            <v>1313</v>
          </cell>
          <cell r="G16">
            <v>0.52900000000000003</v>
          </cell>
          <cell r="H16">
            <v>0.4</v>
          </cell>
          <cell r="I16">
            <v>0.52</v>
          </cell>
          <cell r="J16">
            <v>13.4366</v>
          </cell>
          <cell r="K16">
            <v>10.16</v>
          </cell>
          <cell r="L16">
            <v>13.208</v>
          </cell>
        </row>
        <row r="17">
          <cell r="F17">
            <v>1316</v>
          </cell>
          <cell r="G17">
            <v>0.52900000000000003</v>
          </cell>
          <cell r="H17">
            <v>0.51</v>
          </cell>
          <cell r="I17">
            <v>0.63</v>
          </cell>
          <cell r="J17">
            <v>13.4366</v>
          </cell>
          <cell r="K17">
            <v>12.953999999999999</v>
          </cell>
          <cell r="L17">
            <v>16.001999999999999</v>
          </cell>
        </row>
        <row r="18">
          <cell r="F18">
            <v>1610</v>
          </cell>
          <cell r="G18">
            <v>0.625</v>
          </cell>
          <cell r="H18">
            <v>0.29399999999999998</v>
          </cell>
          <cell r="I18">
            <v>0.39400000000000002</v>
          </cell>
          <cell r="J18">
            <v>15.875</v>
          </cell>
          <cell r="K18">
            <v>7.4675999999999991</v>
          </cell>
          <cell r="L18">
            <v>10.0076</v>
          </cell>
        </row>
        <row r="19">
          <cell r="F19">
            <v>1613</v>
          </cell>
          <cell r="G19">
            <v>0.625</v>
          </cell>
          <cell r="H19">
            <v>0.4</v>
          </cell>
          <cell r="I19">
            <v>0.52</v>
          </cell>
          <cell r="J19">
            <v>15.875</v>
          </cell>
          <cell r="K19">
            <v>10.16</v>
          </cell>
          <cell r="L19">
            <v>13.208</v>
          </cell>
        </row>
        <row r="20">
          <cell r="F20">
            <v>1616</v>
          </cell>
          <cell r="G20">
            <v>0.625</v>
          </cell>
          <cell r="H20">
            <v>0.51</v>
          </cell>
          <cell r="I20">
            <v>0.63</v>
          </cell>
          <cell r="J20">
            <v>15.875</v>
          </cell>
          <cell r="K20">
            <v>12.953999999999999</v>
          </cell>
          <cell r="L20">
            <v>16.001999999999999</v>
          </cell>
        </row>
        <row r="21">
          <cell r="F21">
            <v>1913</v>
          </cell>
          <cell r="G21">
            <v>0.75</v>
          </cell>
          <cell r="H21">
            <v>0.4</v>
          </cell>
          <cell r="I21">
            <v>0.52</v>
          </cell>
          <cell r="J21">
            <v>19.049999999999997</v>
          </cell>
          <cell r="K21">
            <v>10.16</v>
          </cell>
          <cell r="L21">
            <v>13.208</v>
          </cell>
        </row>
        <row r="22">
          <cell r="F22">
            <v>1916</v>
          </cell>
          <cell r="G22">
            <v>0.75</v>
          </cell>
          <cell r="H22">
            <v>0.51</v>
          </cell>
          <cell r="I22">
            <v>0.63</v>
          </cell>
          <cell r="J22">
            <v>19.049999999999997</v>
          </cell>
          <cell r="K22">
            <v>12.953999999999999</v>
          </cell>
          <cell r="L22">
            <v>16.001999999999999</v>
          </cell>
        </row>
        <row r="23">
          <cell r="F23">
            <v>2216</v>
          </cell>
          <cell r="G23">
            <v>0.86599999999999999</v>
          </cell>
          <cell r="H23">
            <v>0.4</v>
          </cell>
          <cell r="I23">
            <v>0.52</v>
          </cell>
          <cell r="J23">
            <v>21.996399999999998</v>
          </cell>
          <cell r="K23">
            <v>10.16</v>
          </cell>
          <cell r="L23">
            <v>13.208</v>
          </cell>
        </row>
      </sheetData>
      <sheetData sheetId="24">
        <row r="5">
          <cell r="B5">
            <v>0</v>
          </cell>
          <cell r="D5">
            <v>1.0858000000000001</v>
          </cell>
          <cell r="F5">
            <v>0</v>
          </cell>
          <cell r="G5">
            <v>0</v>
          </cell>
          <cell r="K5">
            <v>0</v>
          </cell>
          <cell r="M5">
            <v>0</v>
          </cell>
          <cell r="N5">
            <v>-1.5993999999999999</v>
          </cell>
          <cell r="O5">
            <v>0.1474</v>
          </cell>
          <cell r="P5">
            <v>0</v>
          </cell>
          <cell r="Q5">
            <v>0</v>
          </cell>
          <cell r="W5">
            <v>0</v>
          </cell>
          <cell r="Z5">
            <v>128.585632</v>
          </cell>
          <cell r="AA5">
            <v>0</v>
          </cell>
          <cell r="AB5">
            <v>495.36056500000001</v>
          </cell>
          <cell r="AC5">
            <v>0</v>
          </cell>
          <cell r="AG5">
            <v>37.700862999999998</v>
          </cell>
          <cell r="AK5">
            <v>128.55728099999999</v>
          </cell>
          <cell r="AL5">
            <v>128.585632</v>
          </cell>
          <cell r="AM5">
            <v>132.205139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Z5">
            <v>1</v>
          </cell>
          <cell r="BC5">
            <v>154.07011399999999</v>
          </cell>
          <cell r="BF5">
            <v>495.36056500000001</v>
          </cell>
          <cell r="BJ5">
            <v>1</v>
          </cell>
          <cell r="BK5">
            <v>0</v>
          </cell>
          <cell r="BL5">
            <v>0</v>
          </cell>
          <cell r="BM5">
            <v>0</v>
          </cell>
          <cell r="BQ5">
            <v>0</v>
          </cell>
          <cell r="BS5">
            <v>135.184235</v>
          </cell>
          <cell r="BT5">
            <v>0</v>
          </cell>
          <cell r="BU5">
            <v>491.74215700000002</v>
          </cell>
          <cell r="BV5">
            <v>0</v>
          </cell>
          <cell r="BY5">
            <v>1</v>
          </cell>
          <cell r="CB5">
            <v>50.661487999999999</v>
          </cell>
          <cell r="CE5">
            <v>135.184235</v>
          </cell>
          <cell r="CI5">
            <v>1</v>
          </cell>
          <cell r="CJ5">
            <v>0</v>
          </cell>
          <cell r="CK5">
            <v>0</v>
          </cell>
          <cell r="CL5">
            <v>0</v>
          </cell>
          <cell r="CP5">
            <v>0</v>
          </cell>
          <cell r="CS5">
            <v>1</v>
          </cell>
          <cell r="CT5">
            <v>0.85185</v>
          </cell>
          <cell r="CU5">
            <v>30.925419000000002</v>
          </cell>
          <cell r="CW5">
            <v>267.77810699999998</v>
          </cell>
          <cell r="CX5">
            <v>397.13180499999999</v>
          </cell>
          <cell r="DD5">
            <v>0</v>
          </cell>
          <cell r="DH5">
            <v>0</v>
          </cell>
          <cell r="DI5">
            <v>0</v>
          </cell>
          <cell r="DJ5">
            <v>0</v>
          </cell>
          <cell r="DL5">
            <v>119.52713</v>
          </cell>
          <cell r="DM5">
            <v>0</v>
          </cell>
          <cell r="DN5">
            <v>480.85900900000001</v>
          </cell>
          <cell r="DO5">
            <v>0</v>
          </cell>
          <cell r="DR5">
            <v>1</v>
          </cell>
          <cell r="DS5">
            <v>26.282724000000002</v>
          </cell>
          <cell r="DT5">
            <v>26.282724000000002</v>
          </cell>
          <cell r="DV5">
            <v>85.493988000000002</v>
          </cell>
          <cell r="DW5">
            <v>119.49803199999999</v>
          </cell>
          <cell r="DY5">
            <v>123.27087400000001</v>
          </cell>
          <cell r="EC5">
            <v>0</v>
          </cell>
          <cell r="EG5">
            <v>0</v>
          </cell>
          <cell r="EH5">
            <v>0</v>
          </cell>
          <cell r="EI5">
            <v>0</v>
          </cell>
          <cell r="EL5">
            <v>1</v>
          </cell>
          <cell r="EN5">
            <v>24.593626</v>
          </cell>
          <cell r="EO5">
            <v>147.61232000000001</v>
          </cell>
          <cell r="EP5">
            <v>261.86135899999999</v>
          </cell>
          <cell r="EQ5">
            <v>373.26840199999998</v>
          </cell>
          <cell r="ER5">
            <v>480.85900900000001</v>
          </cell>
          <cell r="ES5">
            <v>812.48168899999996</v>
          </cell>
          <cell r="FE5">
            <v>128.735367</v>
          </cell>
          <cell r="FF5">
            <v>0</v>
          </cell>
          <cell r="FG5">
            <v>560.38055399999996</v>
          </cell>
          <cell r="FH5">
            <v>0</v>
          </cell>
        </row>
        <row r="6">
          <cell r="B6">
            <v>0.55369999999999997</v>
          </cell>
          <cell r="D6">
            <v>1.7114</v>
          </cell>
          <cell r="F6">
            <v>10</v>
          </cell>
          <cell r="G6">
            <v>-2</v>
          </cell>
          <cell r="K6">
            <v>0</v>
          </cell>
          <cell r="M6">
            <v>0.627</v>
          </cell>
          <cell r="N6">
            <v>-0.9738</v>
          </cell>
          <cell r="O6">
            <v>0.77300000000000002</v>
          </cell>
          <cell r="P6">
            <v>0</v>
          </cell>
          <cell r="Q6">
            <v>0</v>
          </cell>
          <cell r="W6">
            <v>0.55369999999999997</v>
          </cell>
          <cell r="Z6">
            <v>1522.993408</v>
          </cell>
          <cell r="AA6">
            <v>883.10137899999995</v>
          </cell>
          <cell r="AB6">
            <v>1252.3342290000001</v>
          </cell>
          <cell r="AC6">
            <v>726.16076699999996</v>
          </cell>
          <cell r="AG6">
            <v>848.77740500000004</v>
          </cell>
          <cell r="AK6">
            <v>1409.1564940000001</v>
          </cell>
          <cell r="AL6">
            <v>1522.993408</v>
          </cell>
          <cell r="AM6">
            <v>1756.567871</v>
          </cell>
          <cell r="AR6">
            <v>718.23962400000005</v>
          </cell>
          <cell r="AS6">
            <v>792.66955600000006</v>
          </cell>
          <cell r="AT6">
            <v>806.88177499999995</v>
          </cell>
          <cell r="AU6">
            <v>817.09350600000005</v>
          </cell>
          <cell r="AV6">
            <v>883.10137899999995</v>
          </cell>
          <cell r="AW6">
            <v>1018.538574</v>
          </cell>
          <cell r="AZ6">
            <v>2</v>
          </cell>
          <cell r="BC6">
            <v>1050.200317</v>
          </cell>
          <cell r="BF6">
            <v>1252.3342290000001</v>
          </cell>
          <cell r="BJ6">
            <v>2</v>
          </cell>
          <cell r="BK6">
            <v>346.75650000000002</v>
          </cell>
          <cell r="BL6">
            <v>535.35290499999996</v>
          </cell>
          <cell r="BM6">
            <v>608.95428500000003</v>
          </cell>
          <cell r="BQ6">
            <v>913.79321300000004</v>
          </cell>
          <cell r="BS6">
            <v>1071.4167480000001</v>
          </cell>
          <cell r="BT6">
            <v>621.256531</v>
          </cell>
          <cell r="BU6">
            <v>1557.8945309999999</v>
          </cell>
          <cell r="BV6">
            <v>903.33862299999998</v>
          </cell>
          <cell r="BY6">
            <v>2</v>
          </cell>
          <cell r="CB6">
            <v>963.27587900000003</v>
          </cell>
          <cell r="CE6">
            <v>1071.4167480000001</v>
          </cell>
          <cell r="CI6">
            <v>2</v>
          </cell>
          <cell r="CJ6">
            <v>449.06652800000001</v>
          </cell>
          <cell r="CK6">
            <v>525.42950399999995</v>
          </cell>
          <cell r="CL6">
            <v>558.551514</v>
          </cell>
          <cell r="CP6">
            <v>725.54370100000006</v>
          </cell>
          <cell r="CS6">
            <v>2</v>
          </cell>
          <cell r="CT6">
            <v>1195.2410890000001</v>
          </cell>
          <cell r="CU6">
            <v>1328.41687</v>
          </cell>
          <cell r="CW6">
            <v>1439.213135</v>
          </cell>
          <cell r="CX6">
            <v>1460.2592770000001</v>
          </cell>
          <cell r="DD6">
            <v>693.05554199999995</v>
          </cell>
          <cell r="DH6">
            <v>846.72522000000004</v>
          </cell>
          <cell r="DI6">
            <v>903.33862299999998</v>
          </cell>
          <cell r="DJ6">
            <v>1029.2395019999999</v>
          </cell>
          <cell r="DL6">
            <v>1231.432251</v>
          </cell>
          <cell r="DM6">
            <v>714.04077099999995</v>
          </cell>
          <cell r="DN6">
            <v>1667.4954829999999</v>
          </cell>
          <cell r="DO6">
            <v>966.89031999999997</v>
          </cell>
          <cell r="DR6">
            <v>2</v>
          </cell>
          <cell r="DS6">
            <v>979.00170900000001</v>
          </cell>
          <cell r="DT6">
            <v>1073.386841</v>
          </cell>
          <cell r="DV6">
            <v>1137.408081</v>
          </cell>
          <cell r="DW6">
            <v>1164.794189</v>
          </cell>
          <cell r="DY6">
            <v>1430.1733400000001</v>
          </cell>
          <cell r="EC6">
            <v>567.67004399999996</v>
          </cell>
          <cell r="EG6">
            <v>675.40100099999995</v>
          </cell>
          <cell r="EH6">
            <v>714.04077099999995</v>
          </cell>
          <cell r="EI6">
            <v>829.27996800000005</v>
          </cell>
          <cell r="EL6">
            <v>2</v>
          </cell>
          <cell r="EN6">
            <v>1450.1441649999999</v>
          </cell>
          <cell r="EO6">
            <v>1511.4384769999999</v>
          </cell>
          <cell r="EP6">
            <v>1541.5086670000001</v>
          </cell>
          <cell r="EQ6">
            <v>1579.464966</v>
          </cell>
          <cell r="ER6">
            <v>1667.4954829999999</v>
          </cell>
          <cell r="ES6">
            <v>1955.3739009999999</v>
          </cell>
          <cell r="FE6">
            <v>865.53259300000002</v>
          </cell>
          <cell r="FF6">
            <v>501.87545799999998</v>
          </cell>
          <cell r="FG6">
            <v>1018.229004</v>
          </cell>
          <cell r="FH6">
            <v>590.41583300000002</v>
          </cell>
        </row>
        <row r="7">
          <cell r="B7">
            <v>0.59430000000000005</v>
          </cell>
          <cell r="D7">
            <v>1.7330000000000001</v>
          </cell>
          <cell r="F7">
            <v>-17</v>
          </cell>
          <cell r="G7">
            <v>0</v>
          </cell>
          <cell r="K7">
            <v>0</v>
          </cell>
          <cell r="M7">
            <v>4.5999999999999999E-2</v>
          </cell>
          <cell r="N7">
            <v>-0.95220000000000005</v>
          </cell>
          <cell r="O7">
            <v>0.79459999999999997</v>
          </cell>
          <cell r="P7">
            <v>1</v>
          </cell>
          <cell r="Q7">
            <v>0</v>
          </cell>
          <cell r="W7">
            <v>0.59430000000000005</v>
          </cell>
          <cell r="Z7">
            <v>2557.3059079999998</v>
          </cell>
          <cell r="AA7">
            <v>1591.5432129999999</v>
          </cell>
          <cell r="AB7">
            <v>2760.586182</v>
          </cell>
          <cell r="AC7">
            <v>1718.1273189999999</v>
          </cell>
          <cell r="AG7">
            <v>2.9300000000000002E-4</v>
          </cell>
          <cell r="AK7">
            <v>2486.0710450000001</v>
          </cell>
          <cell r="AL7">
            <v>2557.3059079999998</v>
          </cell>
          <cell r="AM7">
            <v>2860.8410640000002</v>
          </cell>
          <cell r="AR7">
            <v>906.00103799999999</v>
          </cell>
          <cell r="AS7">
            <v>1422.0672609999999</v>
          </cell>
          <cell r="AT7">
            <v>1514.2048339999999</v>
          </cell>
          <cell r="AU7">
            <v>1547.304443</v>
          </cell>
          <cell r="AV7">
            <v>1591.5432129999999</v>
          </cell>
          <cell r="AW7">
            <v>1780.5924070000001</v>
          </cell>
          <cell r="AZ7">
            <v>3</v>
          </cell>
          <cell r="BC7">
            <v>2286.7102049999999</v>
          </cell>
          <cell r="BF7">
            <v>2760.586182</v>
          </cell>
          <cell r="BJ7">
            <v>3</v>
          </cell>
          <cell r="BK7">
            <v>475.99490400000002</v>
          </cell>
          <cell r="BL7">
            <v>1161.9819339999999</v>
          </cell>
          <cell r="BM7">
            <v>1423.19751</v>
          </cell>
          <cell r="BQ7">
            <v>1869.144775</v>
          </cell>
          <cell r="BS7">
            <v>1181.144409</v>
          </cell>
          <cell r="BT7">
            <v>735.09491000000003</v>
          </cell>
          <cell r="BU7">
            <v>1248.28125</v>
          </cell>
          <cell r="BV7">
            <v>776.90240500000004</v>
          </cell>
          <cell r="BY7">
            <v>3</v>
          </cell>
          <cell r="CB7">
            <v>659.70367399999998</v>
          </cell>
          <cell r="CE7">
            <v>1181.144409</v>
          </cell>
          <cell r="CI7">
            <v>3</v>
          </cell>
          <cell r="CJ7">
            <v>150.44903600000001</v>
          </cell>
          <cell r="CK7">
            <v>360.50338699999998</v>
          </cell>
          <cell r="CL7">
            <v>410.56579599999998</v>
          </cell>
          <cell r="CP7">
            <v>799.76696800000002</v>
          </cell>
          <cell r="CS7">
            <v>3</v>
          </cell>
          <cell r="CT7">
            <v>373.16030899999998</v>
          </cell>
          <cell r="CU7">
            <v>704.57104500000003</v>
          </cell>
          <cell r="CW7">
            <v>1025.4776609999999</v>
          </cell>
          <cell r="CX7">
            <v>1083.780518</v>
          </cell>
          <cell r="DD7">
            <v>232.246658</v>
          </cell>
          <cell r="DH7">
            <v>674.52081299999998</v>
          </cell>
          <cell r="DI7">
            <v>776.90240500000004</v>
          </cell>
          <cell r="DJ7">
            <v>832.02172900000005</v>
          </cell>
          <cell r="DL7">
            <v>714.71917699999995</v>
          </cell>
          <cell r="DM7">
            <v>444.81802399999998</v>
          </cell>
          <cell r="DN7">
            <v>844.16760299999999</v>
          </cell>
          <cell r="DO7">
            <v>525.39111300000002</v>
          </cell>
          <cell r="DR7">
            <v>3</v>
          </cell>
          <cell r="DS7">
            <v>4.8999999999999998E-5</v>
          </cell>
          <cell r="DT7">
            <v>377.02484099999998</v>
          </cell>
          <cell r="DV7">
            <v>586.45770300000004</v>
          </cell>
          <cell r="DW7">
            <v>620.46295199999997</v>
          </cell>
          <cell r="DY7">
            <v>760.74420199999997</v>
          </cell>
          <cell r="EC7">
            <v>138.16192599999999</v>
          </cell>
          <cell r="EG7">
            <v>386.20294200000001</v>
          </cell>
          <cell r="EH7">
            <v>444.81802399999998</v>
          </cell>
          <cell r="EI7">
            <v>473.48843399999998</v>
          </cell>
          <cell r="EL7">
            <v>3</v>
          </cell>
          <cell r="EN7">
            <v>472.00610399999999</v>
          </cell>
          <cell r="EO7">
            <v>621.99902299999997</v>
          </cell>
          <cell r="EP7">
            <v>658.97601299999997</v>
          </cell>
          <cell r="EQ7">
            <v>723.363831</v>
          </cell>
          <cell r="ER7">
            <v>844.16760299999999</v>
          </cell>
          <cell r="ES7">
            <v>907.57428000000004</v>
          </cell>
          <cell r="FE7">
            <v>3464.1464839999999</v>
          </cell>
          <cell r="FF7">
            <v>2156.1452640000002</v>
          </cell>
          <cell r="FG7">
            <v>4132.6372069999998</v>
          </cell>
          <cell r="FH7">
            <v>2572.0610350000002</v>
          </cell>
        </row>
        <row r="8">
          <cell r="B8">
            <v>0.89639999999999997</v>
          </cell>
          <cell r="D8">
            <v>1.8935999999999999</v>
          </cell>
          <cell r="F8">
            <v>10</v>
          </cell>
          <cell r="G8">
            <v>4</v>
          </cell>
          <cell r="K8">
            <v>0</v>
          </cell>
          <cell r="M8">
            <v>0.34200000000000003</v>
          </cell>
          <cell r="N8">
            <v>-0.79159999999999997</v>
          </cell>
          <cell r="O8">
            <v>0.95520000000000005</v>
          </cell>
          <cell r="P8">
            <v>0</v>
          </cell>
          <cell r="Q8">
            <v>0</v>
          </cell>
          <cell r="W8">
            <v>0.89639999999999997</v>
          </cell>
          <cell r="Z8">
            <v>1631.7561040000001</v>
          </cell>
          <cell r="AA8">
            <v>1531.701294</v>
          </cell>
          <cell r="AB8">
            <v>1674.7685550000001</v>
          </cell>
          <cell r="AC8">
            <v>1572.0764160000001</v>
          </cell>
          <cell r="AG8">
            <v>697.76873799999998</v>
          </cell>
          <cell r="AK8">
            <v>1597.5546879999999</v>
          </cell>
          <cell r="AL8">
            <v>1631.7561040000001</v>
          </cell>
          <cell r="AM8">
            <v>1763.2346190000001</v>
          </cell>
          <cell r="AR8">
            <v>1389.9822999999999</v>
          </cell>
          <cell r="AS8">
            <v>1479.294312</v>
          </cell>
          <cell r="AT8">
            <v>1493.0961910000001</v>
          </cell>
          <cell r="AU8">
            <v>1499.5970460000001</v>
          </cell>
          <cell r="AV8">
            <v>1531.701294</v>
          </cell>
          <cell r="AW8">
            <v>1655.1179199999999</v>
          </cell>
          <cell r="AZ8">
            <v>4</v>
          </cell>
          <cell r="BC8">
            <v>1538.904297</v>
          </cell>
          <cell r="BF8">
            <v>1674.7685550000001</v>
          </cell>
          <cell r="BJ8">
            <v>4</v>
          </cell>
          <cell r="BK8">
            <v>472.57449300000002</v>
          </cell>
          <cell r="BL8">
            <v>1249.036621</v>
          </cell>
          <cell r="BM8">
            <v>1444.5428469999999</v>
          </cell>
          <cell r="BQ8">
            <v>1829.3142089999999</v>
          </cell>
          <cell r="BS8">
            <v>1038.230225</v>
          </cell>
          <cell r="BT8">
            <v>974.56878700000004</v>
          </cell>
          <cell r="BU8">
            <v>1494.0738530000001</v>
          </cell>
          <cell r="BV8">
            <v>1402.4613039999999</v>
          </cell>
          <cell r="BY8">
            <v>4</v>
          </cell>
          <cell r="CB8">
            <v>994.318848</v>
          </cell>
          <cell r="CE8">
            <v>1038.230225</v>
          </cell>
          <cell r="CI8">
            <v>4</v>
          </cell>
          <cell r="CJ8">
            <v>573.88995399999999</v>
          </cell>
          <cell r="CK8">
            <v>893.45910600000002</v>
          </cell>
          <cell r="CL8">
            <v>933.34991500000001</v>
          </cell>
          <cell r="CP8">
            <v>1065.761841</v>
          </cell>
          <cell r="CS8">
            <v>4</v>
          </cell>
          <cell r="CT8">
            <v>954.99212599999998</v>
          </cell>
          <cell r="CU8">
            <v>1397.7270510000001</v>
          </cell>
          <cell r="CW8">
            <v>1454.7459719999999</v>
          </cell>
          <cell r="CX8">
            <v>1464.0189210000001</v>
          </cell>
          <cell r="DD8">
            <v>896.43463099999997</v>
          </cell>
          <cell r="DH8">
            <v>1374.249268</v>
          </cell>
          <cell r="DI8">
            <v>1402.4613039999999</v>
          </cell>
          <cell r="DJ8">
            <v>1513.7662350000001</v>
          </cell>
          <cell r="DL8">
            <v>1143.4494629999999</v>
          </cell>
          <cell r="DM8">
            <v>1073.3363039999999</v>
          </cell>
          <cell r="DN8">
            <v>1593.2769780000001</v>
          </cell>
          <cell r="DO8">
            <v>1495.5816649999999</v>
          </cell>
          <cell r="DR8">
            <v>4</v>
          </cell>
          <cell r="DS8">
            <v>787.82086200000003</v>
          </cell>
          <cell r="DT8">
            <v>1073.8781739999999</v>
          </cell>
          <cell r="DV8">
            <v>1116.9304199999999</v>
          </cell>
          <cell r="DW8">
            <v>1127.528687</v>
          </cell>
          <cell r="DY8">
            <v>1258.852173</v>
          </cell>
          <cell r="EC8">
            <v>739.51385500000004</v>
          </cell>
          <cell r="EG8">
            <v>1058.3917240000001</v>
          </cell>
          <cell r="EH8">
            <v>1073.3363039999999</v>
          </cell>
          <cell r="EI8">
            <v>1181.662842</v>
          </cell>
          <cell r="EL8">
            <v>4</v>
          </cell>
          <cell r="EN8">
            <v>1489.6683350000001</v>
          </cell>
          <cell r="EO8">
            <v>1537.8760990000001</v>
          </cell>
          <cell r="EP8">
            <v>1554.268188</v>
          </cell>
          <cell r="EQ8">
            <v>1570.176025</v>
          </cell>
          <cell r="ER8">
            <v>1593.2769780000001</v>
          </cell>
          <cell r="ES8">
            <v>1765.4970699999999</v>
          </cell>
          <cell r="FE8">
            <v>794.89770499999997</v>
          </cell>
          <cell r="FF8">
            <v>746.15679899999998</v>
          </cell>
          <cell r="FG8">
            <v>1098.353638</v>
          </cell>
          <cell r="FH8">
            <v>1031.005615</v>
          </cell>
        </row>
        <row r="9">
          <cell r="B9">
            <v>0.89729999999999999</v>
          </cell>
          <cell r="D9">
            <v>1.8940999999999999</v>
          </cell>
          <cell r="F9">
            <v>-10</v>
          </cell>
          <cell r="G9">
            <v>0</v>
          </cell>
          <cell r="K9">
            <v>0</v>
          </cell>
          <cell r="M9">
            <v>1E-3</v>
          </cell>
          <cell r="N9">
            <v>-0.79110000000000003</v>
          </cell>
          <cell r="O9">
            <v>0.9556</v>
          </cell>
          <cell r="P9">
            <v>1</v>
          </cell>
          <cell r="Q9">
            <v>0</v>
          </cell>
          <cell r="W9">
            <v>0.89729999999999999</v>
          </cell>
          <cell r="Z9">
            <v>365.29251099999999</v>
          </cell>
          <cell r="AA9">
            <v>343.31488000000002</v>
          </cell>
          <cell r="AB9">
            <v>229.26315299999999</v>
          </cell>
          <cell r="AC9">
            <v>215.41735800000001</v>
          </cell>
          <cell r="AG9">
            <v>3.4999999999999997E-5</v>
          </cell>
          <cell r="AK9">
            <v>304.57144199999999</v>
          </cell>
          <cell r="AL9">
            <v>365.29251099999999</v>
          </cell>
          <cell r="AM9">
            <v>1380.0245359999999</v>
          </cell>
          <cell r="AR9">
            <v>164.83251999999999</v>
          </cell>
          <cell r="AS9">
            <v>232.502365</v>
          </cell>
          <cell r="AT9">
            <v>265.95992999999999</v>
          </cell>
          <cell r="AU9">
            <v>286.21057100000002</v>
          </cell>
          <cell r="AV9">
            <v>343.31488000000002</v>
          </cell>
          <cell r="AW9">
            <v>1296.7301030000001</v>
          </cell>
          <cell r="AZ9">
            <v>5</v>
          </cell>
          <cell r="BC9">
            <v>113.35187500000001</v>
          </cell>
          <cell r="BF9">
            <v>229.26315299999999</v>
          </cell>
          <cell r="BJ9">
            <v>5</v>
          </cell>
          <cell r="BK9">
            <v>5.8025820000000001</v>
          </cell>
          <cell r="BL9">
            <v>49.445186999999997</v>
          </cell>
          <cell r="BM9">
            <v>106.506264</v>
          </cell>
          <cell r="BQ9">
            <v>1308.5668949999999</v>
          </cell>
          <cell r="BS9">
            <v>239.77526900000001</v>
          </cell>
          <cell r="BT9">
            <v>225.31878699999999</v>
          </cell>
          <cell r="BU9">
            <v>81.121200999999999</v>
          </cell>
          <cell r="BV9">
            <v>76.222076000000001</v>
          </cell>
          <cell r="BY9">
            <v>5</v>
          </cell>
          <cell r="CB9">
            <v>59.812945999999997</v>
          </cell>
          <cell r="CE9">
            <v>239.77526900000001</v>
          </cell>
          <cell r="CI9">
            <v>5</v>
          </cell>
          <cell r="CJ9">
            <v>7.8808470000000002</v>
          </cell>
          <cell r="CK9">
            <v>17.350505999999999</v>
          </cell>
          <cell r="CL9">
            <v>56.200389999999999</v>
          </cell>
          <cell r="CP9">
            <v>614.91027799999995</v>
          </cell>
          <cell r="CS9">
            <v>5</v>
          </cell>
          <cell r="CT9">
            <v>1.5157940000000001</v>
          </cell>
          <cell r="CU9">
            <v>3.0213329999999998</v>
          </cell>
          <cell r="CW9">
            <v>52.798237</v>
          </cell>
          <cell r="CX9">
            <v>57.597144999999998</v>
          </cell>
          <cell r="DD9">
            <v>1.4242509999999999</v>
          </cell>
          <cell r="DH9">
            <v>54.118701999999999</v>
          </cell>
          <cell r="DI9">
            <v>76.222076000000001</v>
          </cell>
          <cell r="DJ9">
            <v>443.49179099999998</v>
          </cell>
          <cell r="DL9">
            <v>227.807343</v>
          </cell>
          <cell r="DM9">
            <v>214.05976899999999</v>
          </cell>
          <cell r="DN9">
            <v>70.865059000000002</v>
          </cell>
          <cell r="DO9">
            <v>66.585327000000007</v>
          </cell>
          <cell r="DR9">
            <v>5</v>
          </cell>
          <cell r="DS9">
            <v>1.1E-5</v>
          </cell>
          <cell r="DT9">
            <v>11.619967000000001</v>
          </cell>
          <cell r="DV9">
            <v>48.681998999999998</v>
          </cell>
          <cell r="DW9">
            <v>60.911064000000003</v>
          </cell>
          <cell r="DY9">
            <v>468.54656999999997</v>
          </cell>
          <cell r="EC9">
            <v>5.4207590000000003</v>
          </cell>
          <cell r="EG9">
            <v>57.254375000000003</v>
          </cell>
          <cell r="EH9">
            <v>214.05976899999999</v>
          </cell>
          <cell r="EI9">
            <v>440.26654100000002</v>
          </cell>
          <cell r="EL9">
            <v>5</v>
          </cell>
          <cell r="EN9">
            <v>1.4980579999999999</v>
          </cell>
          <cell r="EO9">
            <v>24.609808000000001</v>
          </cell>
          <cell r="EP9">
            <v>24.832037</v>
          </cell>
          <cell r="EQ9">
            <v>52.547089</v>
          </cell>
          <cell r="ER9">
            <v>70.865059000000002</v>
          </cell>
          <cell r="ES9">
            <v>318.96716300000003</v>
          </cell>
          <cell r="FE9">
            <v>510.52880900000002</v>
          </cell>
          <cell r="FF9">
            <v>479.77587899999997</v>
          </cell>
          <cell r="FG9">
            <v>446.55032299999999</v>
          </cell>
          <cell r="FH9">
            <v>419.58197000000001</v>
          </cell>
        </row>
        <row r="10">
          <cell r="B10">
            <v>1.1825000000000001</v>
          </cell>
          <cell r="D10">
            <v>2.0457000000000001</v>
          </cell>
          <cell r="F10">
            <v>10</v>
          </cell>
          <cell r="G10">
            <v>4</v>
          </cell>
          <cell r="K10">
            <v>0</v>
          </cell>
          <cell r="M10">
            <v>0.32300000000000001</v>
          </cell>
          <cell r="N10">
            <v>-0.63949999999999996</v>
          </cell>
          <cell r="O10">
            <v>1.1073</v>
          </cell>
          <cell r="P10">
            <v>0</v>
          </cell>
          <cell r="Q10">
            <v>0</v>
          </cell>
          <cell r="W10">
            <v>1.1825000000000001</v>
          </cell>
          <cell r="Z10">
            <v>999.64953600000001</v>
          </cell>
          <cell r="AA10">
            <v>1237.9102780000001</v>
          </cell>
          <cell r="AB10">
            <v>905.16381799999999</v>
          </cell>
          <cell r="AC10">
            <v>1120.904663</v>
          </cell>
          <cell r="AG10">
            <v>507.385651</v>
          </cell>
          <cell r="AK10">
            <v>983.81854199999998</v>
          </cell>
          <cell r="AL10">
            <v>999.64953600000001</v>
          </cell>
          <cell r="AM10">
            <v>1044.030029</v>
          </cell>
          <cell r="AR10">
            <v>1103.8704829999999</v>
          </cell>
          <cell r="AS10">
            <v>1202.024658</v>
          </cell>
          <cell r="AT10">
            <v>1213.587769</v>
          </cell>
          <cell r="AU10">
            <v>1218.3061520000001</v>
          </cell>
          <cell r="AV10">
            <v>1237.9102780000001</v>
          </cell>
          <cell r="AW10">
            <v>1292.8686520000001</v>
          </cell>
          <cell r="AZ10">
            <v>6</v>
          </cell>
          <cell r="BC10">
            <v>863.35046399999999</v>
          </cell>
          <cell r="BF10">
            <v>905.16381799999999</v>
          </cell>
          <cell r="BJ10">
            <v>6</v>
          </cell>
          <cell r="BK10">
            <v>451.33621199999999</v>
          </cell>
          <cell r="BL10">
            <v>972.85058600000002</v>
          </cell>
          <cell r="BM10">
            <v>1069.1252440000001</v>
          </cell>
          <cell r="BQ10">
            <v>1243.06897</v>
          </cell>
          <cell r="BS10">
            <v>645.12847899999997</v>
          </cell>
          <cell r="BT10">
            <v>798.89135699999997</v>
          </cell>
          <cell r="BU10">
            <v>953.089294</v>
          </cell>
          <cell r="BV10">
            <v>1180.2529300000001</v>
          </cell>
          <cell r="BY10">
            <v>6</v>
          </cell>
          <cell r="CB10">
            <v>621.111267</v>
          </cell>
          <cell r="CE10">
            <v>645.12847899999997</v>
          </cell>
          <cell r="CI10">
            <v>6</v>
          </cell>
          <cell r="CJ10">
            <v>534.33868399999994</v>
          </cell>
          <cell r="CK10">
            <v>736.52124000000003</v>
          </cell>
          <cell r="CL10">
            <v>769.149719</v>
          </cell>
          <cell r="CP10">
            <v>870.02282700000001</v>
          </cell>
          <cell r="CS10">
            <v>6</v>
          </cell>
          <cell r="CT10">
            <v>681.41290300000003</v>
          </cell>
          <cell r="CU10">
            <v>881.77856399999996</v>
          </cell>
          <cell r="CW10">
            <v>927.26452600000005</v>
          </cell>
          <cell r="CX10">
            <v>933.04925500000002</v>
          </cell>
          <cell r="DD10">
            <v>843.82391399999995</v>
          </cell>
          <cell r="DH10">
            <v>1155.4365230000001</v>
          </cell>
          <cell r="DI10">
            <v>1180.2529300000001</v>
          </cell>
          <cell r="DJ10">
            <v>1270.2231449999999</v>
          </cell>
          <cell r="DL10">
            <v>729.57049600000005</v>
          </cell>
          <cell r="DM10">
            <v>903.459656</v>
          </cell>
          <cell r="DN10">
            <v>1015.766663</v>
          </cell>
          <cell r="DO10">
            <v>1257.869019</v>
          </cell>
          <cell r="DR10">
            <v>6</v>
          </cell>
          <cell r="DS10">
            <v>543.19750999999997</v>
          </cell>
          <cell r="DT10">
            <v>679.85375999999997</v>
          </cell>
          <cell r="DV10">
            <v>715.57312000000002</v>
          </cell>
          <cell r="DW10">
            <v>719.46130400000004</v>
          </cell>
          <cell r="DY10">
            <v>802.40893600000004</v>
          </cell>
          <cell r="EC10">
            <v>672.66564900000003</v>
          </cell>
          <cell r="EG10">
            <v>890.94091800000001</v>
          </cell>
          <cell r="EH10">
            <v>903.459656</v>
          </cell>
          <cell r="EI10">
            <v>993.65869099999998</v>
          </cell>
          <cell r="EL10">
            <v>6</v>
          </cell>
          <cell r="EN10">
            <v>946.89331100000004</v>
          </cell>
          <cell r="EO10">
            <v>987.70428500000003</v>
          </cell>
          <cell r="EP10">
            <v>995.13147000000004</v>
          </cell>
          <cell r="EQ10">
            <v>1000.338135</v>
          </cell>
          <cell r="ER10">
            <v>1015.766663</v>
          </cell>
          <cell r="ES10">
            <v>1124.2258300000001</v>
          </cell>
          <cell r="FE10">
            <v>532.88110400000005</v>
          </cell>
          <cell r="FF10">
            <v>659.89050299999997</v>
          </cell>
          <cell r="FG10">
            <v>678.892517</v>
          </cell>
          <cell r="FH10">
            <v>840.70275900000001</v>
          </cell>
        </row>
        <row r="11">
          <cell r="B11">
            <v>1.1842999999999999</v>
          </cell>
          <cell r="D11">
            <v>2.0467</v>
          </cell>
          <cell r="F11">
            <v>-10</v>
          </cell>
          <cell r="G11">
            <v>0</v>
          </cell>
          <cell r="K11">
            <v>0</v>
          </cell>
          <cell r="M11">
            <v>2E-3</v>
          </cell>
          <cell r="N11">
            <v>-0.63849999999999996</v>
          </cell>
          <cell r="O11">
            <v>1.1083000000000001</v>
          </cell>
          <cell r="P11">
            <v>1</v>
          </cell>
          <cell r="Q11">
            <v>0</v>
          </cell>
          <cell r="W11">
            <v>1.1842999999999999</v>
          </cell>
          <cell r="Z11">
            <v>327.79061899999999</v>
          </cell>
          <cell r="AA11">
            <v>406.49380500000001</v>
          </cell>
          <cell r="AB11">
            <v>168.272278</v>
          </cell>
          <cell r="AC11">
            <v>208.69026199999999</v>
          </cell>
          <cell r="AG11">
            <v>1.47E-4</v>
          </cell>
          <cell r="AK11">
            <v>251.09465</v>
          </cell>
          <cell r="AL11">
            <v>327.79061899999999</v>
          </cell>
          <cell r="AM11">
            <v>1094.0938719999999</v>
          </cell>
          <cell r="AR11">
            <v>79.254181000000003</v>
          </cell>
          <cell r="AS11">
            <v>264.11816399999998</v>
          </cell>
          <cell r="AT11">
            <v>293.147491</v>
          </cell>
          <cell r="AU11">
            <v>311.48873900000001</v>
          </cell>
          <cell r="AV11">
            <v>406.49380500000001</v>
          </cell>
          <cell r="AW11">
            <v>1356.940186</v>
          </cell>
          <cell r="AZ11">
            <v>7</v>
          </cell>
          <cell r="BC11">
            <v>83.34478</v>
          </cell>
          <cell r="BF11">
            <v>168.272278</v>
          </cell>
          <cell r="BJ11">
            <v>7</v>
          </cell>
          <cell r="BK11">
            <v>3.865472</v>
          </cell>
          <cell r="BL11">
            <v>36.476463000000003</v>
          </cell>
          <cell r="BM11">
            <v>103.363693</v>
          </cell>
          <cell r="BQ11">
            <v>1391.5672609999999</v>
          </cell>
          <cell r="BS11">
            <v>216.747131</v>
          </cell>
          <cell r="BT11">
            <v>268.85238600000002</v>
          </cell>
          <cell r="BU11">
            <v>79.378082000000006</v>
          </cell>
          <cell r="BV11">
            <v>98.444205999999994</v>
          </cell>
          <cell r="BY11">
            <v>7</v>
          </cell>
          <cell r="CB11">
            <v>49.361106999999997</v>
          </cell>
          <cell r="CE11">
            <v>216.747131</v>
          </cell>
          <cell r="CI11">
            <v>7</v>
          </cell>
          <cell r="CJ11">
            <v>8.4841110000000004</v>
          </cell>
          <cell r="CK11">
            <v>17.015091000000002</v>
          </cell>
          <cell r="CL11">
            <v>61.195853999999997</v>
          </cell>
          <cell r="CP11">
            <v>702.05969200000004</v>
          </cell>
          <cell r="CS11">
            <v>7</v>
          </cell>
          <cell r="CT11">
            <v>3.0059900000000002</v>
          </cell>
          <cell r="CU11">
            <v>13.52641</v>
          </cell>
          <cell r="CW11">
            <v>20.437315000000002</v>
          </cell>
          <cell r="CX11">
            <v>33.995010000000001</v>
          </cell>
          <cell r="DD11">
            <v>3.728011</v>
          </cell>
          <cell r="DH11">
            <v>42.160404</v>
          </cell>
          <cell r="DI11">
            <v>98.444205999999994</v>
          </cell>
          <cell r="DJ11">
            <v>549.64269999999999</v>
          </cell>
          <cell r="DL11">
            <v>168.32231100000001</v>
          </cell>
          <cell r="DM11">
            <v>208.7397</v>
          </cell>
          <cell r="DN11">
            <v>35.668018000000004</v>
          </cell>
          <cell r="DO11">
            <v>44.235259999999997</v>
          </cell>
          <cell r="DR11">
            <v>7</v>
          </cell>
          <cell r="DS11">
            <v>5.3999999999999998E-5</v>
          </cell>
          <cell r="DT11">
            <v>6.1718700000000002</v>
          </cell>
          <cell r="DV11">
            <v>37.289909000000002</v>
          </cell>
          <cell r="DW11">
            <v>56.625388999999998</v>
          </cell>
          <cell r="DY11">
            <v>431.59558099999998</v>
          </cell>
          <cell r="EC11">
            <v>6.1254559999999998</v>
          </cell>
          <cell r="EG11">
            <v>70.259293</v>
          </cell>
          <cell r="EH11">
            <v>208.7397</v>
          </cell>
          <cell r="EI11">
            <v>535.28253199999995</v>
          </cell>
          <cell r="EL11">
            <v>7</v>
          </cell>
          <cell r="EN11">
            <v>2.9941339999999999</v>
          </cell>
          <cell r="EO11">
            <v>13.955308</v>
          </cell>
          <cell r="EP11">
            <v>18.507490000000001</v>
          </cell>
          <cell r="EQ11">
            <v>18.687180999999999</v>
          </cell>
          <cell r="ER11">
            <v>35.668018000000004</v>
          </cell>
          <cell r="ES11">
            <v>302.47976699999998</v>
          </cell>
          <cell r="FE11">
            <v>361.89623999999998</v>
          </cell>
          <cell r="FF11">
            <v>448.95489500000002</v>
          </cell>
          <cell r="FG11">
            <v>264.46304300000003</v>
          </cell>
          <cell r="FH11">
            <v>327.98547400000001</v>
          </cell>
        </row>
        <row r="12">
          <cell r="B12">
            <v>1.3246</v>
          </cell>
          <cell r="D12">
            <v>2.1213000000000002</v>
          </cell>
          <cell r="F12">
            <v>10</v>
          </cell>
          <cell r="G12">
            <v>2</v>
          </cell>
          <cell r="K12">
            <v>0</v>
          </cell>
          <cell r="M12">
            <v>0.159</v>
          </cell>
          <cell r="N12">
            <v>-0.56389999999999996</v>
          </cell>
          <cell r="O12">
            <v>1.1829000000000001</v>
          </cell>
          <cell r="P12">
            <v>0</v>
          </cell>
          <cell r="Q12">
            <v>0</v>
          </cell>
          <cell r="W12">
            <v>1.3246</v>
          </cell>
          <cell r="Z12">
            <v>1032.019775</v>
          </cell>
          <cell r="AA12">
            <v>1431.5729980000001</v>
          </cell>
          <cell r="AB12">
            <v>935.31152299999997</v>
          </cell>
          <cell r="AC12">
            <v>1297.4235839999999</v>
          </cell>
          <cell r="AG12">
            <v>455.70474200000001</v>
          </cell>
          <cell r="AK12">
            <v>977.57482900000002</v>
          </cell>
          <cell r="AL12">
            <v>1032.019775</v>
          </cell>
          <cell r="AM12">
            <v>1123.741211</v>
          </cell>
          <cell r="AR12">
            <v>1185.263794</v>
          </cell>
          <cell r="AS12">
            <v>1323.337769</v>
          </cell>
          <cell r="AT12">
            <v>1340.666626</v>
          </cell>
          <cell r="AU12">
            <v>1356.0493160000001</v>
          </cell>
          <cell r="AV12">
            <v>1431.5729980000001</v>
          </cell>
          <cell r="AW12">
            <v>1558.804932</v>
          </cell>
          <cell r="AZ12">
            <v>8</v>
          </cell>
          <cell r="BC12">
            <v>881.14819299999999</v>
          </cell>
          <cell r="BF12">
            <v>935.31152299999997</v>
          </cell>
          <cell r="BJ12">
            <v>8</v>
          </cell>
          <cell r="BK12">
            <v>450.01345800000001</v>
          </cell>
          <cell r="BL12">
            <v>1103.1988530000001</v>
          </cell>
          <cell r="BM12">
            <v>1222.290649</v>
          </cell>
          <cell r="BQ12">
            <v>1433.4301760000001</v>
          </cell>
          <cell r="BS12">
            <v>615.678223</v>
          </cell>
          <cell r="BT12">
            <v>854.04211399999997</v>
          </cell>
          <cell r="BU12">
            <v>888.487976</v>
          </cell>
          <cell r="BV12">
            <v>1232.4719239999999</v>
          </cell>
          <cell r="BY12">
            <v>8</v>
          </cell>
          <cell r="CB12">
            <v>583.72570800000005</v>
          </cell>
          <cell r="CE12">
            <v>615.678223</v>
          </cell>
          <cell r="CI12">
            <v>8</v>
          </cell>
          <cell r="CJ12">
            <v>524.92498799999998</v>
          </cell>
          <cell r="CK12">
            <v>759.33386199999995</v>
          </cell>
          <cell r="CL12">
            <v>809.71893299999999</v>
          </cell>
          <cell r="CP12">
            <v>918.55865500000004</v>
          </cell>
          <cell r="CS12">
            <v>8</v>
          </cell>
          <cell r="CT12">
            <v>584.65295400000002</v>
          </cell>
          <cell r="CU12">
            <v>788.571594</v>
          </cell>
          <cell r="CW12">
            <v>846.961365</v>
          </cell>
          <cell r="CX12">
            <v>854.98443599999996</v>
          </cell>
          <cell r="DD12">
            <v>811.00524900000005</v>
          </cell>
          <cell r="DH12">
            <v>1185.997314</v>
          </cell>
          <cell r="DI12">
            <v>1232.4719239999999</v>
          </cell>
          <cell r="DJ12">
            <v>1326.2457280000001</v>
          </cell>
          <cell r="DL12">
            <v>678.77996800000005</v>
          </cell>
          <cell r="DM12">
            <v>941.57421899999997</v>
          </cell>
          <cell r="DN12">
            <v>932.02551300000005</v>
          </cell>
          <cell r="DO12">
            <v>1292.8652340000001</v>
          </cell>
          <cell r="DR12">
            <v>8</v>
          </cell>
          <cell r="DS12">
            <v>476.32995599999998</v>
          </cell>
          <cell r="DT12">
            <v>599.88928199999998</v>
          </cell>
          <cell r="DV12">
            <v>647.77435300000002</v>
          </cell>
          <cell r="DW12">
            <v>659.04443400000002</v>
          </cell>
          <cell r="DY12">
            <v>733.63806199999999</v>
          </cell>
          <cell r="EC12">
            <v>660.74432400000001</v>
          </cell>
          <cell r="EG12">
            <v>914.19799799999998</v>
          </cell>
          <cell r="EH12">
            <v>941.57421899999997</v>
          </cell>
          <cell r="EI12">
            <v>1017.671021</v>
          </cell>
          <cell r="EL12">
            <v>8</v>
          </cell>
          <cell r="EN12">
            <v>818.69543499999997</v>
          </cell>
          <cell r="EO12">
            <v>878.55206299999998</v>
          </cell>
          <cell r="EP12">
            <v>889.85955799999999</v>
          </cell>
          <cell r="EQ12">
            <v>904.92401099999995</v>
          </cell>
          <cell r="ER12">
            <v>932.02551300000005</v>
          </cell>
          <cell r="ES12">
            <v>1006.764221</v>
          </cell>
          <cell r="FE12">
            <v>580.87622099999999</v>
          </cell>
          <cell r="FF12">
            <v>805.76629600000001</v>
          </cell>
          <cell r="FG12">
            <v>728.60260000000005</v>
          </cell>
          <cell r="FH12">
            <v>1010.685913</v>
          </cell>
        </row>
        <row r="13">
          <cell r="B13">
            <v>1.3254999999999999</v>
          </cell>
          <cell r="D13">
            <v>2.1217999999999999</v>
          </cell>
          <cell r="F13">
            <v>-10</v>
          </cell>
          <cell r="G13">
            <v>0</v>
          </cell>
          <cell r="K13">
            <v>0</v>
          </cell>
          <cell r="M13">
            <v>1E-3</v>
          </cell>
          <cell r="N13">
            <v>-0.56340000000000001</v>
          </cell>
          <cell r="O13">
            <v>1.1833</v>
          </cell>
          <cell r="P13">
            <v>1</v>
          </cell>
          <cell r="Q13">
            <v>0</v>
          </cell>
          <cell r="W13">
            <v>1.3254999999999999</v>
          </cell>
          <cell r="Z13">
            <v>304.912598</v>
          </cell>
          <cell r="AA13">
            <v>423.28308099999998</v>
          </cell>
          <cell r="AB13">
            <v>152.19132999999999</v>
          </cell>
          <cell r="AC13">
            <v>211.25376900000001</v>
          </cell>
          <cell r="AG13">
            <v>1.36E-4</v>
          </cell>
          <cell r="AK13">
            <v>236.24054000000001</v>
          </cell>
          <cell r="AL13">
            <v>304.912598</v>
          </cell>
          <cell r="AM13">
            <v>1067.994751</v>
          </cell>
          <cell r="AR13">
            <v>71.950439000000003</v>
          </cell>
          <cell r="AS13">
            <v>275.33059700000001</v>
          </cell>
          <cell r="AT13">
            <v>300.062073</v>
          </cell>
          <cell r="AU13">
            <v>327.84863300000001</v>
          </cell>
          <cell r="AV13">
            <v>423.28308099999998</v>
          </cell>
          <cell r="AW13">
            <v>1482.518311</v>
          </cell>
          <cell r="AZ13">
            <v>9</v>
          </cell>
          <cell r="BC13">
            <v>58.430843000000003</v>
          </cell>
          <cell r="BF13">
            <v>152.19132999999999</v>
          </cell>
          <cell r="BJ13">
            <v>9</v>
          </cell>
          <cell r="BK13">
            <v>4.2779360000000004</v>
          </cell>
          <cell r="BL13">
            <v>25.829172</v>
          </cell>
          <cell r="BM13">
            <v>81.106696999999997</v>
          </cell>
          <cell r="BQ13">
            <v>1403.708862</v>
          </cell>
          <cell r="BS13">
            <v>198.774338</v>
          </cell>
          <cell r="BT13">
            <v>275.87631199999998</v>
          </cell>
          <cell r="BU13">
            <v>57.688675000000003</v>
          </cell>
          <cell r="BV13">
            <v>80.076508000000004</v>
          </cell>
          <cell r="BY13">
            <v>9</v>
          </cell>
          <cell r="CB13">
            <v>38.251213</v>
          </cell>
          <cell r="CE13">
            <v>198.774338</v>
          </cell>
          <cell r="CI13">
            <v>9</v>
          </cell>
          <cell r="CJ13">
            <v>10.292337</v>
          </cell>
          <cell r="CK13">
            <v>17.131086</v>
          </cell>
          <cell r="CL13">
            <v>53.128459999999997</v>
          </cell>
          <cell r="CP13">
            <v>761.80328399999996</v>
          </cell>
          <cell r="CS13">
            <v>9</v>
          </cell>
          <cell r="CT13">
            <v>1.5011650000000001</v>
          </cell>
          <cell r="CU13">
            <v>3.0573790000000001</v>
          </cell>
          <cell r="CW13">
            <v>18.578564</v>
          </cell>
          <cell r="CX13">
            <v>29.472061</v>
          </cell>
          <cell r="DD13">
            <v>2.0837370000000002</v>
          </cell>
          <cell r="DH13">
            <v>40.909584000000002</v>
          </cell>
          <cell r="DI13">
            <v>80.076508000000004</v>
          </cell>
          <cell r="DJ13">
            <v>570.54418899999996</v>
          </cell>
          <cell r="DL13">
            <v>82.787102000000004</v>
          </cell>
          <cell r="DM13">
            <v>124.567123</v>
          </cell>
          <cell r="DN13">
            <v>48.176288999999997</v>
          </cell>
          <cell r="DO13">
            <v>66.872551000000001</v>
          </cell>
          <cell r="DR13">
            <v>9</v>
          </cell>
          <cell r="DS13">
            <v>0</v>
          </cell>
          <cell r="DT13">
            <v>5.9984489999999999</v>
          </cell>
          <cell r="DV13">
            <v>33.012740999999998</v>
          </cell>
          <cell r="DW13">
            <v>40.670333999999997</v>
          </cell>
          <cell r="DY13">
            <v>425.42190599999998</v>
          </cell>
          <cell r="EC13">
            <v>7.9277420000000003</v>
          </cell>
          <cell r="EG13">
            <v>57.04213</v>
          </cell>
          <cell r="EH13">
            <v>124.567123</v>
          </cell>
          <cell r="EI13">
            <v>590.54205300000001</v>
          </cell>
          <cell r="EL13">
            <v>9</v>
          </cell>
          <cell r="EN13">
            <v>1.4971639999999999</v>
          </cell>
          <cell r="EO13">
            <v>13.831511000000001</v>
          </cell>
          <cell r="EP13">
            <v>18.403727</v>
          </cell>
          <cell r="EQ13">
            <v>18.563220999999999</v>
          </cell>
          <cell r="ER13">
            <v>48.176288999999997</v>
          </cell>
          <cell r="ES13">
            <v>267.32360799999998</v>
          </cell>
          <cell r="FE13">
            <v>355.53714000000002</v>
          </cell>
          <cell r="FF13">
            <v>493.668182</v>
          </cell>
          <cell r="FG13">
            <v>207.069061</v>
          </cell>
          <cell r="FH13">
            <v>287.42843599999998</v>
          </cell>
        </row>
        <row r="14">
          <cell r="B14">
            <v>1.5066999999999999</v>
          </cell>
          <cell r="D14">
            <v>2.2181000000000002</v>
          </cell>
          <cell r="F14">
            <v>12</v>
          </cell>
          <cell r="G14">
            <v>2</v>
          </cell>
          <cell r="K14">
            <v>0</v>
          </cell>
          <cell r="M14">
            <v>0.20499999999999999</v>
          </cell>
          <cell r="N14">
            <v>-0.46710000000000002</v>
          </cell>
          <cell r="O14">
            <v>1.2797000000000001</v>
          </cell>
          <cell r="P14">
            <v>0</v>
          </cell>
          <cell r="Q14">
            <v>0</v>
          </cell>
          <cell r="W14">
            <v>1.5066999999999999</v>
          </cell>
          <cell r="Z14">
            <v>819.799622</v>
          </cell>
          <cell r="AA14">
            <v>1293.509888</v>
          </cell>
          <cell r="AB14">
            <v>723.53784199999996</v>
          </cell>
          <cell r="AC14">
            <v>1141.6243899999999</v>
          </cell>
          <cell r="AG14">
            <v>453.11080900000002</v>
          </cell>
          <cell r="AK14">
            <v>794.05084199999999</v>
          </cell>
          <cell r="AL14">
            <v>819.799622</v>
          </cell>
          <cell r="AM14">
            <v>856.06555200000003</v>
          </cell>
          <cell r="AR14">
            <v>1120.509644</v>
          </cell>
          <cell r="AS14">
            <v>1230.8203120000001</v>
          </cell>
          <cell r="AT14">
            <v>1240.102905</v>
          </cell>
          <cell r="AU14">
            <v>1252.8824460000001</v>
          </cell>
          <cell r="AV14">
            <v>1293.509888</v>
          </cell>
          <cell r="AW14">
            <v>1350.731567</v>
          </cell>
          <cell r="AZ14">
            <v>10</v>
          </cell>
          <cell r="BC14">
            <v>697.65771500000005</v>
          </cell>
          <cell r="BF14">
            <v>723.53784199999996</v>
          </cell>
          <cell r="BJ14">
            <v>10</v>
          </cell>
          <cell r="BK14">
            <v>510.86703499999999</v>
          </cell>
          <cell r="BL14">
            <v>990.020081</v>
          </cell>
          <cell r="BM14">
            <v>1100.7897949999999</v>
          </cell>
          <cell r="BQ14">
            <v>1181.3862300000001</v>
          </cell>
          <cell r="BS14">
            <v>557.68853799999999</v>
          </cell>
          <cell r="BT14">
            <v>879.94140600000003</v>
          </cell>
          <cell r="BU14">
            <v>813.57488999999998</v>
          </cell>
          <cell r="BV14">
            <v>1283.688232</v>
          </cell>
          <cell r="BY14">
            <v>10</v>
          </cell>
          <cell r="CB14">
            <v>535.11517300000003</v>
          </cell>
          <cell r="CE14">
            <v>557.68853799999999</v>
          </cell>
          <cell r="CI14">
            <v>10</v>
          </cell>
          <cell r="CJ14">
            <v>610.31451400000003</v>
          </cell>
          <cell r="CK14">
            <v>803.36321999999996</v>
          </cell>
          <cell r="CL14">
            <v>844.324341</v>
          </cell>
          <cell r="CP14">
            <v>924.67486599999995</v>
          </cell>
          <cell r="CS14">
            <v>10</v>
          </cell>
          <cell r="CT14">
            <v>602.36730999999997</v>
          </cell>
          <cell r="CU14">
            <v>745.76867700000003</v>
          </cell>
          <cell r="CW14">
            <v>788.774719</v>
          </cell>
          <cell r="CX14">
            <v>794.31774900000005</v>
          </cell>
          <cell r="DD14">
            <v>950.43719499999997</v>
          </cell>
          <cell r="DH14">
            <v>1253.3035890000001</v>
          </cell>
          <cell r="DI14">
            <v>1283.688232</v>
          </cell>
          <cell r="DJ14">
            <v>1327.4179690000001</v>
          </cell>
          <cell r="DL14">
            <v>608.15722700000003</v>
          </cell>
          <cell r="DM14">
            <v>959.57281499999999</v>
          </cell>
          <cell r="DN14">
            <v>847.89874299999997</v>
          </cell>
          <cell r="DO14">
            <v>1337.845703</v>
          </cell>
          <cell r="DR14">
            <v>10</v>
          </cell>
          <cell r="DS14">
            <v>467.46814000000001</v>
          </cell>
          <cell r="DT14">
            <v>560.872253</v>
          </cell>
          <cell r="DV14">
            <v>595.70452899999998</v>
          </cell>
          <cell r="DW14">
            <v>600.04974400000003</v>
          </cell>
          <cell r="DY14">
            <v>644.10229500000003</v>
          </cell>
          <cell r="EC14">
            <v>737.58831799999996</v>
          </cell>
          <cell r="EG14">
            <v>946.78051800000003</v>
          </cell>
          <cell r="EH14">
            <v>959.57281499999999</v>
          </cell>
          <cell r="EI14">
            <v>1016.288269</v>
          </cell>
          <cell r="EL14">
            <v>10</v>
          </cell>
          <cell r="EN14">
            <v>782.07165499999996</v>
          </cell>
          <cell r="EO14">
            <v>823.60815400000001</v>
          </cell>
          <cell r="EP14">
            <v>830.40045199999997</v>
          </cell>
          <cell r="EQ14">
            <v>836.03118900000004</v>
          </cell>
          <cell r="ER14">
            <v>847.89874299999997</v>
          </cell>
          <cell r="ES14">
            <v>893.80352800000003</v>
          </cell>
          <cell r="FE14">
            <v>480.14962800000001</v>
          </cell>
          <cell r="FF14">
            <v>757.59771699999999</v>
          </cell>
          <cell r="FG14">
            <v>587.07049600000005</v>
          </cell>
          <cell r="FH14">
            <v>926.301331</v>
          </cell>
        </row>
        <row r="15">
          <cell r="B15">
            <v>1.5076000000000001</v>
          </cell>
          <cell r="D15">
            <v>2.2185999999999999</v>
          </cell>
          <cell r="F15">
            <v>-10</v>
          </cell>
          <cell r="G15">
            <v>0</v>
          </cell>
          <cell r="K15">
            <v>0</v>
          </cell>
          <cell r="M15">
            <v>1E-3</v>
          </cell>
          <cell r="N15">
            <v>-0.46660000000000001</v>
          </cell>
          <cell r="O15">
            <v>1.2802</v>
          </cell>
          <cell r="P15">
            <v>1</v>
          </cell>
          <cell r="Q15">
            <v>0</v>
          </cell>
          <cell r="W15">
            <v>1.5076000000000001</v>
          </cell>
          <cell r="Z15">
            <v>289.54574600000001</v>
          </cell>
          <cell r="AA15">
            <v>457.27838100000002</v>
          </cell>
          <cell r="AB15">
            <v>125.19931</v>
          </cell>
          <cell r="AC15">
            <v>197.65982099999999</v>
          </cell>
          <cell r="AG15">
            <v>1.4899999999999999E-4</v>
          </cell>
          <cell r="AK15">
            <v>214.103745</v>
          </cell>
          <cell r="AL15">
            <v>289.54574600000001</v>
          </cell>
          <cell r="AM15">
            <v>1053.6595460000001</v>
          </cell>
          <cell r="AR15">
            <v>65.063254999999998</v>
          </cell>
          <cell r="AS15">
            <v>283.99685699999998</v>
          </cell>
          <cell r="AT15">
            <v>310.01361100000003</v>
          </cell>
          <cell r="AU15">
            <v>337.99392699999999</v>
          </cell>
          <cell r="AV15">
            <v>457.27838100000002</v>
          </cell>
          <cell r="AW15">
            <v>1663.540283</v>
          </cell>
          <cell r="AZ15">
            <v>11</v>
          </cell>
          <cell r="BC15">
            <v>51.861862000000002</v>
          </cell>
          <cell r="BF15">
            <v>125.19931</v>
          </cell>
          <cell r="BJ15">
            <v>11</v>
          </cell>
          <cell r="BK15">
            <v>4.8251809999999997</v>
          </cell>
          <cell r="BL15">
            <v>29.150338999999999</v>
          </cell>
          <cell r="BM15">
            <v>81.877494999999996</v>
          </cell>
          <cell r="BQ15">
            <v>1363.7725829999999</v>
          </cell>
          <cell r="BS15">
            <v>150.01487700000001</v>
          </cell>
          <cell r="BT15">
            <v>236.88554400000001</v>
          </cell>
          <cell r="BU15">
            <v>52.715800999999999</v>
          </cell>
          <cell r="BV15">
            <v>83.225669999999994</v>
          </cell>
          <cell r="BY15">
            <v>11</v>
          </cell>
          <cell r="CB15">
            <v>33.330914</v>
          </cell>
          <cell r="CE15">
            <v>150.01487700000001</v>
          </cell>
          <cell r="CI15">
            <v>11</v>
          </cell>
          <cell r="CJ15">
            <v>9.5205660000000005</v>
          </cell>
          <cell r="CK15">
            <v>17.148084999999998</v>
          </cell>
          <cell r="CL15">
            <v>52.607933000000003</v>
          </cell>
          <cell r="CP15">
            <v>820.95874000000003</v>
          </cell>
          <cell r="CS15">
            <v>11</v>
          </cell>
          <cell r="CT15">
            <v>1.4989859999999999</v>
          </cell>
          <cell r="CU15">
            <v>2.9633440000000002</v>
          </cell>
          <cell r="CW15">
            <v>18.499825000000001</v>
          </cell>
          <cell r="CX15">
            <v>18.606974000000001</v>
          </cell>
          <cell r="DD15">
            <v>2.3665400000000001</v>
          </cell>
          <cell r="DH15">
            <v>29.375971</v>
          </cell>
          <cell r="DI15">
            <v>83.225669999999994</v>
          </cell>
          <cell r="DJ15">
            <v>566.23773200000005</v>
          </cell>
          <cell r="DL15">
            <v>62.210330999999996</v>
          </cell>
          <cell r="DM15">
            <v>100.311798</v>
          </cell>
          <cell r="DN15">
            <v>29.460422999999999</v>
          </cell>
          <cell r="DO15">
            <v>46.510975000000002</v>
          </cell>
          <cell r="DR15">
            <v>11</v>
          </cell>
          <cell r="DS15">
            <v>0</v>
          </cell>
          <cell r="DT15">
            <v>5.6307729999999996</v>
          </cell>
          <cell r="DV15">
            <v>23.222083999999999</v>
          </cell>
          <cell r="DW15">
            <v>35.493285999999998</v>
          </cell>
          <cell r="DY15">
            <v>388.32916299999999</v>
          </cell>
          <cell r="EC15">
            <v>8.7528100000000002</v>
          </cell>
          <cell r="EG15">
            <v>56.979919000000002</v>
          </cell>
          <cell r="EH15">
            <v>100.311798</v>
          </cell>
          <cell r="EI15">
            <v>613.10253899999998</v>
          </cell>
          <cell r="EL15">
            <v>11</v>
          </cell>
          <cell r="EN15">
            <v>1.496931</v>
          </cell>
          <cell r="EO15">
            <v>13.688807000000001</v>
          </cell>
          <cell r="EP15">
            <v>18.228334</v>
          </cell>
          <cell r="EQ15">
            <v>18.461796</v>
          </cell>
          <cell r="ER15">
            <v>29.460422999999999</v>
          </cell>
          <cell r="ES15">
            <v>260.898529</v>
          </cell>
          <cell r="FE15">
            <v>346.27194200000002</v>
          </cell>
          <cell r="FF15">
            <v>546.58972200000005</v>
          </cell>
          <cell r="FG15">
            <v>169.50405900000001</v>
          </cell>
          <cell r="FH15">
            <v>267.60644500000001</v>
          </cell>
        </row>
        <row r="16">
          <cell r="B16">
            <v>1.6455</v>
          </cell>
          <cell r="D16">
            <v>2.2919</v>
          </cell>
          <cell r="F16">
            <v>12</v>
          </cell>
          <cell r="G16">
            <v>2</v>
          </cell>
          <cell r="K16">
            <v>0</v>
          </cell>
          <cell r="M16">
            <v>0.156</v>
          </cell>
          <cell r="N16">
            <v>-0.39329999999999998</v>
          </cell>
          <cell r="O16">
            <v>1.3534999999999999</v>
          </cell>
          <cell r="P16">
            <v>0</v>
          </cell>
          <cell r="Q16">
            <v>0</v>
          </cell>
          <cell r="W16">
            <v>1.6455</v>
          </cell>
          <cell r="Z16">
            <v>791.63000499999998</v>
          </cell>
          <cell r="AA16">
            <v>1364.0913089999999</v>
          </cell>
          <cell r="AB16">
            <v>704.93188499999997</v>
          </cell>
          <cell r="AC16">
            <v>1214.69812</v>
          </cell>
          <cell r="AG16">
            <v>420.61264</v>
          </cell>
          <cell r="AK16">
            <v>774.27642800000001</v>
          </cell>
          <cell r="AL16">
            <v>791.63000499999998</v>
          </cell>
          <cell r="AM16">
            <v>817.71997099999999</v>
          </cell>
          <cell r="AR16">
            <v>1256.7288820000001</v>
          </cell>
          <cell r="AS16">
            <v>1310.5126949999999</v>
          </cell>
          <cell r="AT16">
            <v>1323.4454350000001</v>
          </cell>
          <cell r="AU16">
            <v>1334.1885990000001</v>
          </cell>
          <cell r="AV16">
            <v>1364.0913089999999</v>
          </cell>
          <cell r="AW16">
            <v>1409.0479740000001</v>
          </cell>
          <cell r="AZ16">
            <v>12</v>
          </cell>
          <cell r="BC16">
            <v>674.494507</v>
          </cell>
          <cell r="BF16">
            <v>704.93188499999997</v>
          </cell>
          <cell r="BJ16">
            <v>12</v>
          </cell>
          <cell r="BK16">
            <v>518.37359600000002</v>
          </cell>
          <cell r="BL16">
            <v>1079.671143</v>
          </cell>
          <cell r="BM16">
            <v>1162.2502440000001</v>
          </cell>
          <cell r="BQ16">
            <v>1269.775879</v>
          </cell>
          <cell r="BS16">
            <v>517.10034199999996</v>
          </cell>
          <cell r="BT16">
            <v>891.03772000000004</v>
          </cell>
          <cell r="BU16">
            <v>754.24707000000001</v>
          </cell>
          <cell r="BV16">
            <v>1299.675293</v>
          </cell>
          <cell r="BY16">
            <v>12</v>
          </cell>
          <cell r="CB16">
            <v>504.23397799999998</v>
          </cell>
          <cell r="CE16">
            <v>517.10034199999996</v>
          </cell>
          <cell r="CI16">
            <v>12</v>
          </cell>
          <cell r="CJ16">
            <v>611.81372099999999</v>
          </cell>
          <cell r="CK16">
            <v>836.02954099999999</v>
          </cell>
          <cell r="CL16">
            <v>868.86712599999998</v>
          </cell>
          <cell r="CP16">
            <v>910.60876499999995</v>
          </cell>
          <cell r="CS16">
            <v>12</v>
          </cell>
          <cell r="CT16">
            <v>551.77465800000004</v>
          </cell>
          <cell r="CU16">
            <v>710.71923800000002</v>
          </cell>
          <cell r="CW16">
            <v>743.19543499999997</v>
          </cell>
          <cell r="CX16">
            <v>747.81976299999997</v>
          </cell>
          <cell r="DD16">
            <v>950.78637700000002</v>
          </cell>
          <cell r="DH16">
            <v>1288.599976</v>
          </cell>
          <cell r="DI16">
            <v>1299.675293</v>
          </cell>
          <cell r="DJ16">
            <v>1316.3063959999999</v>
          </cell>
          <cell r="DL16">
            <v>563.20214799999997</v>
          </cell>
          <cell r="DM16">
            <v>970.47760000000005</v>
          </cell>
          <cell r="DN16">
            <v>785.61291500000004</v>
          </cell>
          <cell r="DO16">
            <v>1353.7229</v>
          </cell>
          <cell r="DR16">
            <v>12</v>
          </cell>
          <cell r="DS16">
            <v>427.486603</v>
          </cell>
          <cell r="DT16">
            <v>532.47601299999997</v>
          </cell>
          <cell r="DV16">
            <v>555.50982699999997</v>
          </cell>
          <cell r="DW16">
            <v>560.096497</v>
          </cell>
          <cell r="DY16">
            <v>571.26831100000004</v>
          </cell>
          <cell r="EC16">
            <v>736.620361</v>
          </cell>
          <cell r="EG16">
            <v>965.12603799999999</v>
          </cell>
          <cell r="EH16">
            <v>970.47760000000005</v>
          </cell>
          <cell r="EI16">
            <v>984.37670900000001</v>
          </cell>
          <cell r="EL16">
            <v>12</v>
          </cell>
          <cell r="EN16">
            <v>735.83837900000003</v>
          </cell>
          <cell r="EO16">
            <v>765.81500200000005</v>
          </cell>
          <cell r="EP16">
            <v>774.12152100000003</v>
          </cell>
          <cell r="EQ16">
            <v>781.24444600000004</v>
          </cell>
          <cell r="ER16">
            <v>785.61291500000004</v>
          </cell>
          <cell r="ES16">
            <v>800.99932899999999</v>
          </cell>
          <cell r="FE16">
            <v>469.73284899999999</v>
          </cell>
          <cell r="FF16">
            <v>809.41668700000002</v>
          </cell>
          <cell r="FG16">
            <v>581.91198699999995</v>
          </cell>
          <cell r="FH16">
            <v>1002.717224</v>
          </cell>
        </row>
        <row r="17">
          <cell r="B17">
            <v>1.6464000000000001</v>
          </cell>
          <cell r="D17">
            <v>2.2924000000000002</v>
          </cell>
          <cell r="F17">
            <v>-10</v>
          </cell>
          <cell r="G17">
            <v>0</v>
          </cell>
          <cell r="K17">
            <v>0</v>
          </cell>
          <cell r="M17">
            <v>1E-3</v>
          </cell>
          <cell r="N17">
            <v>-0.39279999999999998</v>
          </cell>
          <cell r="O17">
            <v>1.3539000000000001</v>
          </cell>
          <cell r="P17">
            <v>1</v>
          </cell>
          <cell r="Q17">
            <v>0</v>
          </cell>
          <cell r="W17">
            <v>1.6464000000000001</v>
          </cell>
          <cell r="Z17">
            <v>226.638229</v>
          </cell>
          <cell r="AA17">
            <v>390.827606</v>
          </cell>
          <cell r="AB17">
            <v>85.311592000000005</v>
          </cell>
          <cell r="AC17">
            <v>147.08291600000001</v>
          </cell>
          <cell r="AG17">
            <v>2.6999999999999999E-5</v>
          </cell>
          <cell r="AK17">
            <v>199.97491500000001</v>
          </cell>
          <cell r="AL17">
            <v>226.638229</v>
          </cell>
          <cell r="AM17">
            <v>1083.8747559999999</v>
          </cell>
          <cell r="AR17">
            <v>67.981857000000005</v>
          </cell>
          <cell r="AS17">
            <v>287.44339000000002</v>
          </cell>
          <cell r="AT17">
            <v>319.635986</v>
          </cell>
          <cell r="AU17">
            <v>344.65423600000003</v>
          </cell>
          <cell r="AV17">
            <v>390.827606</v>
          </cell>
          <cell r="AW17">
            <v>1868.743774</v>
          </cell>
          <cell r="AZ17">
            <v>13</v>
          </cell>
          <cell r="BC17">
            <v>49.199123</v>
          </cell>
          <cell r="BF17">
            <v>85.311592000000005</v>
          </cell>
          <cell r="BJ17">
            <v>13</v>
          </cell>
          <cell r="BK17">
            <v>5.3164569999999998</v>
          </cell>
          <cell r="BL17">
            <v>32.062088000000003</v>
          </cell>
          <cell r="BM17">
            <v>84.822593999999995</v>
          </cell>
          <cell r="BQ17">
            <v>1466.826294</v>
          </cell>
          <cell r="BS17">
            <v>137.00206</v>
          </cell>
          <cell r="BT17">
            <v>236.26353499999999</v>
          </cell>
          <cell r="BU17">
            <v>52.880692000000003</v>
          </cell>
          <cell r="BV17">
            <v>91.169867999999994</v>
          </cell>
          <cell r="BY17">
            <v>13</v>
          </cell>
          <cell r="CB17">
            <v>32.391070999999997</v>
          </cell>
          <cell r="CE17">
            <v>137.00206</v>
          </cell>
          <cell r="CI17">
            <v>13</v>
          </cell>
          <cell r="CJ17">
            <v>16.863688</v>
          </cell>
          <cell r="CK17">
            <v>20.348797000000001</v>
          </cell>
          <cell r="CL17">
            <v>55.848292999999998</v>
          </cell>
          <cell r="CP17">
            <v>827.35443099999998</v>
          </cell>
          <cell r="CS17">
            <v>13</v>
          </cell>
          <cell r="CT17">
            <v>2.9985870000000001</v>
          </cell>
          <cell r="CU17">
            <v>2.9985870000000001</v>
          </cell>
          <cell r="CW17">
            <v>18.563175000000001</v>
          </cell>
          <cell r="CX17">
            <v>29.396677</v>
          </cell>
          <cell r="DD17">
            <v>5.1697649999999999</v>
          </cell>
          <cell r="DH17">
            <v>50.681846999999998</v>
          </cell>
          <cell r="DI17">
            <v>91.169867999999994</v>
          </cell>
          <cell r="DJ17">
            <v>596.23577899999998</v>
          </cell>
          <cell r="DL17">
            <v>51.496139999999997</v>
          </cell>
          <cell r="DM17">
            <v>88.824592999999993</v>
          </cell>
          <cell r="DN17">
            <v>47.766029000000003</v>
          </cell>
          <cell r="DO17">
            <v>82.351844999999997</v>
          </cell>
          <cell r="DR17">
            <v>13</v>
          </cell>
          <cell r="DS17">
            <v>0</v>
          </cell>
          <cell r="DT17">
            <v>6.1076819999999996</v>
          </cell>
          <cell r="DV17">
            <v>28.462595</v>
          </cell>
          <cell r="DW17">
            <v>34.490437</v>
          </cell>
          <cell r="DY17">
            <v>399.194885</v>
          </cell>
          <cell r="EC17">
            <v>9.2432169999999996</v>
          </cell>
          <cell r="EG17">
            <v>59.558745999999999</v>
          </cell>
          <cell r="EH17">
            <v>88.824592999999993</v>
          </cell>
          <cell r="EI17">
            <v>688.26519800000005</v>
          </cell>
          <cell r="EL17">
            <v>13</v>
          </cell>
          <cell r="EN17">
            <v>2.9750030000000001</v>
          </cell>
          <cell r="EO17">
            <v>13.838498</v>
          </cell>
          <cell r="EP17">
            <v>18.378881</v>
          </cell>
          <cell r="EQ17">
            <v>18.518158</v>
          </cell>
          <cell r="ER17">
            <v>47.766029000000003</v>
          </cell>
          <cell r="ES17">
            <v>280.04983499999997</v>
          </cell>
          <cell r="FE17">
            <v>285.30169699999999</v>
          </cell>
          <cell r="FF17">
            <v>491.959564</v>
          </cell>
          <cell r="FG17">
            <v>127.334007</v>
          </cell>
          <cell r="FH17">
            <v>219.53237899999999</v>
          </cell>
        </row>
        <row r="18">
          <cell r="B18">
            <v>1.7816000000000001</v>
          </cell>
          <cell r="D18">
            <v>2.3643000000000001</v>
          </cell>
          <cell r="F18">
            <v>12</v>
          </cell>
          <cell r="G18">
            <v>2</v>
          </cell>
          <cell r="K18">
            <v>0</v>
          </cell>
          <cell r="M18">
            <v>0.153</v>
          </cell>
          <cell r="N18">
            <v>-0.32090000000000002</v>
          </cell>
          <cell r="O18">
            <v>1.4258</v>
          </cell>
          <cell r="P18">
            <v>0</v>
          </cell>
          <cell r="Q18">
            <v>0</v>
          </cell>
          <cell r="W18">
            <v>1.7816000000000001</v>
          </cell>
          <cell r="Z18">
            <v>803.511841</v>
          </cell>
          <cell r="AA18">
            <v>1499.0924070000001</v>
          </cell>
          <cell r="AB18">
            <v>702.830872</v>
          </cell>
          <cell r="AC18">
            <v>1311.2543949999999</v>
          </cell>
          <cell r="AG18">
            <v>415.17889400000001</v>
          </cell>
          <cell r="AK18">
            <v>786.33618200000001</v>
          </cell>
          <cell r="AL18">
            <v>803.511841</v>
          </cell>
          <cell r="AM18">
            <v>960.43713400000001</v>
          </cell>
          <cell r="AR18">
            <v>1367.8638920000001</v>
          </cell>
          <cell r="AS18">
            <v>1449.7545170000001</v>
          </cell>
          <cell r="AT18">
            <v>1457.384033</v>
          </cell>
          <cell r="AU18">
            <v>1467.0482179999999</v>
          </cell>
          <cell r="AV18">
            <v>1499.0924070000001</v>
          </cell>
          <cell r="AW18">
            <v>1791.8641359999999</v>
          </cell>
          <cell r="AZ18">
            <v>14</v>
          </cell>
          <cell r="BC18">
            <v>678.463257</v>
          </cell>
          <cell r="BF18">
            <v>702.830872</v>
          </cell>
          <cell r="BJ18">
            <v>14</v>
          </cell>
          <cell r="BK18">
            <v>551.09954800000003</v>
          </cell>
          <cell r="BL18">
            <v>1215.3608400000001</v>
          </cell>
          <cell r="BM18">
            <v>1265.7923579999999</v>
          </cell>
          <cell r="BQ18">
            <v>1471.3839109999999</v>
          </cell>
          <cell r="BS18">
            <v>513.33294699999999</v>
          </cell>
          <cell r="BT18">
            <v>957.71289100000001</v>
          </cell>
          <cell r="BU18">
            <v>751.772156</v>
          </cell>
          <cell r="BV18">
            <v>1402.562866</v>
          </cell>
          <cell r="BY18">
            <v>14</v>
          </cell>
          <cell r="CB18">
            <v>499.93624899999998</v>
          </cell>
          <cell r="CE18">
            <v>513.33294699999999</v>
          </cell>
          <cell r="CI18">
            <v>14</v>
          </cell>
          <cell r="CJ18">
            <v>639.85205099999996</v>
          </cell>
          <cell r="CK18">
            <v>916.61090100000001</v>
          </cell>
          <cell r="CL18">
            <v>932.71899399999995</v>
          </cell>
          <cell r="CP18">
            <v>1045.5972899999999</v>
          </cell>
          <cell r="CS18">
            <v>14</v>
          </cell>
          <cell r="CT18">
            <v>533.23840299999995</v>
          </cell>
          <cell r="CU18">
            <v>716.90191700000003</v>
          </cell>
          <cell r="CW18">
            <v>734.23419200000001</v>
          </cell>
          <cell r="CX18">
            <v>738.99328600000001</v>
          </cell>
          <cell r="DD18">
            <v>994.84985400000005</v>
          </cell>
          <cell r="DH18">
            <v>1378.721558</v>
          </cell>
          <cell r="DI18">
            <v>1402.562866</v>
          </cell>
          <cell r="DJ18">
            <v>1542.9248050000001</v>
          </cell>
          <cell r="DL18">
            <v>555.91992200000004</v>
          </cell>
          <cell r="DM18">
            <v>1037.16626</v>
          </cell>
          <cell r="DN18">
            <v>772.39190699999995</v>
          </cell>
          <cell r="DO18">
            <v>1441.0327150000001</v>
          </cell>
          <cell r="DR18">
            <v>14</v>
          </cell>
          <cell r="DS18">
            <v>411.02230800000001</v>
          </cell>
          <cell r="DT18">
            <v>523.81402600000001</v>
          </cell>
          <cell r="DV18">
            <v>542.81463599999995</v>
          </cell>
          <cell r="DW18">
            <v>546.82012899999995</v>
          </cell>
          <cell r="DY18">
            <v>616.43426499999998</v>
          </cell>
          <cell r="EC18">
            <v>766.83429000000001</v>
          </cell>
          <cell r="EG18">
            <v>1020.189026</v>
          </cell>
          <cell r="EH18">
            <v>1037.16626</v>
          </cell>
          <cell r="EI18">
            <v>1150.0664059999999</v>
          </cell>
          <cell r="EL18">
            <v>14</v>
          </cell>
          <cell r="EN18">
            <v>730.20764199999996</v>
          </cell>
          <cell r="EO18">
            <v>747.08136000000002</v>
          </cell>
          <cell r="EP18">
            <v>755.372253</v>
          </cell>
          <cell r="EQ18">
            <v>760.889771</v>
          </cell>
          <cell r="ER18">
            <v>772.39190699999995</v>
          </cell>
          <cell r="ES18">
            <v>855.18408199999999</v>
          </cell>
          <cell r="FE18">
            <v>499.11261000000002</v>
          </cell>
          <cell r="FF18">
            <v>931.18206799999996</v>
          </cell>
          <cell r="FG18">
            <v>609.17718500000001</v>
          </cell>
          <cell r="FH18">
            <v>1136.5268550000001</v>
          </cell>
        </row>
        <row r="19">
          <cell r="B19">
            <v>1.7825</v>
          </cell>
          <cell r="D19">
            <v>2.3647</v>
          </cell>
          <cell r="F19">
            <v>-10</v>
          </cell>
          <cell r="G19">
            <v>0</v>
          </cell>
          <cell r="K19">
            <v>0</v>
          </cell>
          <cell r="M19">
            <v>1E-3</v>
          </cell>
          <cell r="N19">
            <v>-0.32050000000000001</v>
          </cell>
          <cell r="O19">
            <v>1.4262999999999999</v>
          </cell>
          <cell r="P19">
            <v>1</v>
          </cell>
          <cell r="Q19">
            <v>0</v>
          </cell>
          <cell r="W19">
            <v>1.7825</v>
          </cell>
          <cell r="Z19">
            <v>252.515457</v>
          </cell>
          <cell r="AA19">
            <v>471.27233899999999</v>
          </cell>
          <cell r="AB19">
            <v>110.73175000000001</v>
          </cell>
          <cell r="AC19">
            <v>206.691788</v>
          </cell>
          <cell r="AG19">
            <v>5.2800000000000004E-4</v>
          </cell>
          <cell r="AK19">
            <v>232.25607299999999</v>
          </cell>
          <cell r="AL19">
            <v>252.515457</v>
          </cell>
          <cell r="AM19">
            <v>1119.3043210000001</v>
          </cell>
          <cell r="AR19">
            <v>124.983101</v>
          </cell>
          <cell r="AS19">
            <v>372.41882299999997</v>
          </cell>
          <cell r="AT19">
            <v>402.417145</v>
          </cell>
          <cell r="AU19">
            <v>433.62344400000001</v>
          </cell>
          <cell r="AV19">
            <v>471.27233899999999</v>
          </cell>
          <cell r="AW19">
            <v>2089.3691410000001</v>
          </cell>
          <cell r="AZ19">
            <v>15</v>
          </cell>
          <cell r="BC19">
            <v>65.617446999999999</v>
          </cell>
          <cell r="BF19">
            <v>110.73175000000001</v>
          </cell>
          <cell r="BJ19">
            <v>15</v>
          </cell>
          <cell r="BK19">
            <v>46.368298000000003</v>
          </cell>
          <cell r="BL19">
            <v>71.631393000000003</v>
          </cell>
          <cell r="BM19">
            <v>122.48146800000001</v>
          </cell>
          <cell r="BQ19">
            <v>1665.7974850000001</v>
          </cell>
          <cell r="BS19">
            <v>199.092209</v>
          </cell>
          <cell r="BT19">
            <v>371.72863799999999</v>
          </cell>
          <cell r="BU19">
            <v>63.042858000000003</v>
          </cell>
          <cell r="BV19">
            <v>117.67575100000001</v>
          </cell>
          <cell r="BY19">
            <v>15</v>
          </cell>
          <cell r="CB19">
            <v>56.612479999999998</v>
          </cell>
          <cell r="CE19">
            <v>199.092209</v>
          </cell>
          <cell r="CI19">
            <v>15</v>
          </cell>
          <cell r="CJ19">
            <v>54.791350999999999</v>
          </cell>
          <cell r="CK19">
            <v>60.923824000000003</v>
          </cell>
          <cell r="CL19">
            <v>105.70945</v>
          </cell>
          <cell r="CP19">
            <v>983.95373500000005</v>
          </cell>
          <cell r="CS19">
            <v>15</v>
          </cell>
          <cell r="CT19">
            <v>3.0894849999999998</v>
          </cell>
          <cell r="CU19">
            <v>18.459591</v>
          </cell>
          <cell r="CW19">
            <v>31.605515</v>
          </cell>
          <cell r="CX19">
            <v>48.336689</v>
          </cell>
          <cell r="DD19">
            <v>5.7668299999999997</v>
          </cell>
          <cell r="DH19">
            <v>90.225219999999993</v>
          </cell>
          <cell r="DI19">
            <v>117.67575100000001</v>
          </cell>
          <cell r="DJ19">
            <v>625.41754200000003</v>
          </cell>
          <cell r="DL19">
            <v>165.031586</v>
          </cell>
          <cell r="DM19">
            <v>308.07766700000002</v>
          </cell>
          <cell r="DN19">
            <v>52.998272</v>
          </cell>
          <cell r="DO19">
            <v>98.926520999999994</v>
          </cell>
          <cell r="DR19">
            <v>15</v>
          </cell>
          <cell r="DS19">
            <v>1.7200000000000001E-4</v>
          </cell>
          <cell r="DT19">
            <v>28.053825</v>
          </cell>
          <cell r="DV19">
            <v>46.953128999999997</v>
          </cell>
          <cell r="DW19">
            <v>65.472755000000006</v>
          </cell>
          <cell r="DY19">
            <v>421.85961900000001</v>
          </cell>
          <cell r="EC19">
            <v>36.893394000000001</v>
          </cell>
          <cell r="EG19">
            <v>122.234253</v>
          </cell>
          <cell r="EH19">
            <v>308.07766700000002</v>
          </cell>
          <cell r="EI19">
            <v>787.47265600000003</v>
          </cell>
          <cell r="EL19">
            <v>15</v>
          </cell>
          <cell r="EN19">
            <v>13.867858</v>
          </cell>
          <cell r="EO19">
            <v>29.192698</v>
          </cell>
          <cell r="EP19">
            <v>29.465468999999999</v>
          </cell>
          <cell r="EQ19">
            <v>43.352055</v>
          </cell>
          <cell r="ER19">
            <v>52.998272</v>
          </cell>
          <cell r="ES19">
            <v>251.05569499999999</v>
          </cell>
          <cell r="FE19">
            <v>280.15603599999997</v>
          </cell>
          <cell r="FF19">
            <v>522.99084500000004</v>
          </cell>
          <cell r="FG19">
            <v>139.73613</v>
          </cell>
          <cell r="FH19">
            <v>260.83136000000002</v>
          </cell>
        </row>
        <row r="20">
          <cell r="B20">
            <v>1.9124000000000001</v>
          </cell>
          <cell r="D20">
            <v>2.4338000000000002</v>
          </cell>
          <cell r="F20">
            <v>13</v>
          </cell>
          <cell r="G20">
            <v>0</v>
          </cell>
          <cell r="K20">
            <v>0</v>
          </cell>
          <cell r="M20">
            <v>0.14699999999999999</v>
          </cell>
          <cell r="N20">
            <v>-0.25140000000000001</v>
          </cell>
          <cell r="O20">
            <v>1.4954000000000001</v>
          </cell>
          <cell r="P20">
            <v>0</v>
          </cell>
          <cell r="Q20">
            <v>0</v>
          </cell>
          <cell r="W20">
            <v>1.9124000000000001</v>
          </cell>
          <cell r="Z20">
            <v>816.57092299999999</v>
          </cell>
          <cell r="AA20">
            <v>1635.3135990000001</v>
          </cell>
          <cell r="AB20">
            <v>731.50585899999999</v>
          </cell>
          <cell r="AC20">
            <v>1464.9571530000001</v>
          </cell>
          <cell r="AG20">
            <v>436.954498</v>
          </cell>
          <cell r="AK20">
            <v>782.53228799999999</v>
          </cell>
          <cell r="AL20">
            <v>816.57092299999999</v>
          </cell>
          <cell r="AM20">
            <v>855.63366699999995</v>
          </cell>
          <cell r="AR20">
            <v>1402.9730219999999</v>
          </cell>
          <cell r="AS20">
            <v>1541.488525</v>
          </cell>
          <cell r="AT20">
            <v>1553.8979489999999</v>
          </cell>
          <cell r="AU20">
            <v>1567.1457519999999</v>
          </cell>
          <cell r="AV20">
            <v>1635.3135990000001</v>
          </cell>
          <cell r="AW20">
            <v>1713.5429690000001</v>
          </cell>
          <cell r="AZ20">
            <v>16</v>
          </cell>
          <cell r="BC20">
            <v>685.82519500000001</v>
          </cell>
          <cell r="BF20">
            <v>731.50585899999999</v>
          </cell>
          <cell r="BJ20">
            <v>16</v>
          </cell>
          <cell r="BK20">
            <v>622.93682899999999</v>
          </cell>
          <cell r="BL20">
            <v>1233.9277340000001</v>
          </cell>
          <cell r="BM20">
            <v>1373.474487</v>
          </cell>
          <cell r="BQ20">
            <v>1570.9444579999999</v>
          </cell>
          <cell r="BS20">
            <v>553.296875</v>
          </cell>
          <cell r="BT20">
            <v>1108.0654300000001</v>
          </cell>
          <cell r="BU20">
            <v>800.06689500000005</v>
          </cell>
          <cell r="BV20">
            <v>1602.261475</v>
          </cell>
          <cell r="BY20">
            <v>16</v>
          </cell>
          <cell r="CB20">
            <v>525.364868</v>
          </cell>
          <cell r="CE20">
            <v>553.296875</v>
          </cell>
          <cell r="CI20">
            <v>16</v>
          </cell>
          <cell r="CJ20">
            <v>744.50585899999999</v>
          </cell>
          <cell r="CK20">
            <v>995.44140600000003</v>
          </cell>
          <cell r="CL20">
            <v>1052.1270750000001</v>
          </cell>
          <cell r="CP20">
            <v>1137.883423</v>
          </cell>
          <cell r="CS20">
            <v>16</v>
          </cell>
          <cell r="CT20">
            <v>571.85992399999998</v>
          </cell>
          <cell r="CU20">
            <v>718.06970200000001</v>
          </cell>
          <cell r="CW20">
            <v>766.055969</v>
          </cell>
          <cell r="CX20">
            <v>772.33868399999994</v>
          </cell>
          <cell r="DD20">
            <v>1145.2407229999999</v>
          </cell>
          <cell r="DH20">
            <v>1546.7314449999999</v>
          </cell>
          <cell r="DI20">
            <v>1602.261475</v>
          </cell>
          <cell r="DJ20">
            <v>1640.602539</v>
          </cell>
          <cell r="DL20">
            <v>588.35022000000004</v>
          </cell>
          <cell r="DM20">
            <v>1178.2653809999999</v>
          </cell>
          <cell r="DN20">
            <v>818.35705600000006</v>
          </cell>
          <cell r="DO20">
            <v>1638.8903809999999</v>
          </cell>
          <cell r="DR20">
            <v>16</v>
          </cell>
          <cell r="DS20">
            <v>444.039154</v>
          </cell>
          <cell r="DT20">
            <v>533.69995100000006</v>
          </cell>
          <cell r="DV20">
            <v>567.32855199999995</v>
          </cell>
          <cell r="DW20">
            <v>574.91412400000002</v>
          </cell>
          <cell r="DY20">
            <v>597.59423800000002</v>
          </cell>
          <cell r="EC20">
            <v>889.25921600000004</v>
          </cell>
          <cell r="EG20">
            <v>1151.357422</v>
          </cell>
          <cell r="EH20">
            <v>1178.2653809999999</v>
          </cell>
          <cell r="EI20">
            <v>1196.7779539999999</v>
          </cell>
          <cell r="EL20">
            <v>16</v>
          </cell>
          <cell r="EN20">
            <v>737.71758999999997</v>
          </cell>
          <cell r="EO20">
            <v>777.338257</v>
          </cell>
          <cell r="EP20">
            <v>787.86920199999997</v>
          </cell>
          <cell r="EQ20">
            <v>798.87371800000005</v>
          </cell>
          <cell r="ER20">
            <v>818.35705600000006</v>
          </cell>
          <cell r="ES20">
            <v>832.56366000000003</v>
          </cell>
          <cell r="FE20">
            <v>497.92944299999999</v>
          </cell>
          <cell r="FF20">
            <v>997.18316700000003</v>
          </cell>
          <cell r="FG20">
            <v>607.51782200000002</v>
          </cell>
          <cell r="FH20">
            <v>1216.6513669999999</v>
          </cell>
        </row>
        <row r="21">
          <cell r="B21">
            <v>1.9133</v>
          </cell>
          <cell r="D21">
            <v>2.4342999999999999</v>
          </cell>
          <cell r="F21">
            <v>-10</v>
          </cell>
          <cell r="G21">
            <v>0</v>
          </cell>
          <cell r="K21">
            <v>0</v>
          </cell>
          <cell r="M21">
            <v>1E-3</v>
          </cell>
          <cell r="N21">
            <v>-0.25090000000000001</v>
          </cell>
          <cell r="O21">
            <v>1.4959</v>
          </cell>
          <cell r="P21">
            <v>1</v>
          </cell>
          <cell r="Q21">
            <v>0</v>
          </cell>
          <cell r="W21">
            <v>1.9133</v>
          </cell>
          <cell r="Z21">
            <v>230.83538799999999</v>
          </cell>
          <cell r="AA21">
            <v>462.522064</v>
          </cell>
          <cell r="AB21">
            <v>74.060271999999998</v>
          </cell>
          <cell r="AC21">
            <v>148.38600199999999</v>
          </cell>
          <cell r="AG21">
            <v>3.77E-4</v>
          </cell>
          <cell r="AK21">
            <v>182.113846</v>
          </cell>
          <cell r="AL21">
            <v>230.83538799999999</v>
          </cell>
          <cell r="AM21">
            <v>1030.0539550000001</v>
          </cell>
          <cell r="AR21">
            <v>76.183846000000003</v>
          </cell>
          <cell r="AS21">
            <v>278.280914</v>
          </cell>
          <cell r="AT21">
            <v>335.50119000000001</v>
          </cell>
          <cell r="AU21">
            <v>364.92294299999998</v>
          </cell>
          <cell r="AV21">
            <v>462.522064</v>
          </cell>
          <cell r="AW21">
            <v>2063.8776859999998</v>
          </cell>
          <cell r="AZ21">
            <v>17</v>
          </cell>
          <cell r="BC21">
            <v>47.537281</v>
          </cell>
          <cell r="BF21">
            <v>74.060271999999998</v>
          </cell>
          <cell r="BJ21">
            <v>17</v>
          </cell>
          <cell r="BK21">
            <v>6.1798830000000002</v>
          </cell>
          <cell r="BL21">
            <v>37.137444000000002</v>
          </cell>
          <cell r="BM21">
            <v>95.244941999999995</v>
          </cell>
          <cell r="BQ21">
            <v>1661.664307</v>
          </cell>
          <cell r="BS21">
            <v>123.372536</v>
          </cell>
          <cell r="BT21">
            <v>247.21539300000001</v>
          </cell>
          <cell r="BU21">
            <v>48.212147000000002</v>
          </cell>
          <cell r="BV21">
            <v>96.597092000000004</v>
          </cell>
          <cell r="BY21">
            <v>17</v>
          </cell>
          <cell r="CB21">
            <v>31.448038</v>
          </cell>
          <cell r="CE21">
            <v>123.372536</v>
          </cell>
          <cell r="CI21">
            <v>17</v>
          </cell>
          <cell r="CJ21">
            <v>22.025002000000001</v>
          </cell>
          <cell r="CK21">
            <v>25.625015000000001</v>
          </cell>
          <cell r="CL21">
            <v>63.046222999999998</v>
          </cell>
          <cell r="CP21">
            <v>969.39727800000003</v>
          </cell>
          <cell r="CS21">
            <v>17</v>
          </cell>
          <cell r="CT21">
            <v>3.0249229999999998</v>
          </cell>
          <cell r="CU21">
            <v>13.500318999999999</v>
          </cell>
          <cell r="CW21">
            <v>18.564071999999999</v>
          </cell>
          <cell r="CX21">
            <v>18.680035</v>
          </cell>
          <cell r="DD21">
            <v>6.0606879999999999</v>
          </cell>
          <cell r="DH21">
            <v>37.427021000000003</v>
          </cell>
          <cell r="DI21">
            <v>96.597092000000004</v>
          </cell>
          <cell r="DJ21">
            <v>780.53808600000002</v>
          </cell>
          <cell r="DL21">
            <v>54.982391</v>
          </cell>
          <cell r="DM21">
            <v>110.232979</v>
          </cell>
          <cell r="DN21">
            <v>29.448156000000001</v>
          </cell>
          <cell r="DO21">
            <v>59.001862000000003</v>
          </cell>
          <cell r="DR21">
            <v>17</v>
          </cell>
          <cell r="DS21">
            <v>1.3899999999999999E-4</v>
          </cell>
          <cell r="DT21">
            <v>10.499919</v>
          </cell>
          <cell r="DV21">
            <v>28.144777000000001</v>
          </cell>
          <cell r="DW21">
            <v>33.329315000000001</v>
          </cell>
          <cell r="DY21">
            <v>435.675659</v>
          </cell>
          <cell r="EC21">
            <v>13.841483</v>
          </cell>
          <cell r="EG21">
            <v>66.848213000000001</v>
          </cell>
          <cell r="EH21">
            <v>110.232979</v>
          </cell>
          <cell r="EI21">
            <v>872.94574</v>
          </cell>
          <cell r="EL21">
            <v>17</v>
          </cell>
          <cell r="EN21">
            <v>3.0028730000000001</v>
          </cell>
          <cell r="EO21">
            <v>13.870409</v>
          </cell>
          <cell r="EP21">
            <v>18.438746999999999</v>
          </cell>
          <cell r="EQ21">
            <v>18.523869999999999</v>
          </cell>
          <cell r="ER21">
            <v>29.448156000000001</v>
          </cell>
          <cell r="ES21">
            <v>286.75054899999998</v>
          </cell>
          <cell r="FE21">
            <v>282.175659</v>
          </cell>
          <cell r="FF21">
            <v>565.34246800000005</v>
          </cell>
          <cell r="FG21">
            <v>138.03389000000001</v>
          </cell>
          <cell r="FH21">
            <v>276.56253099999998</v>
          </cell>
        </row>
        <row r="22">
          <cell r="B22">
            <v>2.0590999999999999</v>
          </cell>
          <cell r="D22">
            <v>2.5118</v>
          </cell>
          <cell r="F22">
            <v>13</v>
          </cell>
          <cell r="G22">
            <v>0</v>
          </cell>
          <cell r="K22">
            <v>0</v>
          </cell>
          <cell r="M22">
            <v>0.16500000000000001</v>
          </cell>
          <cell r="N22">
            <v>-0.1734</v>
          </cell>
          <cell r="O22">
            <v>1.5733999999999999</v>
          </cell>
          <cell r="P22">
            <v>0</v>
          </cell>
          <cell r="Q22">
            <v>0</v>
          </cell>
          <cell r="W22">
            <v>2.0590999999999999</v>
          </cell>
          <cell r="Z22">
            <v>760.69885299999999</v>
          </cell>
          <cell r="AA22">
            <v>1640.2845460000001</v>
          </cell>
          <cell r="AB22">
            <v>662.81109600000002</v>
          </cell>
          <cell r="AC22">
            <v>1429.210693</v>
          </cell>
          <cell r="AG22">
            <v>442.76602200000002</v>
          </cell>
          <cell r="AK22">
            <v>753.77941899999996</v>
          </cell>
          <cell r="AL22">
            <v>760.69885299999999</v>
          </cell>
          <cell r="AM22">
            <v>770.70086700000002</v>
          </cell>
          <cell r="AR22">
            <v>1556.2078859999999</v>
          </cell>
          <cell r="AS22">
            <v>1601.534302</v>
          </cell>
          <cell r="AT22">
            <v>1613.6967770000001</v>
          </cell>
          <cell r="AU22">
            <v>1625.36438</v>
          </cell>
          <cell r="AV22">
            <v>1640.2845460000001</v>
          </cell>
          <cell r="AW22">
            <v>1661.851807</v>
          </cell>
          <cell r="AZ22">
            <v>18</v>
          </cell>
          <cell r="BC22">
            <v>629.22027600000001</v>
          </cell>
          <cell r="BF22">
            <v>662.81109600000002</v>
          </cell>
          <cell r="BJ22">
            <v>18</v>
          </cell>
          <cell r="BK22">
            <v>675.30609100000004</v>
          </cell>
          <cell r="BL22">
            <v>1250.924072</v>
          </cell>
          <cell r="BM22">
            <v>1356.7791749999999</v>
          </cell>
          <cell r="BQ22">
            <v>1508.810303</v>
          </cell>
          <cell r="BS22">
            <v>528.35003700000004</v>
          </cell>
          <cell r="BT22">
            <v>1139.2739260000001</v>
          </cell>
          <cell r="BU22">
            <v>766.00018299999999</v>
          </cell>
          <cell r="BV22">
            <v>1651.7158199999999</v>
          </cell>
          <cell r="BY22">
            <v>18</v>
          </cell>
          <cell r="CB22">
            <v>507.46090700000002</v>
          </cell>
          <cell r="CE22">
            <v>528.35003700000004</v>
          </cell>
          <cell r="CI22">
            <v>18</v>
          </cell>
          <cell r="CJ22">
            <v>798.53607199999999</v>
          </cell>
          <cell r="CK22">
            <v>1061.638062</v>
          </cell>
          <cell r="CL22">
            <v>1094.2310789999999</v>
          </cell>
          <cell r="CP22">
            <v>1212.1533199999999</v>
          </cell>
          <cell r="CS22">
            <v>18</v>
          </cell>
          <cell r="CT22">
            <v>570.166382</v>
          </cell>
          <cell r="CU22">
            <v>722.02154499999995</v>
          </cell>
          <cell r="CW22">
            <v>746.64868200000001</v>
          </cell>
          <cell r="CX22">
            <v>753.24902299999997</v>
          </cell>
          <cell r="DD22">
            <v>1229.4420170000001</v>
          </cell>
          <cell r="DH22">
            <v>1624.220581</v>
          </cell>
          <cell r="DI22">
            <v>1651.7158199999999</v>
          </cell>
          <cell r="DJ22">
            <v>1739.5577390000001</v>
          </cell>
          <cell r="DL22">
            <v>562.65502900000001</v>
          </cell>
          <cell r="DM22">
            <v>1213.245361</v>
          </cell>
          <cell r="DN22">
            <v>781.63177499999995</v>
          </cell>
          <cell r="DO22">
            <v>1685.4219969999999</v>
          </cell>
          <cell r="DR22">
            <v>18</v>
          </cell>
          <cell r="DS22">
            <v>438.14767499999999</v>
          </cell>
          <cell r="DT22">
            <v>539.68768299999999</v>
          </cell>
          <cell r="DV22">
            <v>554.95275900000001</v>
          </cell>
          <cell r="DW22">
            <v>558.16076699999996</v>
          </cell>
          <cell r="DY22">
            <v>593.12323000000004</v>
          </cell>
          <cell r="EC22">
            <v>944.77191200000004</v>
          </cell>
          <cell r="EG22">
            <v>1203.5543210000001</v>
          </cell>
          <cell r="EH22">
            <v>1213.245361</v>
          </cell>
          <cell r="EI22">
            <v>1278.943481</v>
          </cell>
          <cell r="EL22">
            <v>18</v>
          </cell>
          <cell r="EN22">
            <v>746.89263900000003</v>
          </cell>
          <cell r="EO22">
            <v>763.49707000000001</v>
          </cell>
          <cell r="EP22">
            <v>770.23480199999995</v>
          </cell>
          <cell r="EQ22">
            <v>775.09960899999999</v>
          </cell>
          <cell r="ER22">
            <v>781.63177499999995</v>
          </cell>
          <cell r="ES22">
            <v>827.28832999999997</v>
          </cell>
          <cell r="FE22">
            <v>477.57965100000001</v>
          </cell>
          <cell r="FF22">
            <v>1029.7985839999999</v>
          </cell>
          <cell r="FG22">
            <v>578.61206100000004</v>
          </cell>
          <cell r="FH22">
            <v>1247.6533199999999</v>
          </cell>
        </row>
        <row r="23">
          <cell r="B23">
            <v>2.06</v>
          </cell>
          <cell r="D23">
            <v>2.5123000000000002</v>
          </cell>
          <cell r="F23">
            <v>-10</v>
          </cell>
          <cell r="G23">
            <v>0</v>
          </cell>
          <cell r="K23">
            <v>0</v>
          </cell>
          <cell r="M23">
            <v>1E-3</v>
          </cell>
          <cell r="N23">
            <v>-0.1729</v>
          </cell>
          <cell r="O23">
            <v>1.5739000000000001</v>
          </cell>
          <cell r="P23">
            <v>1</v>
          </cell>
          <cell r="Q23">
            <v>0</v>
          </cell>
          <cell r="W23">
            <v>2.06</v>
          </cell>
          <cell r="Z23">
            <v>265.58898900000003</v>
          </cell>
          <cell r="AA23">
            <v>573.00146500000005</v>
          </cell>
          <cell r="AB23">
            <v>110.196777</v>
          </cell>
          <cell r="AC23">
            <v>237.71783400000001</v>
          </cell>
          <cell r="AG23">
            <v>5.1999999999999997E-5</v>
          </cell>
          <cell r="AK23">
            <v>226.35304300000001</v>
          </cell>
          <cell r="AL23">
            <v>265.58898900000003</v>
          </cell>
          <cell r="AM23">
            <v>1066.194092</v>
          </cell>
          <cell r="AR23">
            <v>339.79916400000002</v>
          </cell>
          <cell r="AS23">
            <v>424.65948500000002</v>
          </cell>
          <cell r="AT23">
            <v>458.03643799999998</v>
          </cell>
          <cell r="AU23">
            <v>488.359283</v>
          </cell>
          <cell r="AV23">
            <v>573.00146500000005</v>
          </cell>
          <cell r="AW23">
            <v>2300.0947270000001</v>
          </cell>
          <cell r="AZ23">
            <v>19</v>
          </cell>
          <cell r="BC23">
            <v>67.319716999999997</v>
          </cell>
          <cell r="BF23">
            <v>110.196777</v>
          </cell>
          <cell r="BJ23">
            <v>19</v>
          </cell>
          <cell r="BK23">
            <v>64.200241000000005</v>
          </cell>
          <cell r="BL23">
            <v>113.853516</v>
          </cell>
          <cell r="BM23">
            <v>145.222916</v>
          </cell>
          <cell r="BQ23">
            <v>1856.7373050000001</v>
          </cell>
          <cell r="BS23">
            <v>207.64887999999999</v>
          </cell>
          <cell r="BT23">
            <v>447.930634</v>
          </cell>
          <cell r="BU23">
            <v>66.167289999999994</v>
          </cell>
          <cell r="BV23">
            <v>142.73689300000001</v>
          </cell>
          <cell r="BY23">
            <v>19</v>
          </cell>
          <cell r="CB23">
            <v>76.828140000000005</v>
          </cell>
          <cell r="CE23">
            <v>207.64887999999999</v>
          </cell>
          <cell r="CI23">
            <v>19</v>
          </cell>
          <cell r="CJ23">
            <v>95.045708000000005</v>
          </cell>
          <cell r="CK23">
            <v>102.34332999999999</v>
          </cell>
          <cell r="CL23">
            <v>165.722656</v>
          </cell>
          <cell r="CP23">
            <v>1094.7197269999999</v>
          </cell>
          <cell r="CS23">
            <v>19</v>
          </cell>
          <cell r="CT23">
            <v>18.503708</v>
          </cell>
          <cell r="CU23">
            <v>29.368475</v>
          </cell>
          <cell r="CW23">
            <v>52.883999000000003</v>
          </cell>
          <cell r="CX23">
            <v>54.186283000000003</v>
          </cell>
          <cell r="DD23">
            <v>39.916423999999999</v>
          </cell>
          <cell r="DH23">
            <v>116.891312</v>
          </cell>
          <cell r="DI23">
            <v>142.73689300000001</v>
          </cell>
          <cell r="DJ23">
            <v>842.57428000000004</v>
          </cell>
          <cell r="DL23">
            <v>191.97401400000001</v>
          </cell>
          <cell r="DM23">
            <v>414.17355300000003</v>
          </cell>
          <cell r="DN23">
            <v>58.732348999999999</v>
          </cell>
          <cell r="DO23">
            <v>126.698143</v>
          </cell>
          <cell r="DR23">
            <v>19</v>
          </cell>
          <cell r="DS23">
            <v>1.9000000000000001E-5</v>
          </cell>
          <cell r="DT23">
            <v>43.177405999999998</v>
          </cell>
          <cell r="DV23">
            <v>62.084277999999998</v>
          </cell>
          <cell r="DW23">
            <v>83.181304999999995</v>
          </cell>
          <cell r="DY23">
            <v>446.97091699999999</v>
          </cell>
          <cell r="EC23">
            <v>88.751609999999999</v>
          </cell>
          <cell r="EG23">
            <v>179.45301799999999</v>
          </cell>
          <cell r="EH23">
            <v>414.17355300000003</v>
          </cell>
          <cell r="EI23">
            <v>964.24780299999998</v>
          </cell>
          <cell r="EL23">
            <v>19</v>
          </cell>
          <cell r="EN23">
            <v>18.587447999999998</v>
          </cell>
          <cell r="EO23">
            <v>34.085948999999999</v>
          </cell>
          <cell r="EP23">
            <v>47.996799000000003</v>
          </cell>
          <cell r="EQ23">
            <v>52.810158000000001</v>
          </cell>
          <cell r="ER23">
            <v>58.732348999999999</v>
          </cell>
          <cell r="ES23">
            <v>270.469604</v>
          </cell>
          <cell r="FE23">
            <v>295.64755200000002</v>
          </cell>
          <cell r="FF23">
            <v>637.71051</v>
          </cell>
          <cell r="FG23">
            <v>133.665955</v>
          </cell>
          <cell r="FH23">
            <v>288.34582499999999</v>
          </cell>
        </row>
        <row r="24">
          <cell r="B24">
            <v>2.2029000000000001</v>
          </cell>
          <cell r="D24">
            <v>2.5798000000000001</v>
          </cell>
          <cell r="F24">
            <v>13</v>
          </cell>
          <cell r="G24">
            <v>0</v>
          </cell>
          <cell r="K24">
            <v>0</v>
          </cell>
          <cell r="M24">
            <v>0.158</v>
          </cell>
          <cell r="N24">
            <v>-0.10539999999999999</v>
          </cell>
          <cell r="O24">
            <v>1.6414</v>
          </cell>
          <cell r="P24">
            <v>0</v>
          </cell>
          <cell r="Q24">
            <v>0</v>
          </cell>
          <cell r="W24">
            <v>2.2029000000000001</v>
          </cell>
          <cell r="Z24">
            <v>854.82165499999996</v>
          </cell>
          <cell r="AA24">
            <v>1971.986938</v>
          </cell>
          <cell r="AB24">
            <v>751.15942399999994</v>
          </cell>
          <cell r="AC24">
            <v>1732.8486330000001</v>
          </cell>
          <cell r="AG24">
            <v>491.49173000000002</v>
          </cell>
          <cell r="AK24">
            <v>847.66455099999996</v>
          </cell>
          <cell r="AL24">
            <v>854.82165499999996</v>
          </cell>
          <cell r="AM24">
            <v>971.83270300000004</v>
          </cell>
          <cell r="AR24">
            <v>1915.2523189999999</v>
          </cell>
          <cell r="AS24">
            <v>1934.644043</v>
          </cell>
          <cell r="AT24">
            <v>1946.389893</v>
          </cell>
          <cell r="AU24">
            <v>1955.476318</v>
          </cell>
          <cell r="AV24">
            <v>1971.986938</v>
          </cell>
          <cell r="AW24">
            <v>2241.9196780000002</v>
          </cell>
          <cell r="AZ24">
            <v>20</v>
          </cell>
          <cell r="BC24">
            <v>728.31292699999995</v>
          </cell>
          <cell r="BF24">
            <v>751.15942399999994</v>
          </cell>
          <cell r="BJ24">
            <v>20</v>
          </cell>
          <cell r="BK24">
            <v>808.74615500000004</v>
          </cell>
          <cell r="BL24">
            <v>1626.8857419999999</v>
          </cell>
          <cell r="BM24">
            <v>1680.1439210000001</v>
          </cell>
          <cell r="BQ24">
            <v>1915.9860839999999</v>
          </cell>
          <cell r="BS24">
            <v>571.73590100000001</v>
          </cell>
          <cell r="BT24">
            <v>1318.9368899999999</v>
          </cell>
          <cell r="BU24">
            <v>829.36889599999995</v>
          </cell>
          <cell r="BV24">
            <v>1913.2700199999999</v>
          </cell>
          <cell r="BY24">
            <v>20</v>
          </cell>
          <cell r="CB24">
            <v>554.77435300000002</v>
          </cell>
          <cell r="CE24">
            <v>571.73590100000001</v>
          </cell>
          <cell r="CI24">
            <v>20</v>
          </cell>
          <cell r="CJ24">
            <v>934.786743</v>
          </cell>
          <cell r="CK24">
            <v>1261.6567379999999</v>
          </cell>
          <cell r="CL24">
            <v>1279.8082280000001</v>
          </cell>
          <cell r="CP24">
            <v>1413.717163</v>
          </cell>
          <cell r="CS24">
            <v>20</v>
          </cell>
          <cell r="CT24">
            <v>623.74688700000002</v>
          </cell>
          <cell r="CU24">
            <v>797.80548099999999</v>
          </cell>
          <cell r="CW24">
            <v>814.04711899999995</v>
          </cell>
          <cell r="CX24">
            <v>819.51355000000001</v>
          </cell>
          <cell r="DD24">
            <v>1438.9207759999999</v>
          </cell>
          <cell r="DH24">
            <v>1890.534668</v>
          </cell>
          <cell r="DI24">
            <v>1913.2700199999999</v>
          </cell>
          <cell r="DJ24">
            <v>2045.1953120000001</v>
          </cell>
          <cell r="DL24">
            <v>607.71948199999997</v>
          </cell>
          <cell r="DM24">
            <v>1401.947144</v>
          </cell>
          <cell r="DN24">
            <v>844.53887899999995</v>
          </cell>
          <cell r="DO24">
            <v>1948.2655030000001</v>
          </cell>
          <cell r="DR24">
            <v>20</v>
          </cell>
          <cell r="DS24">
            <v>478.24349999999998</v>
          </cell>
          <cell r="DT24">
            <v>583.13964799999997</v>
          </cell>
          <cell r="DV24">
            <v>595.57061799999997</v>
          </cell>
          <cell r="DW24">
            <v>600.64880400000004</v>
          </cell>
          <cell r="DY24">
            <v>654.56921399999999</v>
          </cell>
          <cell r="EC24">
            <v>1103.2592770000001</v>
          </cell>
          <cell r="EG24">
            <v>1385.6358640000001</v>
          </cell>
          <cell r="EH24">
            <v>1401.947144</v>
          </cell>
          <cell r="EI24">
            <v>1510.02478</v>
          </cell>
          <cell r="EL24">
            <v>20</v>
          </cell>
          <cell r="EN24">
            <v>809.466858</v>
          </cell>
          <cell r="EO24">
            <v>818.81591800000001</v>
          </cell>
          <cell r="EP24">
            <v>826.67645300000004</v>
          </cell>
          <cell r="EQ24">
            <v>834.48474099999999</v>
          </cell>
          <cell r="ER24">
            <v>844.53887899999995</v>
          </cell>
          <cell r="ES24">
            <v>914.91796899999997</v>
          </cell>
          <cell r="FE24">
            <v>541.41931199999999</v>
          </cell>
          <cell r="FF24">
            <v>1248.9993899999999</v>
          </cell>
          <cell r="FG24">
            <v>662.82873500000005</v>
          </cell>
          <cell r="FH24">
            <v>1529.0787350000001</v>
          </cell>
        </row>
        <row r="25">
          <cell r="B25">
            <v>2.2039</v>
          </cell>
          <cell r="D25">
            <v>2.5802</v>
          </cell>
          <cell r="F25">
            <v>-10</v>
          </cell>
          <cell r="G25">
            <v>0</v>
          </cell>
          <cell r="K25">
            <v>0</v>
          </cell>
          <cell r="M25">
            <v>1E-3</v>
          </cell>
          <cell r="N25">
            <v>-0.105</v>
          </cell>
          <cell r="O25">
            <v>1.6416999999999999</v>
          </cell>
          <cell r="P25">
            <v>1</v>
          </cell>
          <cell r="Q25">
            <v>0</v>
          </cell>
          <cell r="W25">
            <v>2.2039</v>
          </cell>
          <cell r="Z25">
            <v>312.94485500000002</v>
          </cell>
          <cell r="AA25">
            <v>722.33160399999997</v>
          </cell>
          <cell r="AB25">
            <v>148.13394199999999</v>
          </cell>
          <cell r="AC25">
            <v>341.87359600000002</v>
          </cell>
          <cell r="AG25">
            <v>8.2000000000000001E-5</v>
          </cell>
          <cell r="AK25">
            <v>271.70950299999998</v>
          </cell>
          <cell r="AL25">
            <v>312.94485500000002</v>
          </cell>
          <cell r="AM25">
            <v>1168.1403809999999</v>
          </cell>
          <cell r="AR25">
            <v>452.182861</v>
          </cell>
          <cell r="AS25">
            <v>538.82019000000003</v>
          </cell>
          <cell r="AT25">
            <v>586.25854500000003</v>
          </cell>
          <cell r="AU25">
            <v>626.95562700000005</v>
          </cell>
          <cell r="AV25">
            <v>722.33160399999997</v>
          </cell>
          <cell r="AW25">
            <v>2696.0153810000002</v>
          </cell>
          <cell r="AZ25">
            <v>21</v>
          </cell>
          <cell r="BC25">
            <v>89.345444000000001</v>
          </cell>
          <cell r="BF25">
            <v>148.13394199999999</v>
          </cell>
          <cell r="BJ25">
            <v>21</v>
          </cell>
          <cell r="BK25">
            <v>51.894691000000002</v>
          </cell>
          <cell r="BL25">
            <v>129.85095200000001</v>
          </cell>
          <cell r="BM25">
            <v>206.19750999999999</v>
          </cell>
          <cell r="BQ25">
            <v>2351.4895019999999</v>
          </cell>
          <cell r="BS25">
            <v>245.49870300000001</v>
          </cell>
          <cell r="BT25">
            <v>566.55352800000003</v>
          </cell>
          <cell r="BU25">
            <v>89.759406999999996</v>
          </cell>
          <cell r="BV25">
            <v>207.15287799999999</v>
          </cell>
          <cell r="BY25">
            <v>21</v>
          </cell>
          <cell r="CB25">
            <v>181.94125399999999</v>
          </cell>
          <cell r="CE25">
            <v>245.49870300000001</v>
          </cell>
          <cell r="CI25">
            <v>21</v>
          </cell>
          <cell r="CJ25">
            <v>134.507858</v>
          </cell>
          <cell r="CK25">
            <v>232.774765</v>
          </cell>
          <cell r="CL25">
            <v>419.79888899999997</v>
          </cell>
          <cell r="CP25">
            <v>1308.545044</v>
          </cell>
          <cell r="CS25">
            <v>21</v>
          </cell>
          <cell r="CT25">
            <v>18.692461000000002</v>
          </cell>
          <cell r="CU25">
            <v>29.563040000000001</v>
          </cell>
          <cell r="CW25">
            <v>55.729771</v>
          </cell>
          <cell r="CX25">
            <v>60.928741000000002</v>
          </cell>
          <cell r="DD25">
            <v>43.139735999999999</v>
          </cell>
          <cell r="DH25">
            <v>140.615509</v>
          </cell>
          <cell r="DI25">
            <v>207.15287799999999</v>
          </cell>
          <cell r="DJ25">
            <v>1034.7548830000001</v>
          </cell>
          <cell r="DL25">
            <v>230.47077899999999</v>
          </cell>
          <cell r="DM25">
            <v>531.94366500000001</v>
          </cell>
          <cell r="DN25">
            <v>79.673789999999997</v>
          </cell>
          <cell r="DO25">
            <v>183.87660199999999</v>
          </cell>
          <cell r="DR25">
            <v>21</v>
          </cell>
          <cell r="DS25">
            <v>3.6999999999999998E-5</v>
          </cell>
          <cell r="DT25">
            <v>75.645340000000004</v>
          </cell>
          <cell r="DV25">
            <v>176.69090299999999</v>
          </cell>
          <cell r="DW25">
            <v>197.192902</v>
          </cell>
          <cell r="DY25">
            <v>504.97537199999999</v>
          </cell>
          <cell r="EC25">
            <v>125.37342099999999</v>
          </cell>
          <cell r="EG25">
            <v>455.18521099999998</v>
          </cell>
          <cell r="EH25">
            <v>531.94366500000001</v>
          </cell>
          <cell r="EI25">
            <v>1165.4610600000001</v>
          </cell>
          <cell r="EL25">
            <v>21</v>
          </cell>
          <cell r="EN25">
            <v>22.599319000000001</v>
          </cell>
          <cell r="EO25">
            <v>33.612513999999997</v>
          </cell>
          <cell r="EP25">
            <v>35.721428000000003</v>
          </cell>
          <cell r="EQ25">
            <v>53.362625000000001</v>
          </cell>
          <cell r="ER25">
            <v>79.673789999999997</v>
          </cell>
          <cell r="ES25">
            <v>353.39691199999999</v>
          </cell>
          <cell r="FE25">
            <v>363.85751299999998</v>
          </cell>
          <cell r="FF25">
            <v>839.80261199999995</v>
          </cell>
          <cell r="FG25">
            <v>177.49224899999999</v>
          </cell>
          <cell r="FH25">
            <v>409.62872299999998</v>
          </cell>
        </row>
        <row r="26">
          <cell r="B26">
            <v>2.3555999999999999</v>
          </cell>
          <cell r="D26">
            <v>2.6322999999999999</v>
          </cell>
          <cell r="F26">
            <v>13</v>
          </cell>
          <cell r="G26">
            <v>0</v>
          </cell>
          <cell r="K26">
            <v>0</v>
          </cell>
          <cell r="M26">
            <v>0.161</v>
          </cell>
          <cell r="N26">
            <v>-5.2900000000000003E-2</v>
          </cell>
          <cell r="O26">
            <v>1.6939</v>
          </cell>
          <cell r="P26">
            <v>0</v>
          </cell>
          <cell r="Q26">
            <v>0</v>
          </cell>
          <cell r="W26">
            <v>2.3555999999999999</v>
          </cell>
          <cell r="Z26">
            <v>891.81390399999998</v>
          </cell>
          <cell r="AA26">
            <v>2199.952393</v>
          </cell>
          <cell r="AB26">
            <v>802.49938999999995</v>
          </cell>
          <cell r="AC26">
            <v>1979.6285399999999</v>
          </cell>
          <cell r="AG26">
            <v>522.17364499999996</v>
          </cell>
          <cell r="AK26">
            <v>876.03594999999996</v>
          </cell>
          <cell r="AL26">
            <v>891.81390399999998</v>
          </cell>
          <cell r="AM26">
            <v>1041.185547</v>
          </cell>
          <cell r="AR26">
            <v>2058.6057129999999</v>
          </cell>
          <cell r="AS26">
            <v>2131.0715329999998</v>
          </cell>
          <cell r="AT26">
            <v>2146.5634770000001</v>
          </cell>
          <cell r="AU26">
            <v>2161.0310060000002</v>
          </cell>
          <cell r="AV26">
            <v>2199.952393</v>
          </cell>
          <cell r="AW26">
            <v>2568.4267580000001</v>
          </cell>
          <cell r="AZ26">
            <v>22</v>
          </cell>
          <cell r="BC26">
            <v>772.23053000000004</v>
          </cell>
          <cell r="BF26">
            <v>802.49938999999995</v>
          </cell>
          <cell r="BJ26">
            <v>22</v>
          </cell>
          <cell r="BK26">
            <v>928.46923800000002</v>
          </cell>
          <cell r="BL26">
            <v>1806.4868160000001</v>
          </cell>
          <cell r="BM26">
            <v>1904.9604489999999</v>
          </cell>
          <cell r="BQ26">
            <v>2089.7145999999998</v>
          </cell>
          <cell r="BS26">
            <v>597.49493399999994</v>
          </cell>
          <cell r="BT26">
            <v>1473.917725</v>
          </cell>
          <cell r="BU26">
            <v>862.72546399999999</v>
          </cell>
          <cell r="BV26">
            <v>2128.1960450000001</v>
          </cell>
          <cell r="BY26">
            <v>22</v>
          </cell>
          <cell r="CB26">
            <v>579.82074</v>
          </cell>
          <cell r="CE26">
            <v>597.49493399999994</v>
          </cell>
          <cell r="CI26">
            <v>22</v>
          </cell>
          <cell r="CJ26">
            <v>1060.7172849999999</v>
          </cell>
          <cell r="CK26">
            <v>1403.2025149999999</v>
          </cell>
          <cell r="CL26">
            <v>1430.318481</v>
          </cell>
          <cell r="CP26">
            <v>1569.4594729999999</v>
          </cell>
          <cell r="CS26">
            <v>22</v>
          </cell>
          <cell r="CT26">
            <v>657.10955799999999</v>
          </cell>
          <cell r="CU26">
            <v>818.89446999999996</v>
          </cell>
          <cell r="CW26">
            <v>842.81219499999997</v>
          </cell>
          <cell r="CX26">
            <v>848.69628899999998</v>
          </cell>
          <cell r="DD26">
            <v>1620.976807</v>
          </cell>
          <cell r="DH26">
            <v>2093.5883789999998</v>
          </cell>
          <cell r="DI26">
            <v>2128.1960450000001</v>
          </cell>
          <cell r="DJ26">
            <v>2292.9682619999999</v>
          </cell>
          <cell r="DL26">
            <v>635.97644000000003</v>
          </cell>
          <cell r="DM26">
            <v>1568.8448490000001</v>
          </cell>
          <cell r="DN26">
            <v>886.75231900000006</v>
          </cell>
          <cell r="DO26">
            <v>2187.4660640000002</v>
          </cell>
          <cell r="DR26">
            <v>22</v>
          </cell>
          <cell r="DS26">
            <v>522.95910600000002</v>
          </cell>
          <cell r="DT26">
            <v>601.54510500000004</v>
          </cell>
          <cell r="DV26">
            <v>622.03118900000004</v>
          </cell>
          <cell r="DW26">
            <v>629.435608</v>
          </cell>
          <cell r="DY26">
            <v>682.88171399999999</v>
          </cell>
          <cell r="EC26">
            <v>1290.0504149999999</v>
          </cell>
          <cell r="EG26">
            <v>1552.709717</v>
          </cell>
          <cell r="EH26">
            <v>1568.8448490000001</v>
          </cell>
          <cell r="EI26">
            <v>1684.552246</v>
          </cell>
          <cell r="EL26">
            <v>22</v>
          </cell>
          <cell r="EN26">
            <v>838.26379399999996</v>
          </cell>
          <cell r="EO26">
            <v>857.57299799999998</v>
          </cell>
          <cell r="EP26">
            <v>866.17248500000005</v>
          </cell>
          <cell r="EQ26">
            <v>877.222534</v>
          </cell>
          <cell r="ER26">
            <v>886.75231900000006</v>
          </cell>
          <cell r="ES26">
            <v>941.75286900000003</v>
          </cell>
          <cell r="FE26">
            <v>550.635986</v>
          </cell>
          <cell r="FF26">
            <v>1358.3245850000001</v>
          </cell>
          <cell r="FG26">
            <v>676.19207800000004</v>
          </cell>
          <cell r="FH26">
            <v>1668.0500489999999</v>
          </cell>
        </row>
        <row r="27">
          <cell r="B27">
            <v>2.3565999999999998</v>
          </cell>
          <cell r="D27">
            <v>2.6326000000000001</v>
          </cell>
          <cell r="F27">
            <v>-10</v>
          </cell>
          <cell r="G27">
            <v>0</v>
          </cell>
          <cell r="K27">
            <v>0</v>
          </cell>
          <cell r="M27">
            <v>1E-3</v>
          </cell>
          <cell r="N27">
            <v>-5.2600000000000001E-2</v>
          </cell>
          <cell r="O27">
            <v>1.6940999999999999</v>
          </cell>
          <cell r="P27">
            <v>1</v>
          </cell>
          <cell r="Q27">
            <v>0</v>
          </cell>
          <cell r="W27">
            <v>2.3565999999999998</v>
          </cell>
          <cell r="Z27">
            <v>266.65728799999999</v>
          </cell>
          <cell r="AA27">
            <v>658.30364999999995</v>
          </cell>
          <cell r="AB27">
            <v>89.033378999999996</v>
          </cell>
          <cell r="AC27">
            <v>219.71978799999999</v>
          </cell>
          <cell r="AG27">
            <v>3.39E-4</v>
          </cell>
          <cell r="AK27">
            <v>231.16145299999999</v>
          </cell>
          <cell r="AL27">
            <v>266.65728799999999</v>
          </cell>
          <cell r="AM27">
            <v>1095.550659</v>
          </cell>
          <cell r="AR27">
            <v>140.64175399999999</v>
          </cell>
          <cell r="AS27">
            <v>491.20697000000001</v>
          </cell>
          <cell r="AT27">
            <v>527.58880599999998</v>
          </cell>
          <cell r="AU27">
            <v>570.46746800000005</v>
          </cell>
          <cell r="AV27">
            <v>658.30364999999995</v>
          </cell>
          <cell r="AW27">
            <v>2703.7438959999999</v>
          </cell>
          <cell r="AZ27">
            <v>23</v>
          </cell>
          <cell r="BC27">
            <v>57.658088999999997</v>
          </cell>
          <cell r="BF27">
            <v>89.033378999999996</v>
          </cell>
          <cell r="BJ27">
            <v>23</v>
          </cell>
          <cell r="BK27">
            <v>60.763736999999999</v>
          </cell>
          <cell r="BL27">
            <v>84.272841999999997</v>
          </cell>
          <cell r="BM27">
            <v>142.29072600000001</v>
          </cell>
          <cell r="BQ27">
            <v>2217.5622560000002</v>
          </cell>
          <cell r="BS27">
            <v>188.841553</v>
          </cell>
          <cell r="BT27">
            <v>466.03610200000003</v>
          </cell>
          <cell r="BU27">
            <v>57.674835000000002</v>
          </cell>
          <cell r="BV27">
            <v>142.33204699999999</v>
          </cell>
          <cell r="BY27">
            <v>23</v>
          </cell>
          <cell r="CB27">
            <v>51.527321000000001</v>
          </cell>
          <cell r="CE27">
            <v>188.841553</v>
          </cell>
          <cell r="CI27">
            <v>23</v>
          </cell>
          <cell r="CJ27">
            <v>61.645203000000002</v>
          </cell>
          <cell r="CK27">
            <v>86.992751999999996</v>
          </cell>
          <cell r="CL27">
            <v>127.158867</v>
          </cell>
          <cell r="CP27">
            <v>1361.5195309999999</v>
          </cell>
          <cell r="CS27">
            <v>23</v>
          </cell>
          <cell r="CT27">
            <v>3.0868319999999998</v>
          </cell>
          <cell r="CU27">
            <v>18.445893999999999</v>
          </cell>
          <cell r="CW27">
            <v>34.042465</v>
          </cell>
          <cell r="CX27">
            <v>52.528759000000001</v>
          </cell>
          <cell r="DD27">
            <v>7.6177960000000002</v>
          </cell>
          <cell r="DH27">
            <v>129.63237000000001</v>
          </cell>
          <cell r="DI27">
            <v>142.33204699999999</v>
          </cell>
          <cell r="DJ27">
            <v>984.51593000000003</v>
          </cell>
          <cell r="DL27">
            <v>85.651732999999993</v>
          </cell>
          <cell r="DM27">
            <v>211.43086199999999</v>
          </cell>
          <cell r="DN27">
            <v>52.786797</v>
          </cell>
          <cell r="DO27">
            <v>130.26916499999999</v>
          </cell>
          <cell r="DR27">
            <v>23</v>
          </cell>
          <cell r="DS27">
            <v>1.5100000000000001E-4</v>
          </cell>
          <cell r="DT27">
            <v>30.710100000000001</v>
          </cell>
          <cell r="DV27">
            <v>48.166801</v>
          </cell>
          <cell r="DW27">
            <v>53.309852999999997</v>
          </cell>
          <cell r="DY27">
            <v>494.524292</v>
          </cell>
          <cell r="EC27">
            <v>56.912833999999997</v>
          </cell>
          <cell r="EG27">
            <v>131.61206100000001</v>
          </cell>
          <cell r="EH27">
            <v>211.43086199999999</v>
          </cell>
          <cell r="EI27">
            <v>1220.4521480000001</v>
          </cell>
          <cell r="EL27">
            <v>23</v>
          </cell>
          <cell r="EN27">
            <v>13.822832999999999</v>
          </cell>
          <cell r="EO27">
            <v>29.157250999999999</v>
          </cell>
          <cell r="EP27">
            <v>29.421638000000002</v>
          </cell>
          <cell r="EQ27">
            <v>34.147545000000001</v>
          </cell>
          <cell r="ER27">
            <v>52.786797</v>
          </cell>
          <cell r="ES27">
            <v>333.56527699999998</v>
          </cell>
          <cell r="FE27">
            <v>297.22366299999999</v>
          </cell>
          <cell r="FF27">
            <v>733.56597899999997</v>
          </cell>
          <cell r="FG27">
            <v>141.439514</v>
          </cell>
          <cell r="FH27">
            <v>349.04956099999998</v>
          </cell>
        </row>
        <row r="28">
          <cell r="B28">
            <v>2.5123000000000002</v>
          </cell>
          <cell r="D28">
            <v>2.6673</v>
          </cell>
          <cell r="F28">
            <v>13</v>
          </cell>
          <cell r="G28">
            <v>0</v>
          </cell>
          <cell r="K28">
            <v>0</v>
          </cell>
          <cell r="M28">
            <v>0.16</v>
          </cell>
          <cell r="N28">
            <v>-1.7899999999999999E-2</v>
          </cell>
          <cell r="O28">
            <v>1.7289000000000001</v>
          </cell>
          <cell r="P28">
            <v>0</v>
          </cell>
          <cell r="Q28">
            <v>0</v>
          </cell>
          <cell r="W28">
            <v>2.5123000000000002</v>
          </cell>
          <cell r="Z28">
            <v>898.12908900000002</v>
          </cell>
          <cell r="AA28">
            <v>2362.8403320000002</v>
          </cell>
          <cell r="AB28">
            <v>823.67968800000006</v>
          </cell>
          <cell r="AC28">
            <v>2166.9753420000002</v>
          </cell>
          <cell r="AG28">
            <v>541.98339799999997</v>
          </cell>
          <cell r="AK28">
            <v>869.82385299999999</v>
          </cell>
          <cell r="AL28">
            <v>898.12908900000002</v>
          </cell>
          <cell r="AM28">
            <v>927.08905000000004</v>
          </cell>
          <cell r="AR28">
            <v>2121.101807</v>
          </cell>
          <cell r="AS28">
            <v>2252.4064939999998</v>
          </cell>
          <cell r="AT28">
            <v>2271.453857</v>
          </cell>
          <cell r="AU28">
            <v>2288.3735350000002</v>
          </cell>
          <cell r="AV28">
            <v>2362.8403320000002</v>
          </cell>
          <cell r="AW28">
            <v>2439.0295409999999</v>
          </cell>
          <cell r="AZ28">
            <v>24</v>
          </cell>
          <cell r="BC28">
            <v>766.64892599999996</v>
          </cell>
          <cell r="BF28">
            <v>823.67968800000006</v>
          </cell>
          <cell r="BJ28">
            <v>24</v>
          </cell>
          <cell r="BK28">
            <v>1031.1872559999999</v>
          </cell>
          <cell r="BL28">
            <v>1848.7867429999999</v>
          </cell>
          <cell r="BM28">
            <v>2016.9361570000001</v>
          </cell>
          <cell r="BQ28">
            <v>2230.5410160000001</v>
          </cell>
          <cell r="BS28">
            <v>613.47125200000005</v>
          </cell>
          <cell r="BT28">
            <v>1613.9490969999999</v>
          </cell>
          <cell r="BU28">
            <v>882.77032499999996</v>
          </cell>
          <cell r="BV28">
            <v>2322.4338379999999</v>
          </cell>
          <cell r="BY28">
            <v>24</v>
          </cell>
          <cell r="CB28">
            <v>582.996399</v>
          </cell>
          <cell r="CE28">
            <v>613.47125200000005</v>
          </cell>
          <cell r="CI28">
            <v>24</v>
          </cell>
          <cell r="CJ28">
            <v>1175.518433</v>
          </cell>
          <cell r="CK28">
            <v>1466.3460689999999</v>
          </cell>
          <cell r="CL28">
            <v>1533.774414</v>
          </cell>
          <cell r="CP28">
            <v>1662.014893</v>
          </cell>
          <cell r="CS28">
            <v>24</v>
          </cell>
          <cell r="CT28">
            <v>681.167419</v>
          </cell>
          <cell r="CU28">
            <v>813.49542199999996</v>
          </cell>
          <cell r="CW28">
            <v>848.39209000000005</v>
          </cell>
          <cell r="CX28">
            <v>857.70239300000003</v>
          </cell>
          <cell r="DD28">
            <v>1792.0473629999999</v>
          </cell>
          <cell r="DH28">
            <v>2256.4838869999999</v>
          </cell>
          <cell r="DI28">
            <v>2322.4338379999999</v>
          </cell>
          <cell r="DJ28">
            <v>2385.1218260000001</v>
          </cell>
          <cell r="DL28">
            <v>648.87603799999999</v>
          </cell>
          <cell r="DM28">
            <v>1707.0936280000001</v>
          </cell>
          <cell r="DN28">
            <v>907.19860800000004</v>
          </cell>
          <cell r="DO28">
            <v>2386.7009280000002</v>
          </cell>
          <cell r="DR28">
            <v>24</v>
          </cell>
          <cell r="DS28">
            <v>546.28546100000005</v>
          </cell>
          <cell r="DT28">
            <v>604.19946300000004</v>
          </cell>
          <cell r="DV28">
            <v>626.18658400000004</v>
          </cell>
          <cell r="DW28">
            <v>636.11468500000001</v>
          </cell>
          <cell r="DY28">
            <v>665.32763699999998</v>
          </cell>
          <cell r="EC28">
            <v>1437.1936040000001</v>
          </cell>
          <cell r="EG28">
            <v>1673.5205080000001</v>
          </cell>
          <cell r="EH28">
            <v>1707.0936280000001</v>
          </cell>
          <cell r="EI28">
            <v>1750.375366</v>
          </cell>
          <cell r="EL28">
            <v>24</v>
          </cell>
          <cell r="EN28">
            <v>839.03930700000001</v>
          </cell>
          <cell r="EO28">
            <v>864.61981200000002</v>
          </cell>
          <cell r="EP28">
            <v>872.88824499999998</v>
          </cell>
          <cell r="EQ28">
            <v>887.65332000000001</v>
          </cell>
          <cell r="ER28">
            <v>907.19860800000004</v>
          </cell>
          <cell r="ES28">
            <v>931.43182400000001</v>
          </cell>
          <cell r="FE28">
            <v>541.91607699999997</v>
          </cell>
          <cell r="FF28">
            <v>1425.6983640000001</v>
          </cell>
          <cell r="FG28">
            <v>665.48156700000004</v>
          </cell>
          <cell r="FH28">
            <v>1750.7802730000001</v>
          </cell>
        </row>
        <row r="29">
          <cell r="B29">
            <v>2.5123000000000002</v>
          </cell>
          <cell r="D29">
            <v>2.6673</v>
          </cell>
          <cell r="F29">
            <v>-12</v>
          </cell>
          <cell r="G29">
            <v>0</v>
          </cell>
          <cell r="K29">
            <v>0</v>
          </cell>
          <cell r="M29">
            <v>0</v>
          </cell>
          <cell r="N29">
            <v>-1.7899999999999999E-2</v>
          </cell>
          <cell r="O29">
            <v>1.7289000000000001</v>
          </cell>
          <cell r="P29">
            <v>1</v>
          </cell>
          <cell r="Q29">
            <v>0</v>
          </cell>
          <cell r="W29">
            <v>2.5123000000000002</v>
          </cell>
          <cell r="Z29">
            <v>241.16502399999999</v>
          </cell>
          <cell r="AA29">
            <v>634.40966800000001</v>
          </cell>
          <cell r="AB29">
            <v>114.623192</v>
          </cell>
          <cell r="AC29">
            <v>301.55612200000002</v>
          </cell>
          <cell r="AG29">
            <v>3.9999999999999998E-6</v>
          </cell>
          <cell r="AK29">
            <v>204.54501300000001</v>
          </cell>
          <cell r="AL29">
            <v>241.16502399999999</v>
          </cell>
          <cell r="AM29">
            <v>908.68505900000002</v>
          </cell>
          <cell r="AR29">
            <v>140.25209000000001</v>
          </cell>
          <cell r="AS29">
            <v>450.87194799999997</v>
          </cell>
          <cell r="AT29">
            <v>495.442139</v>
          </cell>
          <cell r="AU29">
            <v>538.18377699999996</v>
          </cell>
          <cell r="AV29">
            <v>634.40966800000001</v>
          </cell>
          <cell r="AW29">
            <v>2390.7033689999998</v>
          </cell>
          <cell r="AZ29">
            <v>25</v>
          </cell>
          <cell r="BC29">
            <v>66.113784999999993</v>
          </cell>
          <cell r="BF29">
            <v>114.623192</v>
          </cell>
          <cell r="BJ29">
            <v>25</v>
          </cell>
          <cell r="BK29">
            <v>71.405974999999998</v>
          </cell>
          <cell r="BL29">
            <v>99.742125999999999</v>
          </cell>
          <cell r="BM29">
            <v>173.935272</v>
          </cell>
          <cell r="BQ29">
            <v>2234.4711910000001</v>
          </cell>
          <cell r="BS29">
            <v>165.13355999999999</v>
          </cell>
          <cell r="BT29">
            <v>434.53869600000002</v>
          </cell>
          <cell r="BU29">
            <v>67.839316999999994</v>
          </cell>
          <cell r="BV29">
            <v>178.47486900000001</v>
          </cell>
          <cell r="BY29">
            <v>25</v>
          </cell>
          <cell r="CB29">
            <v>48.231479999999998</v>
          </cell>
          <cell r="CE29">
            <v>165.13355999999999</v>
          </cell>
          <cell r="CI29">
            <v>25</v>
          </cell>
          <cell r="CJ29">
            <v>62.216599000000002</v>
          </cell>
          <cell r="CK29">
            <v>89.849365000000006</v>
          </cell>
          <cell r="CL29">
            <v>126.911331</v>
          </cell>
          <cell r="CP29">
            <v>1371.826538</v>
          </cell>
          <cell r="CS29">
            <v>25</v>
          </cell>
          <cell r="CT29">
            <v>27.044722</v>
          </cell>
          <cell r="CU29">
            <v>32.110466000000002</v>
          </cell>
          <cell r="CW29">
            <v>54.215533999999998</v>
          </cell>
          <cell r="CX29">
            <v>57.707828999999997</v>
          </cell>
          <cell r="DD29">
            <v>71.150527999999994</v>
          </cell>
          <cell r="DH29">
            <v>151.82046500000001</v>
          </cell>
          <cell r="DI29">
            <v>178.47486900000001</v>
          </cell>
          <cell r="DJ29">
            <v>1080.786865</v>
          </cell>
          <cell r="DL29">
            <v>77.132973000000007</v>
          </cell>
          <cell r="DM29">
            <v>202.886627</v>
          </cell>
          <cell r="DN29">
            <v>62.628886999999999</v>
          </cell>
          <cell r="DO29">
            <v>164.76702900000001</v>
          </cell>
          <cell r="DR29">
            <v>25</v>
          </cell>
          <cell r="DS29">
            <v>1.9999999999999999E-6</v>
          </cell>
          <cell r="DT29">
            <v>30.456506999999998</v>
          </cell>
          <cell r="DV29">
            <v>45.177886999999998</v>
          </cell>
          <cell r="DW29">
            <v>49.849941000000001</v>
          </cell>
          <cell r="DY29">
            <v>440.75985700000001</v>
          </cell>
          <cell r="EC29">
            <v>56.884929999999997</v>
          </cell>
          <cell r="EG29">
            <v>131.09878499999999</v>
          </cell>
          <cell r="EH29">
            <v>202.886627</v>
          </cell>
          <cell r="EI29">
            <v>1159.6168210000001</v>
          </cell>
          <cell r="EL29">
            <v>25</v>
          </cell>
          <cell r="EN29">
            <v>27.110647</v>
          </cell>
          <cell r="EO29">
            <v>32.239983000000002</v>
          </cell>
          <cell r="EP29">
            <v>37.369320000000002</v>
          </cell>
          <cell r="EQ29">
            <v>54.241295000000001</v>
          </cell>
          <cell r="ER29">
            <v>62.628886999999999</v>
          </cell>
          <cell r="ES29">
            <v>349.61370799999997</v>
          </cell>
          <cell r="FE29">
            <v>277.86743200000001</v>
          </cell>
          <cell r="FF29">
            <v>730.87383999999997</v>
          </cell>
          <cell r="FG29">
            <v>153.493301</v>
          </cell>
          <cell r="FH29">
            <v>403.81744400000002</v>
          </cell>
        </row>
        <row r="30">
          <cell r="B30">
            <v>2.6787999999999998</v>
          </cell>
          <cell r="D30">
            <v>2.6852</v>
          </cell>
          <cell r="F30">
            <v>15</v>
          </cell>
          <cell r="G30">
            <v>0</v>
          </cell>
          <cell r="K30">
            <v>0</v>
          </cell>
          <cell r="M30">
            <v>0.16800000000000001</v>
          </cell>
          <cell r="N30">
            <v>0</v>
          </cell>
          <cell r="O30">
            <v>1.7467999999999999</v>
          </cell>
          <cell r="P30">
            <v>0</v>
          </cell>
          <cell r="Q30">
            <v>0</v>
          </cell>
          <cell r="W30">
            <v>2.6787999999999998</v>
          </cell>
          <cell r="Z30">
            <v>926.42449999999997</v>
          </cell>
          <cell r="AA30">
            <v>2598.8413089999999</v>
          </cell>
          <cell r="AB30">
            <v>868.85241699999995</v>
          </cell>
          <cell r="AC30">
            <v>2437.3378910000001</v>
          </cell>
          <cell r="AG30">
            <v>562.81225600000005</v>
          </cell>
          <cell r="AK30">
            <v>916.67871100000002</v>
          </cell>
          <cell r="AL30">
            <v>926.42449999999997</v>
          </cell>
          <cell r="AM30">
            <v>994.04119900000001</v>
          </cell>
          <cell r="AR30">
            <v>2486.5810550000001</v>
          </cell>
          <cell r="AS30">
            <v>2546.5822750000002</v>
          </cell>
          <cell r="AT30">
            <v>2560.1308589999999</v>
          </cell>
          <cell r="AU30">
            <v>2571.501953</v>
          </cell>
          <cell r="AV30">
            <v>2598.8413089999999</v>
          </cell>
          <cell r="AW30">
            <v>2788.5222170000002</v>
          </cell>
          <cell r="AZ30">
            <v>26</v>
          </cell>
          <cell r="BC30">
            <v>838.30761700000005</v>
          </cell>
          <cell r="BF30">
            <v>868.85241699999995</v>
          </cell>
          <cell r="BJ30">
            <v>26</v>
          </cell>
          <cell r="BK30">
            <v>1158.710327</v>
          </cell>
          <cell r="BL30">
            <v>2211.2775879999999</v>
          </cell>
          <cell r="BM30">
            <v>2351.6523440000001</v>
          </cell>
          <cell r="BQ30">
            <v>2781.540039</v>
          </cell>
          <cell r="BS30">
            <v>657.665527</v>
          </cell>
          <cell r="BT30">
            <v>1844.9083250000001</v>
          </cell>
          <cell r="BU30">
            <v>940.31243900000004</v>
          </cell>
          <cell r="BV30">
            <v>2637.8000489999999</v>
          </cell>
          <cell r="BY30">
            <v>26</v>
          </cell>
          <cell r="CB30">
            <v>625.84851100000003</v>
          </cell>
          <cell r="CE30">
            <v>657.665527</v>
          </cell>
          <cell r="CI30">
            <v>26</v>
          </cell>
          <cell r="CJ30">
            <v>1328.5897219999999</v>
          </cell>
          <cell r="CK30">
            <v>1689.8756100000001</v>
          </cell>
          <cell r="CL30">
            <v>1755.6539310000001</v>
          </cell>
          <cell r="CP30">
            <v>2090.796143</v>
          </cell>
          <cell r="CS30">
            <v>26</v>
          </cell>
          <cell r="CT30">
            <v>721.83563200000003</v>
          </cell>
          <cell r="CU30">
            <v>876.67620799999997</v>
          </cell>
          <cell r="CW30">
            <v>913.43359399999997</v>
          </cell>
          <cell r="CX30">
            <v>924.00134300000002</v>
          </cell>
          <cell r="DD30">
            <v>2024.9207759999999</v>
          </cell>
          <cell r="DH30">
            <v>2592.0434570000002</v>
          </cell>
          <cell r="DI30">
            <v>2637.8000489999999</v>
          </cell>
          <cell r="DJ30">
            <v>2945.5744629999999</v>
          </cell>
          <cell r="DL30">
            <v>669.49285899999995</v>
          </cell>
          <cell r="DM30">
            <v>1878.0867920000001</v>
          </cell>
          <cell r="DN30">
            <v>949.18127400000003</v>
          </cell>
          <cell r="DO30">
            <v>2662.6796880000002</v>
          </cell>
          <cell r="DR30">
            <v>26</v>
          </cell>
          <cell r="DS30">
            <v>568.34844999999996</v>
          </cell>
          <cell r="DT30">
            <v>640.73144500000001</v>
          </cell>
          <cell r="DV30">
            <v>655.97497599999997</v>
          </cell>
          <cell r="DW30">
            <v>661.11370799999997</v>
          </cell>
          <cell r="DY30">
            <v>760.09143100000006</v>
          </cell>
          <cell r="EC30">
            <v>1594.3526609999999</v>
          </cell>
          <cell r="EG30">
            <v>1854.5812989999999</v>
          </cell>
          <cell r="EH30">
            <v>1878.0867920000001</v>
          </cell>
          <cell r="EI30">
            <v>2132.2373050000001</v>
          </cell>
          <cell r="EL30">
            <v>26</v>
          </cell>
          <cell r="EN30">
            <v>904.01879899999994</v>
          </cell>
          <cell r="EO30">
            <v>919.25964399999998</v>
          </cell>
          <cell r="EP30">
            <v>928.86993399999994</v>
          </cell>
          <cell r="EQ30">
            <v>936.38720699999999</v>
          </cell>
          <cell r="ER30">
            <v>949.18127400000003</v>
          </cell>
          <cell r="ES30">
            <v>1082.8116460000001</v>
          </cell>
          <cell r="FE30">
            <v>585.57397500000002</v>
          </cell>
          <cell r="FF30">
            <v>1642.6741939999999</v>
          </cell>
          <cell r="FG30">
            <v>732.14227300000005</v>
          </cell>
          <cell r="FH30">
            <v>2053.8332519999999</v>
          </cell>
        </row>
        <row r="31">
          <cell r="B31">
            <v>2.6787999999999998</v>
          </cell>
          <cell r="D31">
            <v>2.6852</v>
          </cell>
          <cell r="F31">
            <v>-12</v>
          </cell>
          <cell r="G31">
            <v>0</v>
          </cell>
          <cell r="K31">
            <v>0</v>
          </cell>
          <cell r="M31">
            <v>0</v>
          </cell>
          <cell r="N31">
            <v>0</v>
          </cell>
          <cell r="O31">
            <v>1.7467999999999999</v>
          </cell>
          <cell r="P31">
            <v>1</v>
          </cell>
          <cell r="Q31">
            <v>0</v>
          </cell>
          <cell r="W31">
            <v>2.6787999999999998</v>
          </cell>
          <cell r="Z31">
            <v>241.452225</v>
          </cell>
          <cell r="AA31">
            <v>677.34448199999997</v>
          </cell>
          <cell r="AB31">
            <v>107.152603</v>
          </cell>
          <cell r="AC31">
            <v>300.58840900000001</v>
          </cell>
          <cell r="AG31">
            <v>1.2300000000000001E-4</v>
          </cell>
          <cell r="AK31">
            <v>186.52562</v>
          </cell>
          <cell r="AL31">
            <v>241.452225</v>
          </cell>
          <cell r="AM31">
            <v>937.31420900000001</v>
          </cell>
          <cell r="AR31">
            <v>134.47811899999999</v>
          </cell>
          <cell r="AS31">
            <v>204.802841</v>
          </cell>
          <cell r="AT31">
            <v>257.16693099999998</v>
          </cell>
          <cell r="AU31">
            <v>523.034851</v>
          </cell>
          <cell r="AV31">
            <v>677.34448199999997</v>
          </cell>
          <cell r="AW31">
            <v>2629.4877929999998</v>
          </cell>
          <cell r="AZ31">
            <v>27</v>
          </cell>
          <cell r="BC31">
            <v>54.627223999999998</v>
          </cell>
          <cell r="BF31">
            <v>107.152603</v>
          </cell>
          <cell r="BJ31">
            <v>27</v>
          </cell>
          <cell r="BK31">
            <v>75.823150999999996</v>
          </cell>
          <cell r="BL31">
            <v>90.580466999999999</v>
          </cell>
          <cell r="BM31">
            <v>153.24229399999999</v>
          </cell>
          <cell r="BQ31">
            <v>2346.179443</v>
          </cell>
          <cell r="BS31">
            <v>76.490600999999998</v>
          </cell>
          <cell r="BT31">
            <v>214.63500999999999</v>
          </cell>
          <cell r="BU31">
            <v>57.694400999999999</v>
          </cell>
          <cell r="BV31">
            <v>161.846451</v>
          </cell>
          <cell r="BY31">
            <v>27</v>
          </cell>
          <cell r="CB31">
            <v>43.233967</v>
          </cell>
          <cell r="CE31">
            <v>76.490600999999998</v>
          </cell>
          <cell r="CI31">
            <v>27</v>
          </cell>
          <cell r="CJ31">
            <v>57.415123000000001</v>
          </cell>
          <cell r="CK31">
            <v>82.768722999999994</v>
          </cell>
          <cell r="CL31">
            <v>121.35028800000001</v>
          </cell>
          <cell r="CP31">
            <v>1435.3282469999999</v>
          </cell>
          <cell r="CS31">
            <v>27</v>
          </cell>
          <cell r="CT31">
            <v>15.146811</v>
          </cell>
          <cell r="CU31">
            <v>20.278563999999999</v>
          </cell>
          <cell r="CW31">
            <v>32.303714999999997</v>
          </cell>
          <cell r="CX31">
            <v>52.486052999999998</v>
          </cell>
          <cell r="DD31">
            <v>42.490394999999999</v>
          </cell>
          <cell r="DH31">
            <v>147.23580899999999</v>
          </cell>
          <cell r="DI31">
            <v>161.846451</v>
          </cell>
          <cell r="DJ31">
            <v>1116.8023679999999</v>
          </cell>
          <cell r="DL31">
            <v>57.641658999999997</v>
          </cell>
          <cell r="DM31">
            <v>161.72251900000001</v>
          </cell>
          <cell r="DN31">
            <v>52.606887999999998</v>
          </cell>
          <cell r="DO31">
            <v>147.57476800000001</v>
          </cell>
          <cell r="DR31">
            <v>27</v>
          </cell>
          <cell r="DS31">
            <v>5.0000000000000002E-5</v>
          </cell>
          <cell r="DT31">
            <v>20.822737</v>
          </cell>
          <cell r="DV31">
            <v>40.312401000000001</v>
          </cell>
          <cell r="DW31">
            <v>44.771121999999998</v>
          </cell>
          <cell r="DY31">
            <v>459.66198700000001</v>
          </cell>
          <cell r="EC31">
            <v>52.765362000000003</v>
          </cell>
          <cell r="EG31">
            <v>125.609596</v>
          </cell>
          <cell r="EH31">
            <v>161.72251900000001</v>
          </cell>
          <cell r="EI31">
            <v>1289.5095209999999</v>
          </cell>
          <cell r="EL31">
            <v>27</v>
          </cell>
          <cell r="EN31">
            <v>20.069835999999999</v>
          </cell>
          <cell r="EO31">
            <v>31.929136</v>
          </cell>
          <cell r="EP31">
            <v>32.165646000000002</v>
          </cell>
          <cell r="EQ31">
            <v>37.402656999999998</v>
          </cell>
          <cell r="ER31">
            <v>52.606887999999998</v>
          </cell>
          <cell r="ES31">
            <v>341.25073200000003</v>
          </cell>
          <cell r="FE31">
            <v>275.69757099999998</v>
          </cell>
          <cell r="FF31">
            <v>773.346497</v>
          </cell>
          <cell r="FG31">
            <v>139.816833</v>
          </cell>
          <cell r="FH31">
            <v>392.21929899999998</v>
          </cell>
        </row>
        <row r="32">
          <cell r="B32">
            <v>2.8323</v>
          </cell>
          <cell r="D32">
            <v>2.6846000000000001</v>
          </cell>
          <cell r="F32">
            <v>15</v>
          </cell>
          <cell r="G32">
            <v>0</v>
          </cell>
          <cell r="K32">
            <v>0</v>
          </cell>
          <cell r="M32">
            <v>0.154</v>
          </cell>
          <cell r="N32">
            <v>-5.9999999999999995E-4</v>
          </cell>
          <cell r="O32">
            <v>1.7462</v>
          </cell>
          <cell r="P32">
            <v>0</v>
          </cell>
          <cell r="Q32">
            <v>0</v>
          </cell>
          <cell r="W32">
            <v>2.8323</v>
          </cell>
          <cell r="Z32">
            <v>978.15777600000001</v>
          </cell>
          <cell r="AA32">
            <v>2901.2062989999999</v>
          </cell>
          <cell r="AB32">
            <v>909.83752400000003</v>
          </cell>
          <cell r="AC32">
            <v>2698.569336</v>
          </cell>
          <cell r="AG32">
            <v>557.83367899999996</v>
          </cell>
          <cell r="AK32">
            <v>969.28106700000001</v>
          </cell>
          <cell r="AL32">
            <v>978.15777600000001</v>
          </cell>
          <cell r="AM32">
            <v>1095.814087</v>
          </cell>
          <cell r="AR32">
            <v>2791.1069339999999</v>
          </cell>
          <cell r="AS32">
            <v>2841.0505370000001</v>
          </cell>
          <cell r="AT32">
            <v>2856.5283199999999</v>
          </cell>
          <cell r="AU32">
            <v>2874.8781739999999</v>
          </cell>
          <cell r="AV32">
            <v>2901.2062989999999</v>
          </cell>
          <cell r="AW32">
            <v>3250.173828</v>
          </cell>
          <cell r="AZ32">
            <v>28</v>
          </cell>
          <cell r="BC32">
            <v>886.07952899999998</v>
          </cell>
          <cell r="BF32">
            <v>909.83752400000003</v>
          </cell>
          <cell r="BJ32">
            <v>28</v>
          </cell>
          <cell r="BK32">
            <v>1213.760254</v>
          </cell>
          <cell r="BL32">
            <v>2576.681885</v>
          </cell>
          <cell r="BM32">
            <v>2628.1030270000001</v>
          </cell>
          <cell r="BQ32">
            <v>2945.1140140000002</v>
          </cell>
          <cell r="BS32">
            <v>654.773865</v>
          </cell>
          <cell r="BT32">
            <v>1942.052856</v>
          </cell>
          <cell r="BU32">
            <v>939.40863000000002</v>
          </cell>
          <cell r="BV32">
            <v>2786.2766109999998</v>
          </cell>
          <cell r="BY32">
            <v>28</v>
          </cell>
          <cell r="CB32">
            <v>633.40533400000004</v>
          </cell>
          <cell r="CE32">
            <v>654.773865</v>
          </cell>
          <cell r="CI32">
            <v>28</v>
          </cell>
          <cell r="CJ32">
            <v>1386.6987300000001</v>
          </cell>
          <cell r="CK32">
            <v>1851.9526370000001</v>
          </cell>
          <cell r="CL32">
            <v>1878.674072</v>
          </cell>
          <cell r="CP32">
            <v>2139.415039</v>
          </cell>
          <cell r="CS32">
            <v>28</v>
          </cell>
          <cell r="CT32">
            <v>712.12243699999999</v>
          </cell>
          <cell r="CU32">
            <v>901.61175500000002</v>
          </cell>
          <cell r="CW32">
            <v>919.83129899999994</v>
          </cell>
          <cell r="CX32">
            <v>926.30444299999999</v>
          </cell>
          <cell r="DD32">
            <v>2112.1479490000002</v>
          </cell>
          <cell r="DH32">
            <v>2747.4096679999998</v>
          </cell>
          <cell r="DI32">
            <v>2786.2766109999998</v>
          </cell>
          <cell r="DJ32">
            <v>3048.6977539999998</v>
          </cell>
          <cell r="DL32">
            <v>669.42535399999997</v>
          </cell>
          <cell r="DM32">
            <v>1985.5086670000001</v>
          </cell>
          <cell r="DN32">
            <v>946.97814900000003</v>
          </cell>
          <cell r="DO32">
            <v>2808.7280270000001</v>
          </cell>
          <cell r="DR32">
            <v>28</v>
          </cell>
          <cell r="DS32">
            <v>559.61437999999998</v>
          </cell>
          <cell r="DT32">
            <v>648.90039100000001</v>
          </cell>
          <cell r="DV32">
            <v>660.41796899999997</v>
          </cell>
          <cell r="DW32">
            <v>665.30718999999999</v>
          </cell>
          <cell r="DY32">
            <v>723.68273899999997</v>
          </cell>
          <cell r="EC32">
            <v>1659.810547</v>
          </cell>
          <cell r="EG32">
            <v>1973.294312</v>
          </cell>
          <cell r="EH32">
            <v>1985.5086670000001</v>
          </cell>
          <cell r="EI32">
            <v>2146.435547</v>
          </cell>
          <cell r="EL32">
            <v>28</v>
          </cell>
          <cell r="EN32">
            <v>917.557007</v>
          </cell>
          <cell r="EO32">
            <v>924.84881600000006</v>
          </cell>
          <cell r="EP32">
            <v>934.12231399999996</v>
          </cell>
          <cell r="EQ32">
            <v>940.93133499999999</v>
          </cell>
          <cell r="ER32">
            <v>946.97814900000003</v>
          </cell>
          <cell r="ES32">
            <v>1029.7791749999999</v>
          </cell>
          <cell r="FE32">
            <v>628.01342799999998</v>
          </cell>
          <cell r="FF32">
            <v>1862.6816409999999</v>
          </cell>
          <cell r="FG32">
            <v>791.54010000000005</v>
          </cell>
          <cell r="FH32">
            <v>2347.6999510000001</v>
          </cell>
        </row>
        <row r="33">
          <cell r="B33">
            <v>2.8323</v>
          </cell>
          <cell r="D33">
            <v>2.6846000000000001</v>
          </cell>
          <cell r="F33">
            <v>-12</v>
          </cell>
          <cell r="G33">
            <v>0</v>
          </cell>
          <cell r="K33">
            <v>0</v>
          </cell>
          <cell r="M33">
            <v>0</v>
          </cell>
          <cell r="N33">
            <v>-5.9999999999999995E-4</v>
          </cell>
          <cell r="O33">
            <v>1.7462</v>
          </cell>
          <cell r="P33">
            <v>1</v>
          </cell>
          <cell r="Q33">
            <v>0</v>
          </cell>
          <cell r="W33">
            <v>2.8323</v>
          </cell>
          <cell r="Z33">
            <v>226.91494800000001</v>
          </cell>
          <cell r="AA33">
            <v>672.95611599999995</v>
          </cell>
          <cell r="AB33">
            <v>79.327163999999996</v>
          </cell>
          <cell r="AC33">
            <v>235.28349299999999</v>
          </cell>
          <cell r="AG33">
            <v>4.3000000000000002E-5</v>
          </cell>
          <cell r="AK33">
            <v>91.286797000000007</v>
          </cell>
          <cell r="AL33">
            <v>226.91494800000001</v>
          </cell>
          <cell r="AM33">
            <v>743.98333700000001</v>
          </cell>
          <cell r="AR33">
            <v>124.523529</v>
          </cell>
          <cell r="AS33">
            <v>189.25865200000001</v>
          </cell>
          <cell r="AT33">
            <v>212.973511</v>
          </cell>
          <cell r="AU33">
            <v>270.65826399999997</v>
          </cell>
          <cell r="AV33">
            <v>672.95611599999995</v>
          </cell>
          <cell r="AW33">
            <v>2206.7299800000001</v>
          </cell>
          <cell r="AZ33">
            <v>29</v>
          </cell>
          <cell r="BC33">
            <v>37.672210999999997</v>
          </cell>
          <cell r="BF33">
            <v>79.327163999999996</v>
          </cell>
          <cell r="BJ33">
            <v>29</v>
          </cell>
          <cell r="BK33">
            <v>79.679625999999999</v>
          </cell>
          <cell r="BL33">
            <v>95.039664999999999</v>
          </cell>
          <cell r="BM33">
            <v>111.735359</v>
          </cell>
          <cell r="BQ33">
            <v>2305.7722170000002</v>
          </cell>
          <cell r="BS33">
            <v>61.903934</v>
          </cell>
          <cell r="BT33">
            <v>183.559921</v>
          </cell>
          <cell r="BU33">
            <v>52.652785999999999</v>
          </cell>
          <cell r="BV33">
            <v>156.167587</v>
          </cell>
          <cell r="BY33">
            <v>29</v>
          </cell>
          <cell r="CB33">
            <v>38.606864999999999</v>
          </cell>
          <cell r="CE33">
            <v>61.903934</v>
          </cell>
          <cell r="CI33">
            <v>29</v>
          </cell>
          <cell r="CJ33">
            <v>52.961212000000003</v>
          </cell>
          <cell r="CK33">
            <v>67.179030999999995</v>
          </cell>
          <cell r="CL33">
            <v>114.376312</v>
          </cell>
          <cell r="CP33">
            <v>1518.7154539999999</v>
          </cell>
          <cell r="CS33">
            <v>29</v>
          </cell>
          <cell r="CT33">
            <v>3.3670580000000001</v>
          </cell>
          <cell r="CU33">
            <v>15.180866</v>
          </cell>
          <cell r="CW33">
            <v>32.163215999999998</v>
          </cell>
          <cell r="CX33">
            <v>47.336575000000003</v>
          </cell>
          <cell r="DD33">
            <v>9.9866569999999992</v>
          </cell>
          <cell r="DH33">
            <v>140.39975000000001</v>
          </cell>
          <cell r="DI33">
            <v>156.167587</v>
          </cell>
          <cell r="DJ33">
            <v>1104.9748540000001</v>
          </cell>
          <cell r="DL33">
            <v>51.360672000000001</v>
          </cell>
          <cell r="DM33">
            <v>152.38052400000001</v>
          </cell>
          <cell r="DN33">
            <v>52.402324999999998</v>
          </cell>
          <cell r="DO33">
            <v>155.424713</v>
          </cell>
          <cell r="DR33">
            <v>29</v>
          </cell>
          <cell r="DS33">
            <v>1.8E-5</v>
          </cell>
          <cell r="DT33">
            <v>17.705807</v>
          </cell>
          <cell r="DV33">
            <v>35.781429000000003</v>
          </cell>
          <cell r="DW33">
            <v>39.895828000000002</v>
          </cell>
          <cell r="DY33">
            <v>462.292145</v>
          </cell>
          <cell r="EC33">
            <v>48.695746999999997</v>
          </cell>
          <cell r="EG33">
            <v>118.392021</v>
          </cell>
          <cell r="EH33">
            <v>152.38052400000001</v>
          </cell>
          <cell r="EI33">
            <v>1371.205688</v>
          </cell>
          <cell r="EL33">
            <v>29</v>
          </cell>
          <cell r="EN33">
            <v>15.081619999999999</v>
          </cell>
          <cell r="EO33">
            <v>27.005268000000001</v>
          </cell>
          <cell r="EP33">
            <v>27.131779000000002</v>
          </cell>
          <cell r="EQ33">
            <v>32.255470000000003</v>
          </cell>
          <cell r="ER33">
            <v>52.402324999999998</v>
          </cell>
          <cell r="ES33">
            <v>319.62487800000002</v>
          </cell>
          <cell r="FE33">
            <v>260.55441300000001</v>
          </cell>
          <cell r="FF33">
            <v>772.77252199999998</v>
          </cell>
          <cell r="FG33">
            <v>106.497429</v>
          </cell>
          <cell r="FH33">
            <v>315.87020899999999</v>
          </cell>
        </row>
        <row r="34">
          <cell r="B34">
            <v>2.9868999999999999</v>
          </cell>
          <cell r="D34">
            <v>2.6675</v>
          </cell>
          <cell r="F34">
            <v>15</v>
          </cell>
          <cell r="G34">
            <v>0</v>
          </cell>
          <cell r="K34">
            <v>0</v>
          </cell>
          <cell r="M34">
            <v>0.156</v>
          </cell>
          <cell r="N34">
            <v>-1.77E-2</v>
          </cell>
          <cell r="O34">
            <v>1.7290000000000001</v>
          </cell>
          <cell r="P34">
            <v>0</v>
          </cell>
          <cell r="Q34">
            <v>0</v>
          </cell>
          <cell r="W34">
            <v>2.9868999999999999</v>
          </cell>
          <cell r="Z34">
            <v>982.58642599999996</v>
          </cell>
          <cell r="AA34">
            <v>3073.3759770000001</v>
          </cell>
          <cell r="AB34">
            <v>908.91992200000004</v>
          </cell>
          <cell r="AC34">
            <v>2842.95874</v>
          </cell>
          <cell r="AG34">
            <v>554.69372599999997</v>
          </cell>
          <cell r="AK34">
            <v>943.55688499999997</v>
          </cell>
          <cell r="AL34">
            <v>982.58642599999996</v>
          </cell>
          <cell r="AM34">
            <v>1048.7391359999999</v>
          </cell>
          <cell r="AR34">
            <v>2752.8815920000002</v>
          </cell>
          <cell r="AS34">
            <v>2895.2033689999998</v>
          </cell>
          <cell r="AT34">
            <v>2918.3828119999998</v>
          </cell>
          <cell r="AU34">
            <v>2951.297607</v>
          </cell>
          <cell r="AV34">
            <v>3073.3759770000001</v>
          </cell>
          <cell r="AW34">
            <v>3280.29126</v>
          </cell>
          <cell r="AZ34">
            <v>30</v>
          </cell>
          <cell r="BC34">
            <v>848.22705099999996</v>
          </cell>
          <cell r="BF34">
            <v>908.91992200000004</v>
          </cell>
          <cell r="BJ34">
            <v>30</v>
          </cell>
          <cell r="BK34">
            <v>1272.787231</v>
          </cell>
          <cell r="BL34">
            <v>2475.9838869999999</v>
          </cell>
          <cell r="BM34">
            <v>2653.1210940000001</v>
          </cell>
          <cell r="BQ34">
            <v>2943.8935550000001</v>
          </cell>
          <cell r="BS34">
            <v>653.83502199999998</v>
          </cell>
          <cell r="BT34">
            <v>2045.0931399999999</v>
          </cell>
          <cell r="BU34">
            <v>940.11859100000004</v>
          </cell>
          <cell r="BV34">
            <v>2940.5434570000002</v>
          </cell>
          <cell r="BY34">
            <v>30</v>
          </cell>
          <cell r="CB34">
            <v>627.19824200000005</v>
          </cell>
          <cell r="CE34">
            <v>653.83502199999998</v>
          </cell>
          <cell r="CI34">
            <v>30</v>
          </cell>
          <cell r="CJ34">
            <v>1461.950439</v>
          </cell>
          <cell r="CK34">
            <v>1922.8386230000001</v>
          </cell>
          <cell r="CL34">
            <v>1961.777466</v>
          </cell>
          <cell r="CP34">
            <v>2133.3098140000002</v>
          </cell>
          <cell r="CS34">
            <v>30</v>
          </cell>
          <cell r="CT34">
            <v>712.84234600000002</v>
          </cell>
          <cell r="CU34">
            <v>885.40850799999998</v>
          </cell>
          <cell r="CW34">
            <v>910.87982199999999</v>
          </cell>
          <cell r="CX34">
            <v>917.89605700000004</v>
          </cell>
          <cell r="DD34">
            <v>2229.6586910000001</v>
          </cell>
          <cell r="DH34">
            <v>2871.0346679999998</v>
          </cell>
          <cell r="DI34">
            <v>2940.5434570000002</v>
          </cell>
          <cell r="DJ34">
            <v>3083.5742190000001</v>
          </cell>
          <cell r="DL34">
            <v>672.65307600000006</v>
          </cell>
          <cell r="DM34">
            <v>2103.953125</v>
          </cell>
          <cell r="DN34">
            <v>952.16082800000004</v>
          </cell>
          <cell r="DO34">
            <v>2978.2094729999999</v>
          </cell>
          <cell r="DR34">
            <v>30</v>
          </cell>
          <cell r="DS34">
            <v>559.727844</v>
          </cell>
          <cell r="DT34">
            <v>636.58209199999999</v>
          </cell>
          <cell r="DV34">
            <v>658.60772699999995</v>
          </cell>
          <cell r="DW34">
            <v>665.61523399999999</v>
          </cell>
          <cell r="DY34">
            <v>711.73382600000002</v>
          </cell>
          <cell r="EC34">
            <v>1750.7407229999999</v>
          </cell>
          <cell r="EG34">
            <v>2081.9399410000001</v>
          </cell>
          <cell r="EH34">
            <v>2103.953125</v>
          </cell>
          <cell r="EI34">
            <v>2226.1916500000002</v>
          </cell>
          <cell r="EL34">
            <v>30</v>
          </cell>
          <cell r="EN34">
            <v>898.66009499999996</v>
          </cell>
          <cell r="EO34">
            <v>921.40173300000004</v>
          </cell>
          <cell r="EP34">
            <v>930.57702600000005</v>
          </cell>
          <cell r="EQ34">
            <v>941.71844499999997</v>
          </cell>
          <cell r="ER34">
            <v>952.16082800000004</v>
          </cell>
          <cell r="ES34">
            <v>994.410889</v>
          </cell>
          <cell r="FE34">
            <v>618.78509499999996</v>
          </cell>
          <cell r="FF34">
            <v>1935.462769</v>
          </cell>
          <cell r="FG34">
            <v>771.13635299999999</v>
          </cell>
          <cell r="FH34">
            <v>2411.9936520000001</v>
          </cell>
        </row>
        <row r="35">
          <cell r="B35">
            <v>2.9868999999999999</v>
          </cell>
          <cell r="D35">
            <v>2.6675</v>
          </cell>
          <cell r="F35">
            <v>-12</v>
          </cell>
          <cell r="G35">
            <v>0</v>
          </cell>
          <cell r="K35">
            <v>0</v>
          </cell>
          <cell r="M35">
            <v>0</v>
          </cell>
          <cell r="N35">
            <v>-1.77E-2</v>
          </cell>
          <cell r="O35">
            <v>1.7290000000000001</v>
          </cell>
          <cell r="P35">
            <v>1</v>
          </cell>
          <cell r="Q35">
            <v>0</v>
          </cell>
          <cell r="W35">
            <v>2.9868999999999999</v>
          </cell>
          <cell r="Z35">
            <v>212.26960800000001</v>
          </cell>
          <cell r="AA35">
            <v>663.96197500000005</v>
          </cell>
          <cell r="AB35">
            <v>79.886641999999995</v>
          </cell>
          <cell r="AC35">
            <v>249.872772</v>
          </cell>
          <cell r="AG35">
            <v>1.01E-4</v>
          </cell>
          <cell r="AK35">
            <v>83.678223000000003</v>
          </cell>
          <cell r="AL35">
            <v>212.26960800000001</v>
          </cell>
          <cell r="AM35">
            <v>749.80407700000001</v>
          </cell>
          <cell r="AR35">
            <v>129.394913</v>
          </cell>
          <cell r="AS35">
            <v>193.00680500000001</v>
          </cell>
          <cell r="AT35">
            <v>208.909775</v>
          </cell>
          <cell r="AU35">
            <v>261.84396400000003</v>
          </cell>
          <cell r="AV35">
            <v>663.96197500000005</v>
          </cell>
          <cell r="AW35">
            <v>2345.360596</v>
          </cell>
          <cell r="AZ35">
            <v>31</v>
          </cell>
          <cell r="BC35">
            <v>37.721958000000001</v>
          </cell>
          <cell r="BF35">
            <v>79.886641999999995</v>
          </cell>
          <cell r="BJ35">
            <v>31</v>
          </cell>
          <cell r="BK35">
            <v>84.055785999999998</v>
          </cell>
          <cell r="BL35">
            <v>100.56961800000001</v>
          </cell>
          <cell r="BM35">
            <v>117.988319</v>
          </cell>
          <cell r="BQ35">
            <v>2346.2248540000001</v>
          </cell>
          <cell r="BS35">
            <v>59.239505999999999</v>
          </cell>
          <cell r="BT35">
            <v>185.303146</v>
          </cell>
          <cell r="BU35">
            <v>52.684418000000001</v>
          </cell>
          <cell r="BV35">
            <v>164.78852800000001</v>
          </cell>
          <cell r="BY35">
            <v>31</v>
          </cell>
          <cell r="CB35">
            <v>37.669781</v>
          </cell>
          <cell r="CE35">
            <v>59.239505999999999</v>
          </cell>
          <cell r="CI35">
            <v>31</v>
          </cell>
          <cell r="CJ35">
            <v>55.979258999999999</v>
          </cell>
          <cell r="CK35">
            <v>61.58849</v>
          </cell>
          <cell r="CL35">
            <v>117.836586</v>
          </cell>
          <cell r="CP35">
            <v>1614.098389</v>
          </cell>
          <cell r="CS35">
            <v>31</v>
          </cell>
          <cell r="CT35">
            <v>3.3489550000000001</v>
          </cell>
          <cell r="CU35">
            <v>26.718385999999999</v>
          </cell>
          <cell r="CW35">
            <v>32.178890000000003</v>
          </cell>
          <cell r="CX35">
            <v>52.302567000000003</v>
          </cell>
          <cell r="DD35">
            <v>10.475</v>
          </cell>
          <cell r="DH35">
            <v>163.59414699999999</v>
          </cell>
          <cell r="DI35">
            <v>164.78852800000001</v>
          </cell>
          <cell r="DJ35">
            <v>1204.852173</v>
          </cell>
          <cell r="DL35">
            <v>50.327990999999997</v>
          </cell>
          <cell r="DM35">
            <v>157.392899</v>
          </cell>
          <cell r="DN35">
            <v>52.436149999999998</v>
          </cell>
          <cell r="DO35">
            <v>164.011978</v>
          </cell>
          <cell r="DR35">
            <v>31</v>
          </cell>
          <cell r="DS35">
            <v>4.3999999999999999E-5</v>
          </cell>
          <cell r="DT35">
            <v>17.712433000000001</v>
          </cell>
          <cell r="DV35">
            <v>34.853454999999997</v>
          </cell>
          <cell r="DW35">
            <v>39.138710000000003</v>
          </cell>
          <cell r="DY35">
            <v>476.13955700000002</v>
          </cell>
          <cell r="EC35">
            <v>51.417552999999998</v>
          </cell>
          <cell r="EG35">
            <v>122.45122499999999</v>
          </cell>
          <cell r="EH35">
            <v>157.392899</v>
          </cell>
          <cell r="EI35">
            <v>1489.3461910000001</v>
          </cell>
          <cell r="EL35">
            <v>31</v>
          </cell>
          <cell r="EN35">
            <v>15.034979</v>
          </cell>
          <cell r="EO35">
            <v>27.033432000000001</v>
          </cell>
          <cell r="EP35">
            <v>32.100898999999998</v>
          </cell>
          <cell r="EQ35">
            <v>46.387881999999998</v>
          </cell>
          <cell r="ER35">
            <v>52.436149999999998</v>
          </cell>
          <cell r="ES35">
            <v>330.26406900000001</v>
          </cell>
          <cell r="FE35">
            <v>251.26916499999999</v>
          </cell>
          <cell r="FF35">
            <v>786.02136199999995</v>
          </cell>
          <cell r="FG35">
            <v>105.176086</v>
          </cell>
          <cell r="FH35">
            <v>328.974152</v>
          </cell>
        </row>
        <row r="36">
          <cell r="B36">
            <v>3.1444999999999999</v>
          </cell>
          <cell r="D36">
            <v>2.6322999999999999</v>
          </cell>
          <cell r="F36">
            <v>15</v>
          </cell>
          <cell r="G36">
            <v>0</v>
          </cell>
          <cell r="K36">
            <v>0</v>
          </cell>
          <cell r="M36">
            <v>0.16200000000000001</v>
          </cell>
          <cell r="N36">
            <v>-5.2900000000000003E-2</v>
          </cell>
          <cell r="O36">
            <v>1.6938</v>
          </cell>
          <cell r="P36">
            <v>0</v>
          </cell>
          <cell r="Q36">
            <v>0</v>
          </cell>
          <cell r="W36">
            <v>3.1444999999999999</v>
          </cell>
          <cell r="Z36">
            <v>1016.3855589999999</v>
          </cell>
          <cell r="AA36">
            <v>3346.8483890000002</v>
          </cell>
          <cell r="AB36">
            <v>947.56738299999995</v>
          </cell>
          <cell r="AC36">
            <v>3120.2375489999999</v>
          </cell>
          <cell r="AG36">
            <v>541.51806599999998</v>
          </cell>
          <cell r="AK36">
            <v>985.35986300000002</v>
          </cell>
          <cell r="AL36">
            <v>1016.3855589999999</v>
          </cell>
          <cell r="AM36">
            <v>1141.6286620000001</v>
          </cell>
          <cell r="AR36">
            <v>3005.9711910000001</v>
          </cell>
          <cell r="AS36">
            <v>3185.2036130000001</v>
          </cell>
          <cell r="AT36">
            <v>3216.4257809999999</v>
          </cell>
          <cell r="AU36">
            <v>3244.6840820000002</v>
          </cell>
          <cell r="AV36">
            <v>3346.8483890000002</v>
          </cell>
          <cell r="AW36">
            <v>3759.2604980000001</v>
          </cell>
          <cell r="AZ36">
            <v>32</v>
          </cell>
          <cell r="BC36">
            <v>896.87487799999997</v>
          </cell>
          <cell r="BF36">
            <v>947.56738299999995</v>
          </cell>
          <cell r="BJ36">
            <v>32</v>
          </cell>
          <cell r="BK36">
            <v>1296.2358400000001</v>
          </cell>
          <cell r="BL36">
            <v>2823.4821780000002</v>
          </cell>
          <cell r="BM36">
            <v>2953.3127439999998</v>
          </cell>
          <cell r="BQ36">
            <v>3228.236328</v>
          </cell>
          <cell r="BS36">
            <v>662.58880599999998</v>
          </cell>
          <cell r="BT36">
            <v>2181.8339839999999</v>
          </cell>
          <cell r="BU36">
            <v>953.80163600000003</v>
          </cell>
          <cell r="BV36">
            <v>3140.766357</v>
          </cell>
          <cell r="BY36">
            <v>32</v>
          </cell>
          <cell r="CB36">
            <v>645.17321800000002</v>
          </cell>
          <cell r="CE36">
            <v>662.58880599999998</v>
          </cell>
          <cell r="CI36">
            <v>32</v>
          </cell>
          <cell r="CJ36">
            <v>1505.3903809999999</v>
          </cell>
          <cell r="CK36">
            <v>2098.1745609999998</v>
          </cell>
          <cell r="CL36">
            <v>2124.4860840000001</v>
          </cell>
          <cell r="CP36">
            <v>2319.98999</v>
          </cell>
          <cell r="CS36">
            <v>32</v>
          </cell>
          <cell r="CT36">
            <v>700.93951400000003</v>
          </cell>
          <cell r="CU36">
            <v>913.58984399999997</v>
          </cell>
          <cell r="CW36">
            <v>934.493469</v>
          </cell>
          <cell r="CX36">
            <v>940.32171600000004</v>
          </cell>
          <cell r="DD36">
            <v>2308.1186520000001</v>
          </cell>
          <cell r="DH36">
            <v>3096.3784179999998</v>
          </cell>
          <cell r="DI36">
            <v>3140.766357</v>
          </cell>
          <cell r="DJ36">
            <v>3380.289307</v>
          </cell>
          <cell r="DL36">
            <v>679.17120399999999</v>
          </cell>
          <cell r="DM36">
            <v>2236.4377439999998</v>
          </cell>
          <cell r="DN36">
            <v>960.23937999999998</v>
          </cell>
          <cell r="DO36">
            <v>3161.9650879999999</v>
          </cell>
          <cell r="DR36">
            <v>32</v>
          </cell>
          <cell r="DS36">
            <v>527.92285200000003</v>
          </cell>
          <cell r="DT36">
            <v>652.99755900000002</v>
          </cell>
          <cell r="DV36">
            <v>667.72662400000002</v>
          </cell>
          <cell r="DW36">
            <v>672.90832499999999</v>
          </cell>
          <cell r="DY36">
            <v>731.92657499999996</v>
          </cell>
          <cell r="EC36">
            <v>1738.393188</v>
          </cell>
          <cell r="EG36">
            <v>2215.8146969999998</v>
          </cell>
          <cell r="EH36">
            <v>2236.4377439999998</v>
          </cell>
          <cell r="EI36">
            <v>2410.155518</v>
          </cell>
          <cell r="EL36">
            <v>32</v>
          </cell>
          <cell r="EN36">
            <v>921.30981399999996</v>
          </cell>
          <cell r="EO36">
            <v>933.09338400000001</v>
          </cell>
          <cell r="EP36">
            <v>942.52032499999996</v>
          </cell>
          <cell r="EQ36">
            <v>951.01617399999998</v>
          </cell>
          <cell r="ER36">
            <v>960.23937999999998</v>
          </cell>
          <cell r="ES36">
            <v>1022.881714</v>
          </cell>
          <cell r="FE36">
            <v>646.276794</v>
          </cell>
          <cell r="FF36">
            <v>2128.1198730000001</v>
          </cell>
          <cell r="FG36">
            <v>809.01153599999998</v>
          </cell>
          <cell r="FH36">
            <v>2663.9882809999999</v>
          </cell>
        </row>
        <row r="37">
          <cell r="B37">
            <v>3.1454</v>
          </cell>
          <cell r="D37">
            <v>2.6320000000000001</v>
          </cell>
          <cell r="F37">
            <v>-12</v>
          </cell>
          <cell r="G37">
            <v>0</v>
          </cell>
          <cell r="K37">
            <v>0</v>
          </cell>
          <cell r="M37">
            <v>1E-3</v>
          </cell>
          <cell r="N37">
            <v>-5.3199999999999997E-2</v>
          </cell>
          <cell r="O37">
            <v>1.6936</v>
          </cell>
          <cell r="P37">
            <v>1</v>
          </cell>
          <cell r="Q37">
            <v>0</v>
          </cell>
          <cell r="W37">
            <v>3.1454</v>
          </cell>
          <cell r="Z37">
            <v>214.20365899999999</v>
          </cell>
          <cell r="AA37">
            <v>705.64459199999999</v>
          </cell>
          <cell r="AB37">
            <v>83.967765999999997</v>
          </cell>
          <cell r="AC37">
            <v>276.58145100000002</v>
          </cell>
          <cell r="AG37">
            <v>6.11E-4</v>
          </cell>
          <cell r="AK37">
            <v>172.10902400000001</v>
          </cell>
          <cell r="AL37">
            <v>214.20365899999999</v>
          </cell>
          <cell r="AM37">
            <v>888.07293700000002</v>
          </cell>
          <cell r="AR37">
            <v>153.38305700000001</v>
          </cell>
          <cell r="AS37">
            <v>232.63763399999999</v>
          </cell>
          <cell r="AT37">
            <v>293.688873</v>
          </cell>
          <cell r="AU37">
            <v>566.73907499999996</v>
          </cell>
          <cell r="AV37">
            <v>705.64459199999999</v>
          </cell>
          <cell r="AW37">
            <v>2925.3327640000002</v>
          </cell>
          <cell r="AZ37">
            <v>33</v>
          </cell>
          <cell r="BC37">
            <v>54.373665000000003</v>
          </cell>
          <cell r="BF37">
            <v>83.967765999999997</v>
          </cell>
          <cell r="BJ37">
            <v>33</v>
          </cell>
          <cell r="BK37">
            <v>50.251503</v>
          </cell>
          <cell r="BL37">
            <v>122.06523900000001</v>
          </cell>
          <cell r="BM37">
            <v>179.10142500000001</v>
          </cell>
          <cell r="BQ37">
            <v>2642.8051759999998</v>
          </cell>
          <cell r="BS37">
            <v>70.979881000000006</v>
          </cell>
          <cell r="BT37">
            <v>233.83306899999999</v>
          </cell>
          <cell r="BU37">
            <v>62.549377</v>
          </cell>
          <cell r="BV37">
            <v>206.03140300000001</v>
          </cell>
          <cell r="BY37">
            <v>33</v>
          </cell>
          <cell r="CB37">
            <v>44.675902999999998</v>
          </cell>
          <cell r="CE37">
            <v>70.979881000000006</v>
          </cell>
          <cell r="CI37">
            <v>33</v>
          </cell>
          <cell r="CJ37">
            <v>75.018082000000007</v>
          </cell>
          <cell r="CK37">
            <v>108.359566</v>
          </cell>
          <cell r="CL37">
            <v>147.17742899999999</v>
          </cell>
          <cell r="CP37">
            <v>1685.7177730000001</v>
          </cell>
          <cell r="CS37">
            <v>33</v>
          </cell>
          <cell r="CT37">
            <v>15.202847</v>
          </cell>
          <cell r="CU37">
            <v>20.223853999999999</v>
          </cell>
          <cell r="CW37">
            <v>37.287433999999998</v>
          </cell>
          <cell r="CX37">
            <v>54.115653999999999</v>
          </cell>
          <cell r="DD37">
            <v>50.076656</v>
          </cell>
          <cell r="DH37">
            <v>178.25155599999999</v>
          </cell>
          <cell r="DI37">
            <v>206.03140300000001</v>
          </cell>
          <cell r="DJ37">
            <v>1342.1623540000001</v>
          </cell>
          <cell r="DL37">
            <v>57.004275999999997</v>
          </cell>
          <cell r="DM37">
            <v>187.80856299999999</v>
          </cell>
          <cell r="DN37">
            <v>57.593521000000003</v>
          </cell>
          <cell r="DO37">
            <v>189.707291</v>
          </cell>
          <cell r="DR37">
            <v>33</v>
          </cell>
          <cell r="DS37">
            <v>2.5799999999999998E-4</v>
          </cell>
          <cell r="DT37">
            <v>29.550991</v>
          </cell>
          <cell r="DV37">
            <v>41.995857000000001</v>
          </cell>
          <cell r="DW37">
            <v>45.817878999999998</v>
          </cell>
          <cell r="DY37">
            <v>466.10015900000002</v>
          </cell>
          <cell r="EC37">
            <v>70.153587000000002</v>
          </cell>
          <cell r="EG37">
            <v>151.03222700000001</v>
          </cell>
          <cell r="EH37">
            <v>187.80856299999999</v>
          </cell>
          <cell r="EI37">
            <v>1535.346313</v>
          </cell>
          <cell r="EL37">
            <v>33</v>
          </cell>
          <cell r="EN37">
            <v>15.243299</v>
          </cell>
          <cell r="EO37">
            <v>20.318604000000001</v>
          </cell>
          <cell r="EP37">
            <v>32.149776000000003</v>
          </cell>
          <cell r="EQ37">
            <v>37.292304999999999</v>
          </cell>
          <cell r="ER37">
            <v>57.593521000000003</v>
          </cell>
          <cell r="ES37">
            <v>351.28894000000003</v>
          </cell>
          <cell r="FE37">
            <v>255.10479699999999</v>
          </cell>
          <cell r="FF37">
            <v>840.24542199999996</v>
          </cell>
          <cell r="FG37">
            <v>126.425102</v>
          </cell>
          <cell r="FH37">
            <v>416.43164100000001</v>
          </cell>
        </row>
        <row r="38">
          <cell r="B38">
            <v>3.2993000000000001</v>
          </cell>
          <cell r="D38">
            <v>2.5789</v>
          </cell>
          <cell r="F38">
            <v>15</v>
          </cell>
          <cell r="G38">
            <v>0</v>
          </cell>
          <cell r="K38">
            <v>0</v>
          </cell>
          <cell r="M38">
            <v>0.16300000000000001</v>
          </cell>
          <cell r="N38">
            <v>-0.10630000000000001</v>
          </cell>
          <cell r="O38">
            <v>1.6404000000000001</v>
          </cell>
          <cell r="P38">
            <v>0</v>
          </cell>
          <cell r="Q38">
            <v>0</v>
          </cell>
          <cell r="W38">
            <v>3.2993000000000001</v>
          </cell>
          <cell r="Z38">
            <v>1006.998352</v>
          </cell>
          <cell r="AA38">
            <v>3479.213135</v>
          </cell>
          <cell r="AB38">
            <v>929.22863800000005</v>
          </cell>
          <cell r="AC38">
            <v>3210.5161130000001</v>
          </cell>
          <cell r="AG38">
            <v>521.90734899999995</v>
          </cell>
          <cell r="AK38">
            <v>953.71813999999995</v>
          </cell>
          <cell r="AL38">
            <v>1006.998352</v>
          </cell>
          <cell r="AM38">
            <v>1096.0474850000001</v>
          </cell>
          <cell r="AR38">
            <v>2964.8466800000001</v>
          </cell>
          <cell r="AS38">
            <v>3222.922607</v>
          </cell>
          <cell r="AT38">
            <v>3256.2482909999999</v>
          </cell>
          <cell r="AU38">
            <v>3295.1281739999999</v>
          </cell>
          <cell r="AV38">
            <v>3479.213135</v>
          </cell>
          <cell r="AW38">
            <v>3786.8808589999999</v>
          </cell>
          <cell r="AZ38">
            <v>34</v>
          </cell>
          <cell r="BC38">
            <v>851.587219</v>
          </cell>
          <cell r="BF38">
            <v>929.22863800000005</v>
          </cell>
          <cell r="BJ38">
            <v>34</v>
          </cell>
          <cell r="BK38">
            <v>1300.8054199999999</v>
          </cell>
          <cell r="BL38">
            <v>2685.7846679999998</v>
          </cell>
          <cell r="BM38">
            <v>2942.2624510000001</v>
          </cell>
          <cell r="BQ38">
            <v>3296.7404790000001</v>
          </cell>
          <cell r="BS38">
            <v>653.30743399999994</v>
          </cell>
          <cell r="BT38">
            <v>2257.1992190000001</v>
          </cell>
          <cell r="BU38">
            <v>942.52209500000004</v>
          </cell>
          <cell r="BV38">
            <v>3256.445068</v>
          </cell>
          <cell r="BY38">
            <v>34</v>
          </cell>
          <cell r="CB38">
            <v>627.33160399999997</v>
          </cell>
          <cell r="CE38">
            <v>653.30743399999994</v>
          </cell>
          <cell r="CI38">
            <v>34</v>
          </cell>
          <cell r="CJ38">
            <v>1542.760254</v>
          </cell>
          <cell r="CK38">
            <v>2116.814453</v>
          </cell>
          <cell r="CL38">
            <v>2167.4516600000002</v>
          </cell>
          <cell r="CP38">
            <v>2366.1311040000001</v>
          </cell>
          <cell r="CS38">
            <v>34</v>
          </cell>
          <cell r="CT38">
            <v>686.86926300000005</v>
          </cell>
          <cell r="CU38">
            <v>880.48358199999996</v>
          </cell>
          <cell r="CW38">
            <v>909.21850600000005</v>
          </cell>
          <cell r="CX38">
            <v>916.15020800000002</v>
          </cell>
          <cell r="DD38">
            <v>2373.15625</v>
          </cell>
          <cell r="DH38">
            <v>3165.3295899999998</v>
          </cell>
          <cell r="DI38">
            <v>3256.445068</v>
          </cell>
          <cell r="DJ38">
            <v>3461.7548830000001</v>
          </cell>
          <cell r="DL38">
            <v>667.53704800000003</v>
          </cell>
          <cell r="DM38">
            <v>2306.3627929999998</v>
          </cell>
          <cell r="DN38">
            <v>942.29107699999997</v>
          </cell>
          <cell r="DO38">
            <v>3255.6472170000002</v>
          </cell>
          <cell r="DR38">
            <v>34</v>
          </cell>
          <cell r="DS38">
            <v>511.49279799999999</v>
          </cell>
          <cell r="DT38">
            <v>633.203125</v>
          </cell>
          <cell r="DV38">
            <v>652.45696999999996</v>
          </cell>
          <cell r="DW38">
            <v>659.06366000000003</v>
          </cell>
          <cell r="DY38">
            <v>721.22967500000004</v>
          </cell>
          <cell r="EC38">
            <v>1767.224731</v>
          </cell>
          <cell r="EG38">
            <v>2277.0871579999998</v>
          </cell>
          <cell r="EH38">
            <v>2306.3627929999998</v>
          </cell>
          <cell r="EI38">
            <v>2491.8728030000002</v>
          </cell>
          <cell r="EL38">
            <v>34</v>
          </cell>
          <cell r="EN38">
            <v>891.87683100000004</v>
          </cell>
          <cell r="EO38">
            <v>910.34393299999999</v>
          </cell>
          <cell r="EP38">
            <v>920.13659700000005</v>
          </cell>
          <cell r="EQ38">
            <v>929.80841099999998</v>
          </cell>
          <cell r="ER38">
            <v>942.29107699999997</v>
          </cell>
          <cell r="ES38">
            <v>1011.4746699999999</v>
          </cell>
          <cell r="FE38">
            <v>643.39904799999999</v>
          </cell>
          <cell r="FF38">
            <v>2222.9653320000002</v>
          </cell>
          <cell r="FG38">
            <v>802.48669400000006</v>
          </cell>
          <cell r="FH38">
            <v>2772.6186520000001</v>
          </cell>
        </row>
        <row r="39">
          <cell r="B39">
            <v>3.3001999999999998</v>
          </cell>
          <cell r="D39">
            <v>2.5785</v>
          </cell>
          <cell r="F39">
            <v>-12</v>
          </cell>
          <cell r="G39">
            <v>0</v>
          </cell>
          <cell r="K39">
            <v>0</v>
          </cell>
          <cell r="M39">
            <v>1E-3</v>
          </cell>
          <cell r="N39">
            <v>-0.1067</v>
          </cell>
          <cell r="O39">
            <v>1.6400999999999999</v>
          </cell>
          <cell r="P39">
            <v>1</v>
          </cell>
          <cell r="Q39">
            <v>0</v>
          </cell>
          <cell r="W39">
            <v>3.3001999999999998</v>
          </cell>
          <cell r="Z39">
            <v>169.24748199999999</v>
          </cell>
          <cell r="AA39">
            <v>584.97979699999996</v>
          </cell>
          <cell r="AB39">
            <v>79.084525999999997</v>
          </cell>
          <cell r="AC39">
            <v>273.316284</v>
          </cell>
          <cell r="AG39">
            <v>3.2299999999999999E-4</v>
          </cell>
          <cell r="AK39">
            <v>136.470123</v>
          </cell>
          <cell r="AL39">
            <v>169.24748199999999</v>
          </cell>
          <cell r="AM39">
            <v>878.74987799999997</v>
          </cell>
          <cell r="AR39">
            <v>118.18021400000001</v>
          </cell>
          <cell r="AS39">
            <v>185.62318400000001</v>
          </cell>
          <cell r="AT39">
            <v>304.311035</v>
          </cell>
          <cell r="AU39">
            <v>471.59316999999999</v>
          </cell>
          <cell r="AV39">
            <v>584.97979699999996</v>
          </cell>
          <cell r="AW39">
            <v>3037.0766600000002</v>
          </cell>
          <cell r="AZ39">
            <v>35</v>
          </cell>
          <cell r="BC39">
            <v>21.682739000000002</v>
          </cell>
          <cell r="BF39">
            <v>79.084525999999997</v>
          </cell>
          <cell r="BJ39">
            <v>35</v>
          </cell>
          <cell r="BK39">
            <v>11.732670000000001</v>
          </cell>
          <cell r="BL39">
            <v>70.212242000000003</v>
          </cell>
          <cell r="BM39">
            <v>74.935592999999997</v>
          </cell>
          <cell r="BQ39">
            <v>2260.9470209999999</v>
          </cell>
          <cell r="BS39">
            <v>58.874245000000002</v>
          </cell>
          <cell r="BT39">
            <v>203.40953099999999</v>
          </cell>
          <cell r="BU39">
            <v>32.336604999999999</v>
          </cell>
          <cell r="BV39">
            <v>111.755379</v>
          </cell>
          <cell r="BY39">
            <v>35</v>
          </cell>
          <cell r="CB39">
            <v>32.341202000000003</v>
          </cell>
          <cell r="CE39">
            <v>58.874245000000002</v>
          </cell>
          <cell r="CI39">
            <v>35</v>
          </cell>
          <cell r="CJ39">
            <v>53.812103</v>
          </cell>
          <cell r="CK39">
            <v>72.720329000000007</v>
          </cell>
          <cell r="CL39">
            <v>111.78806299999999</v>
          </cell>
          <cell r="CP39">
            <v>1444.122803</v>
          </cell>
          <cell r="CS39">
            <v>35</v>
          </cell>
          <cell r="CT39">
            <v>3.3785729999999998</v>
          </cell>
          <cell r="CU39">
            <v>15.201312</v>
          </cell>
          <cell r="CW39">
            <v>20.329616999999999</v>
          </cell>
          <cell r="CX39">
            <v>32.090938999999999</v>
          </cell>
          <cell r="DD39">
            <v>11.676354</v>
          </cell>
          <cell r="DH39">
            <v>110.90634900000001</v>
          </cell>
          <cell r="DI39">
            <v>111.755379</v>
          </cell>
          <cell r="DJ39">
            <v>1072.959717</v>
          </cell>
          <cell r="DL39">
            <v>42.760185</v>
          </cell>
          <cell r="DM39">
            <v>147.745193</v>
          </cell>
          <cell r="DN39">
            <v>32.192680000000003</v>
          </cell>
          <cell r="DO39">
            <v>111.257965</v>
          </cell>
          <cell r="DR39">
            <v>35</v>
          </cell>
          <cell r="DS39">
            <v>1.27E-4</v>
          </cell>
          <cell r="DT39">
            <v>17.096218</v>
          </cell>
          <cell r="DV39">
            <v>30.146366</v>
          </cell>
          <cell r="DW39">
            <v>33.359321999999999</v>
          </cell>
          <cell r="DY39">
            <v>396.66116299999999</v>
          </cell>
          <cell r="EC39">
            <v>49.140960999999997</v>
          </cell>
          <cell r="EG39">
            <v>115.229584</v>
          </cell>
          <cell r="EH39">
            <v>147.745193</v>
          </cell>
          <cell r="EI39">
            <v>1370.913452</v>
          </cell>
          <cell r="EL39">
            <v>35</v>
          </cell>
          <cell r="EN39">
            <v>15.018807000000001</v>
          </cell>
          <cell r="EO39">
            <v>15.258072</v>
          </cell>
          <cell r="EP39">
            <v>20.282624999999999</v>
          </cell>
          <cell r="EQ39">
            <v>20.335795999999998</v>
          </cell>
          <cell r="ER39">
            <v>32.192680000000003</v>
          </cell>
          <cell r="ES39">
            <v>269.22403000000003</v>
          </cell>
          <cell r="FE39">
            <v>235.244812</v>
          </cell>
          <cell r="FF39">
            <v>812.90081799999996</v>
          </cell>
          <cell r="FG39">
            <v>113.99857299999999</v>
          </cell>
          <cell r="FH39">
            <v>393.979309</v>
          </cell>
        </row>
        <row r="40">
          <cell r="B40">
            <v>3.4504000000000001</v>
          </cell>
          <cell r="D40">
            <v>2.5066000000000002</v>
          </cell>
          <cell r="F40">
            <v>15</v>
          </cell>
          <cell r="G40">
            <v>0</v>
          </cell>
          <cell r="K40">
            <v>0</v>
          </cell>
          <cell r="M40">
            <v>0.16700000000000001</v>
          </cell>
          <cell r="N40">
            <v>-0.17860000000000001</v>
          </cell>
          <cell r="O40">
            <v>1.5682</v>
          </cell>
          <cell r="P40">
            <v>0</v>
          </cell>
          <cell r="Q40">
            <v>0</v>
          </cell>
          <cell r="W40">
            <v>3.4504000000000001</v>
          </cell>
          <cell r="Z40">
            <v>924.51220699999999</v>
          </cell>
          <cell r="AA40">
            <v>3340.4467770000001</v>
          </cell>
          <cell r="AB40">
            <v>851.165344</v>
          </cell>
          <cell r="AC40">
            <v>3075.429932</v>
          </cell>
          <cell r="AG40">
            <v>498.49691799999999</v>
          </cell>
          <cell r="AK40">
            <v>881.90124500000002</v>
          </cell>
          <cell r="AL40">
            <v>924.51220699999999</v>
          </cell>
          <cell r="AM40">
            <v>971.42687999999998</v>
          </cell>
          <cell r="AR40">
            <v>2921.4514159999999</v>
          </cell>
          <cell r="AS40">
            <v>3138.4677729999999</v>
          </cell>
          <cell r="AT40">
            <v>3160.6821289999998</v>
          </cell>
          <cell r="AU40">
            <v>3186.4848630000001</v>
          </cell>
          <cell r="AV40">
            <v>3340.4467770000001</v>
          </cell>
          <cell r="AW40">
            <v>3509.95874</v>
          </cell>
          <cell r="AZ40">
            <v>36</v>
          </cell>
          <cell r="BC40">
            <v>774.88928199999998</v>
          </cell>
          <cell r="BF40">
            <v>851.165344</v>
          </cell>
          <cell r="BJ40">
            <v>36</v>
          </cell>
          <cell r="BK40">
            <v>1285.6004640000001</v>
          </cell>
          <cell r="BL40">
            <v>2532.8903810000002</v>
          </cell>
          <cell r="BM40">
            <v>2799.829346</v>
          </cell>
          <cell r="BQ40">
            <v>3254.1767580000001</v>
          </cell>
          <cell r="BS40">
            <v>640.80902100000003</v>
          </cell>
          <cell r="BT40">
            <v>2315.3703609999998</v>
          </cell>
          <cell r="BU40">
            <v>925.65783699999997</v>
          </cell>
          <cell r="BV40">
            <v>3344.5859380000002</v>
          </cell>
          <cell r="BY40">
            <v>36</v>
          </cell>
          <cell r="CB40">
            <v>607.29614300000003</v>
          </cell>
          <cell r="CE40">
            <v>640.80902100000003</v>
          </cell>
          <cell r="CI40">
            <v>36</v>
          </cell>
          <cell r="CJ40">
            <v>1556.9097899999999</v>
          </cell>
          <cell r="CK40">
            <v>2091.3520509999998</v>
          </cell>
          <cell r="CL40">
            <v>2194.2817380000001</v>
          </cell>
          <cell r="CP40">
            <v>2417.5253910000001</v>
          </cell>
          <cell r="CS40">
            <v>36</v>
          </cell>
          <cell r="CT40">
            <v>663.99707000000001</v>
          </cell>
          <cell r="CU40">
            <v>841.66430700000001</v>
          </cell>
          <cell r="CW40">
            <v>882.88665800000001</v>
          </cell>
          <cell r="CX40">
            <v>890.77966300000003</v>
          </cell>
          <cell r="DD40">
            <v>2399.1535640000002</v>
          </cell>
          <cell r="DH40">
            <v>3218.5642090000001</v>
          </cell>
          <cell r="DI40">
            <v>3344.5859380000002</v>
          </cell>
          <cell r="DJ40">
            <v>3475.343018</v>
          </cell>
          <cell r="DL40">
            <v>657.93920900000001</v>
          </cell>
          <cell r="DM40">
            <v>2377.2653810000002</v>
          </cell>
          <cell r="DN40">
            <v>929.66955600000006</v>
          </cell>
          <cell r="DO40">
            <v>3359.0810550000001</v>
          </cell>
          <cell r="DR40">
            <v>36</v>
          </cell>
          <cell r="DS40">
            <v>492.578125</v>
          </cell>
          <cell r="DT40">
            <v>618.81561299999998</v>
          </cell>
          <cell r="DV40">
            <v>639.31945800000005</v>
          </cell>
          <cell r="DW40">
            <v>647.07769800000005</v>
          </cell>
          <cell r="DY40">
            <v>677.29785200000003</v>
          </cell>
          <cell r="EC40">
            <v>1779.7827150000001</v>
          </cell>
          <cell r="EG40">
            <v>2338.0205080000001</v>
          </cell>
          <cell r="EH40">
            <v>2377.2653810000002</v>
          </cell>
          <cell r="EI40">
            <v>2447.211914</v>
          </cell>
          <cell r="EL40">
            <v>36</v>
          </cell>
          <cell r="EN40">
            <v>869.85449200000005</v>
          </cell>
          <cell r="EO40">
            <v>895.41082800000004</v>
          </cell>
          <cell r="EP40">
            <v>901.22155799999996</v>
          </cell>
          <cell r="EQ40">
            <v>912.65033000000005</v>
          </cell>
          <cell r="ER40">
            <v>929.66955600000006</v>
          </cell>
          <cell r="ES40">
            <v>958.39288299999998</v>
          </cell>
          <cell r="FE40">
            <v>588.38378899999998</v>
          </cell>
          <cell r="FF40">
            <v>2125.9477539999998</v>
          </cell>
          <cell r="FG40">
            <v>724.04754600000001</v>
          </cell>
          <cell r="FH40">
            <v>2616.1279300000001</v>
          </cell>
        </row>
        <row r="41">
          <cell r="B41">
            <v>3.4512</v>
          </cell>
          <cell r="D41">
            <v>2.5061</v>
          </cell>
          <cell r="F41">
            <v>-12</v>
          </cell>
          <cell r="G41">
            <v>0</v>
          </cell>
          <cell r="K41">
            <v>0</v>
          </cell>
          <cell r="M41">
            <v>1E-3</v>
          </cell>
          <cell r="N41">
            <v>-0.17910000000000001</v>
          </cell>
          <cell r="O41">
            <v>1.5677000000000001</v>
          </cell>
          <cell r="P41">
            <v>1</v>
          </cell>
          <cell r="Q41">
            <v>0</v>
          </cell>
          <cell r="W41">
            <v>3.4512</v>
          </cell>
          <cell r="Z41">
            <v>143.53568999999999</v>
          </cell>
          <cell r="AA41">
            <v>518.69335899999999</v>
          </cell>
          <cell r="AB41">
            <v>58.218037000000002</v>
          </cell>
          <cell r="AC41">
            <v>210.40670800000001</v>
          </cell>
          <cell r="AG41">
            <v>3.3500000000000001E-4</v>
          </cell>
          <cell r="AK41">
            <v>65.894585000000006</v>
          </cell>
          <cell r="AL41">
            <v>143.53568999999999</v>
          </cell>
          <cell r="AM41">
            <v>559.37426800000003</v>
          </cell>
          <cell r="AR41">
            <v>102.491142</v>
          </cell>
          <cell r="AS41">
            <v>158.702911</v>
          </cell>
          <cell r="AT41">
            <v>177.30960099999999</v>
          </cell>
          <cell r="AU41">
            <v>238.02616900000001</v>
          </cell>
          <cell r="AV41">
            <v>518.69335899999999</v>
          </cell>
          <cell r="AW41">
            <v>2021.7219239999999</v>
          </cell>
          <cell r="AZ41">
            <v>37</v>
          </cell>
          <cell r="BC41">
            <v>20.429273999999999</v>
          </cell>
          <cell r="BF41">
            <v>58.218037000000002</v>
          </cell>
          <cell r="BJ41">
            <v>37</v>
          </cell>
          <cell r="BK41">
            <v>12.214292</v>
          </cell>
          <cell r="BL41">
            <v>73.025627</v>
          </cell>
          <cell r="BM41">
            <v>73.833748</v>
          </cell>
          <cell r="BQ41">
            <v>2032.524414</v>
          </cell>
          <cell r="BS41">
            <v>42.006934999999999</v>
          </cell>
          <cell r="BT41">
            <v>151.85968</v>
          </cell>
          <cell r="BU41">
            <v>32.159370000000003</v>
          </cell>
          <cell r="BV41">
            <v>116.227676</v>
          </cell>
          <cell r="BY41">
            <v>37</v>
          </cell>
          <cell r="CB41">
            <v>26.530697</v>
          </cell>
          <cell r="CE41">
            <v>42.006934999999999</v>
          </cell>
          <cell r="CI41">
            <v>37</v>
          </cell>
          <cell r="CJ41">
            <v>45.521782000000002</v>
          </cell>
          <cell r="CK41">
            <v>50.237769999999998</v>
          </cell>
          <cell r="CL41">
            <v>95.876350000000002</v>
          </cell>
          <cell r="CP41">
            <v>1566.807861</v>
          </cell>
          <cell r="CS41">
            <v>37</v>
          </cell>
          <cell r="CT41">
            <v>3.3489460000000002</v>
          </cell>
          <cell r="CU41">
            <v>3.3489460000000002</v>
          </cell>
          <cell r="CW41">
            <v>20.252707000000001</v>
          </cell>
          <cell r="CX41">
            <v>20.314399999999999</v>
          </cell>
          <cell r="DD41">
            <v>12.103476000000001</v>
          </cell>
          <cell r="DH41">
            <v>73.418578999999994</v>
          </cell>
          <cell r="DI41">
            <v>116.227676</v>
          </cell>
          <cell r="DJ41">
            <v>1126.9235839999999</v>
          </cell>
          <cell r="DL41">
            <v>36.004970999999998</v>
          </cell>
          <cell r="DM41">
            <v>130.18679800000001</v>
          </cell>
          <cell r="DN41">
            <v>32.085476</v>
          </cell>
          <cell r="DO41">
            <v>115.960587</v>
          </cell>
          <cell r="DR41">
            <v>37</v>
          </cell>
          <cell r="DS41">
            <v>1.35E-4</v>
          </cell>
          <cell r="DT41">
            <v>12.466412</v>
          </cell>
          <cell r="DV41">
            <v>24.574231999999999</v>
          </cell>
          <cell r="DW41">
            <v>27.800329000000001</v>
          </cell>
          <cell r="DY41">
            <v>398.28372200000001</v>
          </cell>
          <cell r="EC41">
            <v>41.855781999999998</v>
          </cell>
          <cell r="EG41">
            <v>100.417007</v>
          </cell>
          <cell r="EH41">
            <v>130.18679800000001</v>
          </cell>
          <cell r="EI41">
            <v>1439.498413</v>
          </cell>
          <cell r="EL41">
            <v>37</v>
          </cell>
          <cell r="EN41">
            <v>3.3564609999999999</v>
          </cell>
          <cell r="EO41">
            <v>15.170261</v>
          </cell>
          <cell r="EP41">
            <v>15.22396</v>
          </cell>
          <cell r="EQ41">
            <v>20.244824999999999</v>
          </cell>
          <cell r="ER41">
            <v>32.085476</v>
          </cell>
          <cell r="ES41">
            <v>271.82507299999997</v>
          </cell>
          <cell r="FE41">
            <v>203.46315000000001</v>
          </cell>
          <cell r="FF41">
            <v>735.50817900000004</v>
          </cell>
          <cell r="FG41">
            <v>72.836189000000005</v>
          </cell>
          <cell r="FH41">
            <v>263.23837300000002</v>
          </cell>
        </row>
        <row r="42">
          <cell r="B42">
            <v>3.6002000000000001</v>
          </cell>
          <cell r="D42">
            <v>2.4116</v>
          </cell>
          <cell r="F42">
            <v>15</v>
          </cell>
          <cell r="G42">
            <v>0</v>
          </cell>
          <cell r="K42">
            <v>0</v>
          </cell>
          <cell r="M42">
            <v>0.17699999999999999</v>
          </cell>
          <cell r="N42">
            <v>-0.27360000000000001</v>
          </cell>
          <cell r="O42">
            <v>1.4731000000000001</v>
          </cell>
          <cell r="P42">
            <v>0</v>
          </cell>
          <cell r="Q42">
            <v>0</v>
          </cell>
          <cell r="W42">
            <v>3.6002000000000001</v>
          </cell>
          <cell r="Z42">
            <v>863.77246100000002</v>
          </cell>
          <cell r="AA42">
            <v>3256.498047</v>
          </cell>
          <cell r="AB42">
            <v>768.152649</v>
          </cell>
          <cell r="AC42">
            <v>2896.0031739999999</v>
          </cell>
          <cell r="AG42">
            <v>455.74728399999998</v>
          </cell>
          <cell r="AK42">
            <v>848.14636199999995</v>
          </cell>
          <cell r="AL42">
            <v>863.77246100000002</v>
          </cell>
          <cell r="AM42">
            <v>927.83471699999996</v>
          </cell>
          <cell r="AR42">
            <v>3070.3298340000001</v>
          </cell>
          <cell r="AS42">
            <v>3160.9223630000001</v>
          </cell>
          <cell r="AT42">
            <v>3179.7883299999999</v>
          </cell>
          <cell r="AU42">
            <v>3197.5864259999998</v>
          </cell>
          <cell r="AV42">
            <v>3256.498047</v>
          </cell>
          <cell r="AW42">
            <v>3498.0185550000001</v>
          </cell>
          <cell r="AZ42">
            <v>38</v>
          </cell>
          <cell r="BC42">
            <v>724.62078899999995</v>
          </cell>
          <cell r="BF42">
            <v>768.152649</v>
          </cell>
          <cell r="BJ42">
            <v>38</v>
          </cell>
          <cell r="BK42">
            <v>1205.3836670000001</v>
          </cell>
          <cell r="BL42">
            <v>2528.5241700000001</v>
          </cell>
          <cell r="BM42">
            <v>2731.8842770000001</v>
          </cell>
          <cell r="BQ42">
            <v>3373.4003910000001</v>
          </cell>
          <cell r="BS42">
            <v>603.00238000000002</v>
          </cell>
          <cell r="BT42">
            <v>2273.3720699999999</v>
          </cell>
          <cell r="BU42">
            <v>868.67065400000001</v>
          </cell>
          <cell r="BV42">
            <v>3274.9648440000001</v>
          </cell>
          <cell r="BY42">
            <v>38</v>
          </cell>
          <cell r="CB42">
            <v>573.42449999999997</v>
          </cell>
          <cell r="CE42">
            <v>603.00238000000002</v>
          </cell>
          <cell r="CI42">
            <v>38</v>
          </cell>
          <cell r="CJ42">
            <v>1455.584106</v>
          </cell>
          <cell r="CK42">
            <v>2058.1291500000002</v>
          </cell>
          <cell r="CL42">
            <v>2161.8608399999998</v>
          </cell>
          <cell r="CP42">
            <v>2583.1010740000002</v>
          </cell>
          <cell r="CS42">
            <v>38</v>
          </cell>
          <cell r="CT42">
            <v>594.87127699999996</v>
          </cell>
          <cell r="CU42">
            <v>803.82141100000001</v>
          </cell>
          <cell r="CW42">
            <v>840.83917199999996</v>
          </cell>
          <cell r="CX42">
            <v>850.84295699999996</v>
          </cell>
          <cell r="DD42">
            <v>2242.7170409999999</v>
          </cell>
          <cell r="DH42">
            <v>3207.7526859999998</v>
          </cell>
          <cell r="DI42">
            <v>3274.9648440000001</v>
          </cell>
          <cell r="DJ42">
            <v>3710.22876</v>
          </cell>
          <cell r="DL42">
            <v>618.93212900000003</v>
          </cell>
          <cell r="DM42">
            <v>2333.428711</v>
          </cell>
          <cell r="DN42">
            <v>874.64556900000002</v>
          </cell>
          <cell r="DO42">
            <v>3297.4907229999999</v>
          </cell>
          <cell r="DR42">
            <v>38</v>
          </cell>
          <cell r="DS42">
            <v>441.07663000000002</v>
          </cell>
          <cell r="DT42">
            <v>584.77770999999996</v>
          </cell>
          <cell r="DV42">
            <v>602.55041500000004</v>
          </cell>
          <cell r="DW42">
            <v>607.47009300000002</v>
          </cell>
          <cell r="DY42">
            <v>698.651611</v>
          </cell>
          <cell r="EC42">
            <v>1662.897827</v>
          </cell>
          <cell r="EG42">
            <v>2290.2155760000001</v>
          </cell>
          <cell r="EH42">
            <v>2333.428711</v>
          </cell>
          <cell r="EI42">
            <v>2633.9780270000001</v>
          </cell>
          <cell r="EL42">
            <v>38</v>
          </cell>
          <cell r="EN42">
            <v>821.13678000000004</v>
          </cell>
          <cell r="EO42">
            <v>839.68090800000004</v>
          </cell>
          <cell r="EP42">
            <v>848.70648200000005</v>
          </cell>
          <cell r="EQ42">
            <v>856.32891800000004</v>
          </cell>
          <cell r="ER42">
            <v>874.64556900000002</v>
          </cell>
          <cell r="ES42">
            <v>990.72662400000002</v>
          </cell>
          <cell r="FE42">
            <v>561.19439699999998</v>
          </cell>
          <cell r="FF42">
            <v>2115.7521969999998</v>
          </cell>
          <cell r="FG42">
            <v>692.081726</v>
          </cell>
          <cell r="FH42">
            <v>2609.2092290000001</v>
          </cell>
        </row>
        <row r="43">
          <cell r="B43">
            <v>3.601</v>
          </cell>
          <cell r="D43">
            <v>2.411</v>
          </cell>
          <cell r="F43">
            <v>-12</v>
          </cell>
          <cell r="G43">
            <v>0</v>
          </cell>
          <cell r="K43">
            <v>0</v>
          </cell>
          <cell r="M43">
            <v>1E-3</v>
          </cell>
          <cell r="N43">
            <v>-0.2742</v>
          </cell>
          <cell r="O43">
            <v>1.4724999999999999</v>
          </cell>
          <cell r="P43">
            <v>1</v>
          </cell>
          <cell r="Q43">
            <v>0</v>
          </cell>
          <cell r="W43">
            <v>3.601</v>
          </cell>
          <cell r="Z43">
            <v>75.220825000000005</v>
          </cell>
          <cell r="AA43">
            <v>283.661652</v>
          </cell>
          <cell r="AB43">
            <v>57.592742999999999</v>
          </cell>
          <cell r="AC43">
            <v>217.17855800000001</v>
          </cell>
          <cell r="AG43">
            <v>6.3000000000000003E-4</v>
          </cell>
          <cell r="AK43">
            <v>45.111317</v>
          </cell>
          <cell r="AL43">
            <v>75.220825000000005</v>
          </cell>
          <cell r="AM43">
            <v>535.75701900000001</v>
          </cell>
          <cell r="AR43">
            <v>87.263458</v>
          </cell>
          <cell r="AS43">
            <v>141.32702599999999</v>
          </cell>
          <cell r="AT43">
            <v>151.74655200000001</v>
          </cell>
          <cell r="AU43">
            <v>170.02986100000001</v>
          </cell>
          <cell r="AV43">
            <v>283.661652</v>
          </cell>
          <cell r="AW43">
            <v>2020.3801269999999</v>
          </cell>
          <cell r="AZ43">
            <v>39</v>
          </cell>
          <cell r="BC43">
            <v>20.338578999999999</v>
          </cell>
          <cell r="BF43">
            <v>57.592742999999999</v>
          </cell>
          <cell r="BJ43">
            <v>39</v>
          </cell>
          <cell r="BK43">
            <v>12.664324000000001</v>
          </cell>
          <cell r="BL43">
            <v>57.207737000000002</v>
          </cell>
          <cell r="BM43">
            <v>76.695480000000003</v>
          </cell>
          <cell r="BQ43">
            <v>2154.1745609999998</v>
          </cell>
          <cell r="BS43">
            <v>35.984444000000003</v>
          </cell>
          <cell r="BT43">
            <v>135.73332199999999</v>
          </cell>
          <cell r="BU43">
            <v>31.989649</v>
          </cell>
          <cell r="BV43">
            <v>120.63092</v>
          </cell>
          <cell r="BY43">
            <v>39</v>
          </cell>
          <cell r="CB43">
            <v>19.757725000000001</v>
          </cell>
          <cell r="CE43">
            <v>35.984444000000003</v>
          </cell>
          <cell r="CI43">
            <v>39</v>
          </cell>
          <cell r="CJ43">
            <v>42.582546000000001</v>
          </cell>
          <cell r="CK43">
            <v>46.566871999999996</v>
          </cell>
          <cell r="CL43">
            <v>74.457145999999995</v>
          </cell>
          <cell r="CP43">
            <v>1416.487793</v>
          </cell>
          <cell r="CS43">
            <v>39</v>
          </cell>
          <cell r="CT43">
            <v>1.678439</v>
          </cell>
          <cell r="CU43">
            <v>3.3307920000000002</v>
          </cell>
          <cell r="CW43">
            <v>15.195233</v>
          </cell>
          <cell r="CX43">
            <v>20.152294000000001</v>
          </cell>
          <cell r="DD43">
            <v>6.3292849999999996</v>
          </cell>
          <cell r="DH43">
            <v>75.993019000000004</v>
          </cell>
          <cell r="DI43">
            <v>120.63092</v>
          </cell>
          <cell r="DJ43">
            <v>1027.791626</v>
          </cell>
          <cell r="DL43">
            <v>30.942178999999999</v>
          </cell>
          <cell r="DM43">
            <v>116.70684799999999</v>
          </cell>
          <cell r="DN43">
            <v>20.301635999999998</v>
          </cell>
          <cell r="DO43">
            <v>76.556168</v>
          </cell>
          <cell r="DR43">
            <v>39</v>
          </cell>
          <cell r="DS43">
            <v>2.32E-4</v>
          </cell>
          <cell r="DT43">
            <v>11.206996999999999</v>
          </cell>
          <cell r="DV43">
            <v>21.286035999999999</v>
          </cell>
          <cell r="DW43">
            <v>23.294796000000002</v>
          </cell>
          <cell r="DY43">
            <v>352.41421500000001</v>
          </cell>
          <cell r="EC43">
            <v>39.327572000000004</v>
          </cell>
          <cell r="EG43">
            <v>87.818588000000005</v>
          </cell>
          <cell r="EH43">
            <v>116.70684799999999</v>
          </cell>
          <cell r="EI43">
            <v>1328.982178</v>
          </cell>
          <cell r="EL43">
            <v>39</v>
          </cell>
          <cell r="EN43">
            <v>3.322867</v>
          </cell>
          <cell r="EO43">
            <v>3.3687559999999999</v>
          </cell>
          <cell r="EP43">
            <v>15.116228</v>
          </cell>
          <cell r="EQ43">
            <v>15.208005</v>
          </cell>
          <cell r="ER43">
            <v>20.301635999999998</v>
          </cell>
          <cell r="ES43">
            <v>231.11369300000001</v>
          </cell>
          <cell r="FE43">
            <v>165.66902200000001</v>
          </cell>
          <cell r="FF43">
            <v>624.64709500000004</v>
          </cell>
          <cell r="FG43">
            <v>65.765297000000004</v>
          </cell>
          <cell r="FH43">
            <v>247.99674999999999</v>
          </cell>
        </row>
        <row r="44">
          <cell r="B44">
            <v>3.7262</v>
          </cell>
          <cell r="D44">
            <v>2.3090999999999999</v>
          </cell>
          <cell r="F44">
            <v>16</v>
          </cell>
          <cell r="G44">
            <v>0</v>
          </cell>
          <cell r="K44">
            <v>0</v>
          </cell>
          <cell r="M44">
            <v>0.16200000000000001</v>
          </cell>
          <cell r="N44">
            <v>-0.37609999999999999</v>
          </cell>
          <cell r="O44">
            <v>1.3707</v>
          </cell>
          <cell r="P44">
            <v>0</v>
          </cell>
          <cell r="Q44">
            <v>0</v>
          </cell>
          <cell r="W44">
            <v>3.7262</v>
          </cell>
          <cell r="Z44">
            <v>796.72979699999996</v>
          </cell>
          <cell r="AA44">
            <v>3108.9116210000002</v>
          </cell>
          <cell r="AB44">
            <v>648.44830300000001</v>
          </cell>
          <cell r="AC44">
            <v>2530.3039549999999</v>
          </cell>
          <cell r="AZ44">
            <v>40</v>
          </cell>
          <cell r="BC44">
            <v>627.88024900000005</v>
          </cell>
          <cell r="BF44">
            <v>648.44830300000001</v>
          </cell>
          <cell r="BJ44">
            <v>40</v>
          </cell>
          <cell r="BK44">
            <v>1075.7441409999999</v>
          </cell>
          <cell r="BL44">
            <v>2368.796143</v>
          </cell>
          <cell r="BM44">
            <v>2450.0454100000002</v>
          </cell>
          <cell r="BQ44">
            <v>3057.4331050000001</v>
          </cell>
          <cell r="BS44">
            <v>537.75964399999998</v>
          </cell>
          <cell r="BT44">
            <v>2098.3869629999999</v>
          </cell>
          <cell r="BU44">
            <v>788.13317900000004</v>
          </cell>
          <cell r="BV44">
            <v>3075.366943</v>
          </cell>
          <cell r="BY44">
            <v>40</v>
          </cell>
          <cell r="CB44">
            <v>520.84442100000001</v>
          </cell>
          <cell r="CE44">
            <v>537.75964399999998</v>
          </cell>
          <cell r="CI44">
            <v>40</v>
          </cell>
          <cell r="CJ44">
            <v>1346.5954589999999</v>
          </cell>
          <cell r="CK44">
            <v>2000.9364009999999</v>
          </cell>
          <cell r="CL44">
            <v>2032.3820800000001</v>
          </cell>
          <cell r="CP44">
            <v>2384.408203</v>
          </cell>
          <cell r="CS44">
            <v>40</v>
          </cell>
          <cell r="CT44">
            <v>531.82678199999998</v>
          </cell>
          <cell r="CU44">
            <v>757.43780500000003</v>
          </cell>
          <cell r="CW44">
            <v>771.75042699999995</v>
          </cell>
          <cell r="CX44">
            <v>777.03283699999997</v>
          </cell>
          <cell r="DD44">
            <v>2075.2360840000001</v>
          </cell>
          <cell r="DH44">
            <v>3032.05249</v>
          </cell>
          <cell r="DI44">
            <v>3075.366943</v>
          </cell>
          <cell r="DJ44">
            <v>3467.9819339999999</v>
          </cell>
          <cell r="DL44">
            <v>558.58160399999997</v>
          </cell>
          <cell r="DM44">
            <v>2179.6359859999998</v>
          </cell>
          <cell r="DN44">
            <v>793.50598100000002</v>
          </cell>
          <cell r="DO44">
            <v>3096.3317870000001</v>
          </cell>
          <cell r="DR44">
            <v>40</v>
          </cell>
          <cell r="DS44">
            <v>392.63119499999999</v>
          </cell>
          <cell r="DT44">
            <v>539.97570800000005</v>
          </cell>
          <cell r="DV44">
            <v>550.05291699999998</v>
          </cell>
          <cell r="DW44">
            <v>554.25945999999999</v>
          </cell>
          <cell r="DY44">
            <v>623.75988800000005</v>
          </cell>
          <cell r="EC44">
            <v>1532.0823969999999</v>
          </cell>
          <cell r="EG44">
            <v>2162.7707519999999</v>
          </cell>
          <cell r="EH44">
            <v>2179.6359859999998</v>
          </cell>
          <cell r="EI44">
            <v>2433.9677729999999</v>
          </cell>
          <cell r="EL44">
            <v>40</v>
          </cell>
          <cell r="EN44">
            <v>765.02227800000003</v>
          </cell>
          <cell r="EO44">
            <v>775.29956100000004</v>
          </cell>
          <cell r="EP44">
            <v>780.60833700000001</v>
          </cell>
          <cell r="EQ44">
            <v>786.56372099999999</v>
          </cell>
          <cell r="ER44">
            <v>793.50598100000002</v>
          </cell>
          <cell r="ES44">
            <v>890.86779799999999</v>
          </cell>
          <cell r="FE44">
            <v>562.09167500000001</v>
          </cell>
          <cell r="FF44">
            <v>2193.3325199999999</v>
          </cell>
          <cell r="FG44">
            <v>693.56018100000006</v>
          </cell>
          <cell r="FH44">
            <v>2706.3344729999999</v>
          </cell>
        </row>
        <row r="45">
          <cell r="B45">
            <v>3.7269999999999999</v>
          </cell>
          <cell r="D45">
            <v>2.3083999999999998</v>
          </cell>
          <cell r="F45">
            <v>-12</v>
          </cell>
          <cell r="G45">
            <v>0</v>
          </cell>
          <cell r="K45">
            <v>0</v>
          </cell>
          <cell r="M45">
            <v>1E-3</v>
          </cell>
          <cell r="N45">
            <v>-0.37680000000000002</v>
          </cell>
          <cell r="O45">
            <v>1.37</v>
          </cell>
          <cell r="P45">
            <v>1</v>
          </cell>
          <cell r="Q45">
            <v>0</v>
          </cell>
          <cell r="W45">
            <v>3.7269999999999999</v>
          </cell>
          <cell r="Z45">
            <v>65.376991000000004</v>
          </cell>
          <cell r="AA45">
            <v>255.25685100000001</v>
          </cell>
          <cell r="AB45">
            <v>57.679245000000002</v>
          </cell>
          <cell r="AC45">
            <v>225.11425800000001</v>
          </cell>
          <cell r="AZ45">
            <v>41</v>
          </cell>
          <cell r="BC45">
            <v>20.352777</v>
          </cell>
          <cell r="BF45">
            <v>57.679245000000002</v>
          </cell>
          <cell r="BJ45">
            <v>41</v>
          </cell>
          <cell r="BK45">
            <v>13.183935999999999</v>
          </cell>
          <cell r="BL45">
            <v>59.400913000000003</v>
          </cell>
          <cell r="BM45">
            <v>79.434128000000001</v>
          </cell>
          <cell r="BQ45">
            <v>1770.4833980000001</v>
          </cell>
          <cell r="BS45">
            <v>33.059254000000003</v>
          </cell>
          <cell r="BT45">
            <v>128.99389600000001</v>
          </cell>
          <cell r="BU45">
            <v>27.071735</v>
          </cell>
          <cell r="BV45">
            <v>105.657303</v>
          </cell>
          <cell r="BY45">
            <v>41</v>
          </cell>
          <cell r="CB45">
            <v>22.472138999999999</v>
          </cell>
          <cell r="CE45">
            <v>33.059254000000003</v>
          </cell>
          <cell r="CI45">
            <v>41</v>
          </cell>
          <cell r="CJ45">
            <v>44.882595000000002</v>
          </cell>
          <cell r="CK45">
            <v>48.618011000000003</v>
          </cell>
          <cell r="CL45">
            <v>87.646690000000007</v>
          </cell>
          <cell r="CP45">
            <v>1332.9576420000001</v>
          </cell>
          <cell r="CS45">
            <v>41</v>
          </cell>
          <cell r="CT45">
            <v>3.3374579999999998</v>
          </cell>
          <cell r="CU45">
            <v>3.3639770000000002</v>
          </cell>
          <cell r="CW45">
            <v>15.217855</v>
          </cell>
          <cell r="CX45">
            <v>15.244374000000001</v>
          </cell>
          <cell r="DD45">
            <v>13.025646</v>
          </cell>
          <cell r="DH45">
            <v>59.496723000000003</v>
          </cell>
          <cell r="DI45">
            <v>105.657303</v>
          </cell>
          <cell r="DJ45">
            <v>1048.0162350000001</v>
          </cell>
          <cell r="DL45">
            <v>29.00386</v>
          </cell>
          <cell r="DM45">
            <v>113.17682600000001</v>
          </cell>
          <cell r="DN45">
            <v>15.284770999999999</v>
          </cell>
          <cell r="DO45">
            <v>59.654384999999998</v>
          </cell>
          <cell r="DR45">
            <v>41</v>
          </cell>
          <cell r="DS45">
            <v>1.13E-4</v>
          </cell>
          <cell r="DT45">
            <v>11.44824</v>
          </cell>
          <cell r="DV45">
            <v>20.951827999999999</v>
          </cell>
          <cell r="DW45">
            <v>23.088083000000001</v>
          </cell>
          <cell r="DY45">
            <v>273.87875400000001</v>
          </cell>
          <cell r="EC45">
            <v>41.788997999999999</v>
          </cell>
          <cell r="EG45">
            <v>90.065658999999997</v>
          </cell>
          <cell r="EH45">
            <v>113.17682600000001</v>
          </cell>
          <cell r="EI45">
            <v>1068.9520259999999</v>
          </cell>
          <cell r="EL45">
            <v>41</v>
          </cell>
          <cell r="EN45">
            <v>3.3408419999999999</v>
          </cell>
          <cell r="EO45">
            <v>3.3748710000000002</v>
          </cell>
          <cell r="EP45">
            <v>15.199699000000001</v>
          </cell>
          <cell r="EQ45">
            <v>15.233727999999999</v>
          </cell>
          <cell r="ER45">
            <v>15.284770999999999</v>
          </cell>
          <cell r="ES45">
            <v>173.46525600000001</v>
          </cell>
          <cell r="FE45">
            <v>149.96542400000001</v>
          </cell>
          <cell r="FF45">
            <v>585.32647699999995</v>
          </cell>
          <cell r="FG45">
            <v>65.748383000000004</v>
          </cell>
          <cell r="FH45">
            <v>256.60702500000002</v>
          </cell>
        </row>
        <row r="46">
          <cell r="B46">
            <v>3.8323</v>
          </cell>
          <cell r="D46">
            <v>2.2019000000000002</v>
          </cell>
          <cell r="F46">
            <v>18</v>
          </cell>
          <cell r="G46">
            <v>0</v>
          </cell>
          <cell r="K46">
            <v>0</v>
          </cell>
          <cell r="M46">
            <v>0.15</v>
          </cell>
          <cell r="N46">
            <v>-0.48330000000000001</v>
          </cell>
          <cell r="O46">
            <v>1.2635000000000001</v>
          </cell>
          <cell r="P46">
            <v>0</v>
          </cell>
          <cell r="Q46">
            <v>0</v>
          </cell>
          <cell r="W46">
            <v>3.8323</v>
          </cell>
          <cell r="Z46">
            <v>708.61230499999999</v>
          </cell>
          <cell r="AA46">
            <v>2843.7810060000002</v>
          </cell>
          <cell r="AB46">
            <v>558.35095200000001</v>
          </cell>
          <cell r="AC46">
            <v>2240.7565920000002</v>
          </cell>
          <cell r="AZ46">
            <v>42</v>
          </cell>
          <cell r="BC46">
            <v>516.06457499999999</v>
          </cell>
          <cell r="BF46">
            <v>558.35095200000001</v>
          </cell>
          <cell r="BJ46">
            <v>42</v>
          </cell>
          <cell r="BK46">
            <v>923.15045199999997</v>
          </cell>
          <cell r="BL46">
            <v>1942.7633060000001</v>
          </cell>
          <cell r="BM46">
            <v>2071.054443</v>
          </cell>
          <cell r="BQ46">
            <v>2322.1801759999998</v>
          </cell>
          <cell r="BS46">
            <v>500.75466899999998</v>
          </cell>
          <cell r="BT46">
            <v>2009.612793</v>
          </cell>
          <cell r="BU46">
            <v>748.72375499999998</v>
          </cell>
          <cell r="BV46">
            <v>3004.7546390000002</v>
          </cell>
          <cell r="BY46">
            <v>42</v>
          </cell>
          <cell r="CB46">
            <v>476.73004200000003</v>
          </cell>
          <cell r="CE46">
            <v>500.75466899999998</v>
          </cell>
          <cell r="CI46">
            <v>42</v>
          </cell>
          <cell r="CJ46">
            <v>1201.7105710000001</v>
          </cell>
          <cell r="CK46">
            <v>1853.0892329999999</v>
          </cell>
          <cell r="CL46">
            <v>1913.1979980000001</v>
          </cell>
          <cell r="CP46">
            <v>2127.8852539999998</v>
          </cell>
          <cell r="CS46">
            <v>42</v>
          </cell>
          <cell r="CT46">
            <v>461.68756100000002</v>
          </cell>
          <cell r="CU46">
            <v>690.28973399999995</v>
          </cell>
          <cell r="CW46">
            <v>718.28051800000003</v>
          </cell>
          <cell r="CX46">
            <v>725.67059300000005</v>
          </cell>
          <cell r="DD46">
            <v>1852.830078</v>
          </cell>
          <cell r="DH46">
            <v>2912.2385250000002</v>
          </cell>
          <cell r="DI46">
            <v>3004.7546390000002</v>
          </cell>
          <cell r="DJ46">
            <v>3165.1159670000002</v>
          </cell>
          <cell r="DL46">
            <v>513.53241000000003</v>
          </cell>
          <cell r="DM46">
            <v>2060.8923340000001</v>
          </cell>
          <cell r="DN46">
            <v>742.33660899999995</v>
          </cell>
          <cell r="DO46">
            <v>2979.1220699999999</v>
          </cell>
          <cell r="DR46">
            <v>42</v>
          </cell>
          <cell r="DS46">
            <v>335.34906000000001</v>
          </cell>
          <cell r="DT46">
            <v>478.61706500000003</v>
          </cell>
          <cell r="DV46">
            <v>503.414581</v>
          </cell>
          <cell r="DW46">
            <v>508.24929800000001</v>
          </cell>
          <cell r="DY46">
            <v>530.29803500000003</v>
          </cell>
          <cell r="EC46">
            <v>1345.8123780000001</v>
          </cell>
          <cell r="EG46">
            <v>2039.690308</v>
          </cell>
          <cell r="EH46">
            <v>2060.8923340000001</v>
          </cell>
          <cell r="EI46">
            <v>2128.1755370000001</v>
          </cell>
          <cell r="EL46">
            <v>42</v>
          </cell>
          <cell r="EN46">
            <v>687.60449200000005</v>
          </cell>
          <cell r="EO46">
            <v>716.96026600000005</v>
          </cell>
          <cell r="EP46">
            <v>726.41876200000002</v>
          </cell>
          <cell r="EQ46">
            <v>734.40649399999995</v>
          </cell>
          <cell r="ER46">
            <v>742.33660899999995</v>
          </cell>
          <cell r="ES46">
            <v>768.60687299999995</v>
          </cell>
          <cell r="FE46">
            <v>518.80895999999996</v>
          </cell>
          <cell r="FF46">
            <v>2082.068115</v>
          </cell>
          <cell r="FG46">
            <v>647.30407700000001</v>
          </cell>
          <cell r="FH46">
            <v>2597.7402339999999</v>
          </cell>
        </row>
        <row r="47">
          <cell r="B47">
            <v>3.8330000000000002</v>
          </cell>
          <cell r="D47">
            <v>2.2012</v>
          </cell>
          <cell r="F47">
            <v>-17</v>
          </cell>
          <cell r="G47">
            <v>0</v>
          </cell>
          <cell r="K47">
            <v>0</v>
          </cell>
          <cell r="M47">
            <v>1E-3</v>
          </cell>
          <cell r="N47">
            <v>-0.48399999999999999</v>
          </cell>
          <cell r="O47">
            <v>1.2626999999999999</v>
          </cell>
          <cell r="P47">
            <v>1</v>
          </cell>
          <cell r="Q47">
            <v>0</v>
          </cell>
          <cell r="W47">
            <v>3.8330000000000002</v>
          </cell>
          <cell r="Z47">
            <v>108.516617</v>
          </cell>
          <cell r="AA47">
            <v>435.64648399999999</v>
          </cell>
          <cell r="AB47">
            <v>53.267753999999996</v>
          </cell>
          <cell r="AC47">
            <v>213.80961600000001</v>
          </cell>
          <cell r="AZ47">
            <v>43</v>
          </cell>
          <cell r="BC47">
            <v>43.578341999999999</v>
          </cell>
          <cell r="BF47">
            <v>53.267753999999996</v>
          </cell>
          <cell r="BJ47">
            <v>43</v>
          </cell>
          <cell r="BK47">
            <v>82.631561000000005</v>
          </cell>
          <cell r="BL47">
            <v>109.32860599999999</v>
          </cell>
          <cell r="BM47">
            <v>174.917633</v>
          </cell>
          <cell r="BQ47">
            <v>1730.597168</v>
          </cell>
          <cell r="BS47">
            <v>88.360336000000004</v>
          </cell>
          <cell r="BT47">
            <v>354.682861</v>
          </cell>
          <cell r="BU47">
            <v>43.745452999999998</v>
          </cell>
          <cell r="BV47">
            <v>175.58839399999999</v>
          </cell>
          <cell r="BY47">
            <v>43</v>
          </cell>
          <cell r="CB47">
            <v>40.399078000000003</v>
          </cell>
          <cell r="CE47">
            <v>88.360336000000004</v>
          </cell>
          <cell r="CI47">
            <v>43</v>
          </cell>
          <cell r="CJ47">
            <v>104.81401099999999</v>
          </cell>
          <cell r="CK47">
            <v>136.83784499999999</v>
          </cell>
          <cell r="CL47">
            <v>162.12529000000001</v>
          </cell>
          <cell r="CP47">
            <v>1141.1842039999999</v>
          </cell>
          <cell r="CS47">
            <v>43</v>
          </cell>
          <cell r="CT47">
            <v>20.154509000000001</v>
          </cell>
          <cell r="CU47">
            <v>20.92211</v>
          </cell>
          <cell r="CW47">
            <v>27.369961</v>
          </cell>
          <cell r="CX47">
            <v>42.491703000000001</v>
          </cell>
          <cell r="DD47">
            <v>80.897498999999996</v>
          </cell>
          <cell r="DH47">
            <v>170.556015</v>
          </cell>
          <cell r="DI47">
            <v>175.58839399999999</v>
          </cell>
          <cell r="DJ47">
            <v>1107.9136960000001</v>
          </cell>
          <cell r="DL47">
            <v>81.942245</v>
          </cell>
          <cell r="DM47">
            <v>328.91687000000002</v>
          </cell>
          <cell r="DN47">
            <v>42.607154999999999</v>
          </cell>
          <cell r="DO47">
            <v>171.01944</v>
          </cell>
          <cell r="DR47">
            <v>43</v>
          </cell>
          <cell r="DS47">
            <v>3.01E-4</v>
          </cell>
          <cell r="DT47">
            <v>32.276511999999997</v>
          </cell>
          <cell r="DV47">
            <v>39.498249000000001</v>
          </cell>
          <cell r="DW47">
            <v>70.809821999999997</v>
          </cell>
          <cell r="DY47">
            <v>260.71283</v>
          </cell>
          <cell r="EC47">
            <v>101.81218699999999</v>
          </cell>
          <cell r="EG47">
            <v>284.23278800000003</v>
          </cell>
          <cell r="EH47">
            <v>328.91687000000002</v>
          </cell>
          <cell r="EI47">
            <v>1046.507202</v>
          </cell>
          <cell r="EL47">
            <v>43</v>
          </cell>
          <cell r="EN47">
            <v>20.472895000000001</v>
          </cell>
          <cell r="EO47">
            <v>26.779968</v>
          </cell>
          <cell r="EP47">
            <v>26.898969999999998</v>
          </cell>
          <cell r="EQ47">
            <v>27.374974999999999</v>
          </cell>
          <cell r="ER47">
            <v>42.607154999999999</v>
          </cell>
          <cell r="ES47">
            <v>242.648529</v>
          </cell>
          <cell r="FE47">
            <v>116.529465</v>
          </cell>
          <cell r="FF47">
            <v>467.601562</v>
          </cell>
          <cell r="FG47">
            <v>58.763069000000002</v>
          </cell>
          <cell r="FH47">
            <v>235.86708100000001</v>
          </cell>
        </row>
        <row r="48">
          <cell r="B48">
            <v>3.9222999999999999</v>
          </cell>
          <cell r="D48">
            <v>2.0903</v>
          </cell>
          <cell r="F48">
            <v>18</v>
          </cell>
          <cell r="G48">
            <v>0</v>
          </cell>
          <cell r="K48">
            <v>0</v>
          </cell>
          <cell r="M48">
            <v>0.14199999999999999</v>
          </cell>
          <cell r="N48">
            <v>-0.59489999999999998</v>
          </cell>
          <cell r="O48">
            <v>1.1518999999999999</v>
          </cell>
          <cell r="P48">
            <v>0</v>
          </cell>
          <cell r="Q48">
            <v>0</v>
          </cell>
          <cell r="W48">
            <v>3.9222999999999999</v>
          </cell>
          <cell r="Z48">
            <v>710.75073199999997</v>
          </cell>
          <cell r="AA48">
            <v>2919.3410640000002</v>
          </cell>
          <cell r="AB48">
            <v>560.50720200000001</v>
          </cell>
          <cell r="AC48">
            <v>2302.2302249999998</v>
          </cell>
          <cell r="AZ48">
            <v>44</v>
          </cell>
          <cell r="BC48">
            <v>517.54907200000002</v>
          </cell>
          <cell r="BF48">
            <v>560.50720200000001</v>
          </cell>
          <cell r="BJ48">
            <v>44</v>
          </cell>
          <cell r="BK48">
            <v>775.16320800000005</v>
          </cell>
          <cell r="BL48">
            <v>1978.087769</v>
          </cell>
          <cell r="BM48">
            <v>2125.7836910000001</v>
          </cell>
          <cell r="BQ48">
            <v>2418.0539549999999</v>
          </cell>
          <cell r="BS48">
            <v>502.29501299999998</v>
          </cell>
          <cell r="BT48">
            <v>2063.1291500000002</v>
          </cell>
          <cell r="BU48">
            <v>756.125854</v>
          </cell>
          <cell r="BV48">
            <v>3105.7148440000001</v>
          </cell>
          <cell r="BY48">
            <v>44</v>
          </cell>
          <cell r="CB48">
            <v>458.02346799999998</v>
          </cell>
          <cell r="CE48">
            <v>502.29501299999998</v>
          </cell>
          <cell r="CI48">
            <v>44</v>
          </cell>
          <cell r="CJ48">
            <v>1021.280457</v>
          </cell>
          <cell r="CK48">
            <v>1809.299072</v>
          </cell>
          <cell r="CL48">
            <v>1881.2879640000001</v>
          </cell>
          <cell r="CP48">
            <v>2227.123779</v>
          </cell>
          <cell r="CS48">
            <v>44</v>
          </cell>
          <cell r="CT48">
            <v>383.52029399999998</v>
          </cell>
          <cell r="CU48">
            <v>671.02929700000004</v>
          </cell>
          <cell r="CW48">
            <v>704.52380400000004</v>
          </cell>
          <cell r="CX48">
            <v>715.40533400000004</v>
          </cell>
          <cell r="DD48">
            <v>1575.2730710000001</v>
          </cell>
          <cell r="DH48">
            <v>2938.4592290000001</v>
          </cell>
          <cell r="DI48">
            <v>3105.7148440000001</v>
          </cell>
          <cell r="DJ48">
            <v>3321.156982</v>
          </cell>
          <cell r="DL48">
            <v>500.35580399999998</v>
          </cell>
          <cell r="DM48">
            <v>2055.163818</v>
          </cell>
          <cell r="DN48">
            <v>720.48754899999994</v>
          </cell>
          <cell r="DO48">
            <v>2959.3339839999999</v>
          </cell>
          <cell r="DR48">
            <v>44</v>
          </cell>
          <cell r="DS48">
            <v>277.79705799999999</v>
          </cell>
          <cell r="DT48">
            <v>427.68249500000002</v>
          </cell>
          <cell r="DV48">
            <v>459.24688700000002</v>
          </cell>
          <cell r="DW48">
            <v>471.12567100000001</v>
          </cell>
          <cell r="DY48">
            <v>537.15930200000003</v>
          </cell>
          <cell r="EC48">
            <v>1141.025024</v>
          </cell>
          <cell r="EG48">
            <v>1935.104004</v>
          </cell>
          <cell r="EH48">
            <v>2055.163818</v>
          </cell>
          <cell r="EI48">
            <v>2206.3308109999998</v>
          </cell>
          <cell r="EL48">
            <v>44</v>
          </cell>
          <cell r="EN48">
            <v>612.90820299999996</v>
          </cell>
          <cell r="EO48">
            <v>646.47955300000001</v>
          </cell>
          <cell r="EP48">
            <v>659.56866500000001</v>
          </cell>
          <cell r="EQ48">
            <v>676.76928699999996</v>
          </cell>
          <cell r="ER48">
            <v>720.48754899999994</v>
          </cell>
          <cell r="ES48">
            <v>775.18249500000002</v>
          </cell>
          <cell r="FE48">
            <v>530.96862799999997</v>
          </cell>
          <cell r="FF48">
            <v>2180.9033199999999</v>
          </cell>
          <cell r="FG48">
            <v>660.63855000000001</v>
          </cell>
          <cell r="FH48">
            <v>2713.51001</v>
          </cell>
        </row>
        <row r="49">
          <cell r="B49">
            <v>3.9228999999999998</v>
          </cell>
          <cell r="D49">
            <v>2.0895000000000001</v>
          </cell>
          <cell r="F49">
            <v>-17</v>
          </cell>
          <cell r="G49">
            <v>0</v>
          </cell>
          <cell r="K49">
            <v>0</v>
          </cell>
          <cell r="M49">
            <v>1E-3</v>
          </cell>
          <cell r="N49">
            <v>-0.59570000000000001</v>
          </cell>
          <cell r="O49">
            <v>1.1511</v>
          </cell>
          <cell r="P49">
            <v>1</v>
          </cell>
          <cell r="Q49">
            <v>0</v>
          </cell>
          <cell r="W49">
            <v>3.9228999999999998</v>
          </cell>
          <cell r="Z49">
            <v>100.235168</v>
          </cell>
          <cell r="AA49">
            <v>411.63626099999999</v>
          </cell>
          <cell r="AB49">
            <v>56.005626999999997</v>
          </cell>
          <cell r="AC49">
            <v>230.07234199999999</v>
          </cell>
          <cell r="AZ49">
            <v>45</v>
          </cell>
          <cell r="BC49">
            <v>45.404159999999997</v>
          </cell>
          <cell r="BF49">
            <v>56.005626999999997</v>
          </cell>
          <cell r="BJ49">
            <v>45</v>
          </cell>
          <cell r="BK49">
            <v>87.798034999999999</v>
          </cell>
          <cell r="BL49">
            <v>117.47141999999999</v>
          </cell>
          <cell r="BM49">
            <v>186.521286</v>
          </cell>
          <cell r="BQ49">
            <v>1216.063721</v>
          </cell>
          <cell r="BS49">
            <v>86.992142000000001</v>
          </cell>
          <cell r="BT49">
            <v>357.41677900000002</v>
          </cell>
          <cell r="BU49">
            <v>49.380363000000003</v>
          </cell>
          <cell r="BV49">
            <v>202.85560599999999</v>
          </cell>
          <cell r="BY49">
            <v>45</v>
          </cell>
          <cell r="CB49">
            <v>70.611435</v>
          </cell>
          <cell r="CE49">
            <v>86.992142000000001</v>
          </cell>
          <cell r="CI49">
            <v>45</v>
          </cell>
          <cell r="CJ49">
            <v>139.329117</v>
          </cell>
          <cell r="CK49">
            <v>161.254501</v>
          </cell>
          <cell r="CL49">
            <v>290.16336100000001</v>
          </cell>
          <cell r="CP49">
            <v>916.82525599999997</v>
          </cell>
          <cell r="CS49">
            <v>45</v>
          </cell>
          <cell r="CT49">
            <v>20.449455</v>
          </cell>
          <cell r="CU49">
            <v>21.820588999999998</v>
          </cell>
          <cell r="CW49">
            <v>28.522000999999999</v>
          </cell>
          <cell r="CX49">
            <v>42.936039000000001</v>
          </cell>
          <cell r="DD49">
            <v>84.006805</v>
          </cell>
          <cell r="DH49">
            <v>176.38218699999999</v>
          </cell>
          <cell r="DI49">
            <v>202.85560599999999</v>
          </cell>
          <cell r="DJ49">
            <v>788.087402</v>
          </cell>
          <cell r="DL49">
            <v>81.404777999999993</v>
          </cell>
          <cell r="DM49">
            <v>334.48034699999999</v>
          </cell>
          <cell r="DN49">
            <v>43.974837999999998</v>
          </cell>
          <cell r="DO49">
            <v>180.64958200000001</v>
          </cell>
          <cell r="DR49">
            <v>45</v>
          </cell>
          <cell r="DS49">
            <v>1.8000000000000001E-4</v>
          </cell>
          <cell r="DT49">
            <v>35.082667999999998</v>
          </cell>
          <cell r="DV49">
            <v>69.627967999999996</v>
          </cell>
          <cell r="DW49">
            <v>73.470923999999997</v>
          </cell>
          <cell r="DY49">
            <v>206.61082500000001</v>
          </cell>
          <cell r="EC49">
            <v>135.756699</v>
          </cell>
          <cell r="EG49">
            <v>301.82321200000001</v>
          </cell>
          <cell r="EH49">
            <v>334.48034699999999</v>
          </cell>
          <cell r="EI49">
            <v>848.79455600000006</v>
          </cell>
          <cell r="EL49">
            <v>45</v>
          </cell>
          <cell r="EN49">
            <v>21.317731999999999</v>
          </cell>
          <cell r="EO49">
            <v>26.971247000000002</v>
          </cell>
          <cell r="EP49">
            <v>27.846537000000001</v>
          </cell>
          <cell r="EQ49">
            <v>37.029910999999998</v>
          </cell>
          <cell r="ER49">
            <v>43.974837999999998</v>
          </cell>
          <cell r="ES49">
            <v>163.68873600000001</v>
          </cell>
          <cell r="FE49">
            <v>107.830872</v>
          </cell>
          <cell r="FF49">
            <v>443.08969100000002</v>
          </cell>
          <cell r="FG49">
            <v>59.631881999999997</v>
          </cell>
          <cell r="FH49">
            <v>244.969086</v>
          </cell>
        </row>
        <row r="50">
          <cell r="B50">
            <v>4.0133999999999999</v>
          </cell>
          <cell r="D50">
            <v>1.9502999999999999</v>
          </cell>
          <cell r="F50">
            <v>18</v>
          </cell>
          <cell r="G50">
            <v>0</v>
          </cell>
          <cell r="K50">
            <v>0</v>
          </cell>
          <cell r="M50">
            <v>0.16600000000000001</v>
          </cell>
          <cell r="N50">
            <v>-0.7349</v>
          </cell>
          <cell r="O50">
            <v>1.0119</v>
          </cell>
          <cell r="P50">
            <v>0</v>
          </cell>
          <cell r="Q50">
            <v>0</v>
          </cell>
          <cell r="W50">
            <v>4.0133999999999999</v>
          </cell>
          <cell r="Z50">
            <v>582.11492899999996</v>
          </cell>
          <cell r="AA50">
            <v>2446.6826169999999</v>
          </cell>
          <cell r="AB50">
            <v>449.58282500000001</v>
          </cell>
          <cell r="AC50">
            <v>1889.526245</v>
          </cell>
          <cell r="AZ50">
            <v>46</v>
          </cell>
          <cell r="BC50">
            <v>405.41296399999999</v>
          </cell>
          <cell r="BF50">
            <v>449.58282500000001</v>
          </cell>
          <cell r="BJ50">
            <v>46</v>
          </cell>
          <cell r="BK50">
            <v>685.92578100000003</v>
          </cell>
          <cell r="BL50">
            <v>1557.870361</v>
          </cell>
          <cell r="BM50">
            <v>1703.8873289999999</v>
          </cell>
          <cell r="BQ50">
            <v>1985.0089109999999</v>
          </cell>
          <cell r="BS50">
            <v>430.95163000000002</v>
          </cell>
          <cell r="BT50">
            <v>1811.2224120000001</v>
          </cell>
          <cell r="BU50">
            <v>652.97070299999996</v>
          </cell>
          <cell r="BV50">
            <v>2744.33374</v>
          </cell>
          <cell r="BY50">
            <v>46</v>
          </cell>
          <cell r="CB50">
            <v>406.53994799999998</v>
          </cell>
          <cell r="CE50">
            <v>430.95163000000002</v>
          </cell>
          <cell r="CI50">
            <v>46</v>
          </cell>
          <cell r="CJ50">
            <v>933.40332000000001</v>
          </cell>
          <cell r="CK50">
            <v>1646.9685059999999</v>
          </cell>
          <cell r="CL50">
            <v>1708.6239009999999</v>
          </cell>
          <cell r="CP50">
            <v>1896.7692870000001</v>
          </cell>
          <cell r="CS50">
            <v>46</v>
          </cell>
          <cell r="CT50">
            <v>342.43600500000002</v>
          </cell>
          <cell r="CU50">
            <v>599.88635299999999</v>
          </cell>
          <cell r="CW50">
            <v>628.24322500000005</v>
          </cell>
          <cell r="CX50">
            <v>634.823669</v>
          </cell>
          <cell r="DD50">
            <v>1439.204956</v>
          </cell>
          <cell r="DH50">
            <v>2668.064453</v>
          </cell>
          <cell r="DI50">
            <v>2744.33374</v>
          </cell>
          <cell r="DJ50">
            <v>2864.796143</v>
          </cell>
          <cell r="DL50">
            <v>446.67459100000002</v>
          </cell>
          <cell r="DM50">
            <v>1877.303345</v>
          </cell>
          <cell r="DN50">
            <v>641.98217799999998</v>
          </cell>
          <cell r="DO50">
            <v>2698.150635</v>
          </cell>
          <cell r="DR50">
            <v>46</v>
          </cell>
          <cell r="DS50">
            <v>249.25204500000001</v>
          </cell>
          <cell r="DT50">
            <v>381.14691199999999</v>
          </cell>
          <cell r="DV50">
            <v>416.07943699999998</v>
          </cell>
          <cell r="DW50">
            <v>425.64041099999997</v>
          </cell>
          <cell r="DY50">
            <v>482.44662499999998</v>
          </cell>
          <cell r="EC50">
            <v>1047.5672609999999</v>
          </cell>
          <cell r="EG50">
            <v>1788.9001459999999</v>
          </cell>
          <cell r="EH50">
            <v>1877.303345</v>
          </cell>
          <cell r="EI50">
            <v>2027.6477050000001</v>
          </cell>
          <cell r="EL50">
            <v>46</v>
          </cell>
          <cell r="EN50">
            <v>546.80120799999997</v>
          </cell>
          <cell r="EO50">
            <v>578.52819799999997</v>
          </cell>
          <cell r="EP50">
            <v>597.631531</v>
          </cell>
          <cell r="EQ50">
            <v>611.32952899999998</v>
          </cell>
          <cell r="ER50">
            <v>641.98217799999998</v>
          </cell>
          <cell r="ES50">
            <v>692.879639</v>
          </cell>
          <cell r="FE50">
            <v>462.25628699999999</v>
          </cell>
          <cell r="FF50">
            <v>1942.790894</v>
          </cell>
          <cell r="FG50">
            <v>562.43670699999996</v>
          </cell>
          <cell r="FH50">
            <v>2363.8334960000002</v>
          </cell>
        </row>
        <row r="51">
          <cell r="B51">
            <v>4.0138999999999996</v>
          </cell>
          <cell r="D51">
            <v>1.9495</v>
          </cell>
          <cell r="F51">
            <v>-17</v>
          </cell>
          <cell r="G51">
            <v>0</v>
          </cell>
          <cell r="K51">
            <v>0</v>
          </cell>
          <cell r="M51">
            <v>1E-3</v>
          </cell>
          <cell r="N51">
            <v>-0.73570000000000002</v>
          </cell>
          <cell r="O51">
            <v>1.0109999999999999</v>
          </cell>
          <cell r="P51">
            <v>1</v>
          </cell>
          <cell r="Q51">
            <v>0</v>
          </cell>
          <cell r="W51">
            <v>4.0138999999999996</v>
          </cell>
          <cell r="Z51">
            <v>88.172355999999994</v>
          </cell>
          <cell r="AA51">
            <v>370.66744999999997</v>
          </cell>
          <cell r="AB51">
            <v>56.381881999999997</v>
          </cell>
          <cell r="AC51">
            <v>236.994034</v>
          </cell>
          <cell r="AZ51">
            <v>47</v>
          </cell>
          <cell r="BC51">
            <v>44.965778</v>
          </cell>
          <cell r="BF51">
            <v>56.381881999999997</v>
          </cell>
          <cell r="BJ51">
            <v>47</v>
          </cell>
          <cell r="BK51">
            <v>102.19088000000001</v>
          </cell>
          <cell r="BL51">
            <v>115.87114</v>
          </cell>
          <cell r="BM51">
            <v>189.007904</v>
          </cell>
          <cell r="BQ51">
            <v>1154.518433</v>
          </cell>
          <cell r="BS51">
            <v>89.676956000000004</v>
          </cell>
          <cell r="BT51">
            <v>376.98449699999998</v>
          </cell>
          <cell r="BU51">
            <v>49.536617</v>
          </cell>
          <cell r="BV51">
            <v>208.220856</v>
          </cell>
          <cell r="BY51">
            <v>47</v>
          </cell>
          <cell r="CB51">
            <v>60.099845999999999</v>
          </cell>
          <cell r="CE51">
            <v>89.676956000000004</v>
          </cell>
          <cell r="CI51">
            <v>47</v>
          </cell>
          <cell r="CJ51">
            <v>167.37329099999999</v>
          </cell>
          <cell r="CK51">
            <v>183.18895000000001</v>
          </cell>
          <cell r="CL51">
            <v>252.60611</v>
          </cell>
          <cell r="CP51">
            <v>883.01409899999999</v>
          </cell>
          <cell r="CS51">
            <v>47</v>
          </cell>
          <cell r="CT51">
            <v>21.917479</v>
          </cell>
          <cell r="CU51">
            <v>24.562750000000001</v>
          </cell>
          <cell r="CW51">
            <v>41.486243999999999</v>
          </cell>
          <cell r="CX51">
            <v>44.277316999999996</v>
          </cell>
          <cell r="DD51">
            <v>92.127319</v>
          </cell>
          <cell r="DH51">
            <v>186.114059</v>
          </cell>
          <cell r="DI51">
            <v>208.220856</v>
          </cell>
          <cell r="DJ51">
            <v>529.88574200000005</v>
          </cell>
          <cell r="DL51">
            <v>86.580016999999998</v>
          </cell>
          <cell r="DM51">
            <v>363.94802900000002</v>
          </cell>
          <cell r="DN51">
            <v>46.034430999999998</v>
          </cell>
          <cell r="DO51">
            <v>193.499863</v>
          </cell>
          <cell r="DR51">
            <v>47</v>
          </cell>
          <cell r="DS51">
            <v>3.1599999999999998E-4</v>
          </cell>
          <cell r="DT51">
            <v>48.681705000000001</v>
          </cell>
          <cell r="DV51">
            <v>67.552093999999997</v>
          </cell>
          <cell r="DW51">
            <v>76.339600000000004</v>
          </cell>
          <cell r="DY51">
            <v>175.050262</v>
          </cell>
          <cell r="EC51">
            <v>159.09054599999999</v>
          </cell>
          <cell r="EG51">
            <v>320.92334</v>
          </cell>
          <cell r="EH51">
            <v>363.94802900000002</v>
          </cell>
          <cell r="EI51">
            <v>735.828979</v>
          </cell>
          <cell r="EL51">
            <v>47</v>
          </cell>
          <cell r="EN51">
            <v>23.523737000000001</v>
          </cell>
          <cell r="EO51">
            <v>24.978159000000002</v>
          </cell>
          <cell r="EP51">
            <v>38.368220999999998</v>
          </cell>
          <cell r="EQ51">
            <v>41.511650000000003</v>
          </cell>
          <cell r="ER51">
            <v>46.034430999999998</v>
          </cell>
          <cell r="ES51">
            <v>114.03568300000001</v>
          </cell>
          <cell r="FE51">
            <v>92.964141999999995</v>
          </cell>
          <cell r="FF51">
            <v>390.78051799999997</v>
          </cell>
          <cell r="FG51">
            <v>62.049114000000003</v>
          </cell>
          <cell r="FH51">
            <v>260.81555200000003</v>
          </cell>
        </row>
        <row r="52">
          <cell r="B52">
            <v>4.0868000000000002</v>
          </cell>
          <cell r="D52">
            <v>1.8113999999999999</v>
          </cell>
          <cell r="F52">
            <v>18</v>
          </cell>
          <cell r="G52">
            <v>0</v>
          </cell>
          <cell r="K52">
            <v>0</v>
          </cell>
          <cell r="M52">
            <v>0.156</v>
          </cell>
          <cell r="N52">
            <v>-0.87380000000000002</v>
          </cell>
          <cell r="O52">
            <v>0.873</v>
          </cell>
          <cell r="P52">
            <v>0</v>
          </cell>
          <cell r="Q52">
            <v>0</v>
          </cell>
          <cell r="W52">
            <v>4.0868000000000002</v>
          </cell>
          <cell r="Z52">
            <v>516.05694600000004</v>
          </cell>
          <cell r="AA52">
            <v>2208.5507809999999</v>
          </cell>
          <cell r="AB52">
            <v>390.64770499999997</v>
          </cell>
          <cell r="AC52">
            <v>1671.8413089999999</v>
          </cell>
          <cell r="AZ52">
            <v>48</v>
          </cell>
          <cell r="BC52">
            <v>358.52600100000001</v>
          </cell>
          <cell r="BF52">
            <v>390.64770499999997</v>
          </cell>
          <cell r="BJ52">
            <v>48</v>
          </cell>
          <cell r="BK52">
            <v>553.87640399999998</v>
          </cell>
          <cell r="BL52">
            <v>1413.347168</v>
          </cell>
          <cell r="BM52">
            <v>1534.3710940000001</v>
          </cell>
          <cell r="BQ52">
            <v>1809.3114009999999</v>
          </cell>
          <cell r="BS52">
            <v>383.59243800000002</v>
          </cell>
          <cell r="BT52">
            <v>1641.6473390000001</v>
          </cell>
          <cell r="BU52">
            <v>585.94653300000004</v>
          </cell>
          <cell r="BV52">
            <v>2507.6547850000002</v>
          </cell>
          <cell r="BY52">
            <v>48</v>
          </cell>
          <cell r="CB52">
            <v>356.25344799999999</v>
          </cell>
          <cell r="CE52">
            <v>383.59243800000002</v>
          </cell>
          <cell r="CI52">
            <v>48</v>
          </cell>
          <cell r="CJ52">
            <v>714.99310300000002</v>
          </cell>
          <cell r="CK52">
            <v>1346.3867190000001</v>
          </cell>
          <cell r="CL52">
            <v>1524.6455080000001</v>
          </cell>
          <cell r="CP52">
            <v>1755.009033</v>
          </cell>
          <cell r="CS52">
            <v>48</v>
          </cell>
          <cell r="CT52">
            <v>257.58639499999998</v>
          </cell>
          <cell r="CU52">
            <v>486.49319500000001</v>
          </cell>
          <cell r="CW52">
            <v>561.47558600000002</v>
          </cell>
          <cell r="CX52">
            <v>572.03448500000002</v>
          </cell>
          <cell r="DD52">
            <v>1102.383423</v>
          </cell>
          <cell r="DH52">
            <v>2448.1159670000002</v>
          </cell>
          <cell r="DI52">
            <v>2507.6547850000002</v>
          </cell>
          <cell r="DJ52">
            <v>2629.0227049999999</v>
          </cell>
          <cell r="DL52">
            <v>385.91537499999998</v>
          </cell>
          <cell r="DM52">
            <v>1651.588745</v>
          </cell>
          <cell r="DN52">
            <v>554.24102800000003</v>
          </cell>
          <cell r="DO52">
            <v>2371.9658199999999</v>
          </cell>
          <cell r="DR52">
            <v>48</v>
          </cell>
          <cell r="DS52">
            <v>185.076187</v>
          </cell>
          <cell r="DT52">
            <v>309.949005</v>
          </cell>
          <cell r="DV52">
            <v>352.301514</v>
          </cell>
          <cell r="DW52">
            <v>364.36676</v>
          </cell>
          <cell r="DY52">
            <v>433.33230600000002</v>
          </cell>
          <cell r="EC52">
            <v>792.06414800000005</v>
          </cell>
          <cell r="EG52">
            <v>1559.367798</v>
          </cell>
          <cell r="EH52">
            <v>1651.588745</v>
          </cell>
          <cell r="EI52">
            <v>1854.5173339999999</v>
          </cell>
          <cell r="EL52">
            <v>48</v>
          </cell>
          <cell r="EN52">
            <v>445.055542</v>
          </cell>
          <cell r="EO52">
            <v>492.34789999999998</v>
          </cell>
          <cell r="EP52">
            <v>505.63104199999998</v>
          </cell>
          <cell r="EQ52">
            <v>523.11639400000001</v>
          </cell>
          <cell r="ER52">
            <v>554.24102800000003</v>
          </cell>
          <cell r="ES52">
            <v>621.19104000000004</v>
          </cell>
          <cell r="FE52">
            <v>402.00167800000003</v>
          </cell>
          <cell r="FF52">
            <v>1720.4323730000001</v>
          </cell>
          <cell r="FG52">
            <v>486.98803700000002</v>
          </cell>
          <cell r="FH52">
            <v>2084.1455080000001</v>
          </cell>
        </row>
        <row r="53">
          <cell r="B53">
            <v>4.0872000000000002</v>
          </cell>
          <cell r="D53">
            <v>1.8105</v>
          </cell>
          <cell r="F53">
            <v>-17</v>
          </cell>
          <cell r="G53">
            <v>0</v>
          </cell>
          <cell r="K53">
            <v>0</v>
          </cell>
          <cell r="M53">
            <v>1E-3</v>
          </cell>
          <cell r="N53">
            <v>-0.87470000000000003</v>
          </cell>
          <cell r="O53">
            <v>0.87209999999999999</v>
          </cell>
          <cell r="P53">
            <v>1</v>
          </cell>
          <cell r="Q53">
            <v>0</v>
          </cell>
          <cell r="W53">
            <v>4.0872000000000002</v>
          </cell>
          <cell r="Z53">
            <v>30.96818</v>
          </cell>
          <cell r="AA53">
            <v>132.57669100000001</v>
          </cell>
          <cell r="AB53">
            <v>73.141936999999999</v>
          </cell>
          <cell r="AC53">
            <v>313.05575599999997</v>
          </cell>
          <cell r="AZ53">
            <v>49</v>
          </cell>
          <cell r="BC53">
            <v>46.337497999999997</v>
          </cell>
          <cell r="BF53">
            <v>73.141936999999999</v>
          </cell>
          <cell r="BJ53">
            <v>49</v>
          </cell>
          <cell r="BK53">
            <v>147.89063999999999</v>
          </cell>
          <cell r="BL53">
            <v>189.434113</v>
          </cell>
          <cell r="BM53">
            <v>198.32974200000001</v>
          </cell>
          <cell r="BQ53">
            <v>1064.9650879999999</v>
          </cell>
          <cell r="BS53">
            <v>24.164839000000001</v>
          </cell>
          <cell r="BT53">
            <v>103.427971</v>
          </cell>
          <cell r="BU53">
            <v>66.405913999999996</v>
          </cell>
          <cell r="BV53">
            <v>284.22482300000001</v>
          </cell>
          <cell r="BY53">
            <v>49</v>
          </cell>
          <cell r="CB53">
            <v>15.869923</v>
          </cell>
          <cell r="CE53">
            <v>24.164839000000001</v>
          </cell>
          <cell r="CI53">
            <v>49</v>
          </cell>
          <cell r="CJ53">
            <v>55.638598999999999</v>
          </cell>
          <cell r="CK53">
            <v>59.156834000000003</v>
          </cell>
          <cell r="CL53">
            <v>67.952422999999996</v>
          </cell>
          <cell r="CP53">
            <v>642.01122999999995</v>
          </cell>
          <cell r="CS53">
            <v>49</v>
          </cell>
          <cell r="CT53">
            <v>32.910915000000003</v>
          </cell>
          <cell r="CU53">
            <v>34.548037999999998</v>
          </cell>
          <cell r="CW53">
            <v>46.179530999999997</v>
          </cell>
          <cell r="CX53">
            <v>60.2271</v>
          </cell>
          <cell r="DD53">
            <v>140.862427</v>
          </cell>
          <cell r="DH53">
            <v>257.77877799999999</v>
          </cell>
          <cell r="DI53">
            <v>284.22482300000001</v>
          </cell>
          <cell r="DJ53">
            <v>705.94872999999995</v>
          </cell>
          <cell r="DL53">
            <v>23.236788000000001</v>
          </cell>
          <cell r="DM53">
            <v>99.437095999999997</v>
          </cell>
          <cell r="DN53">
            <v>64.608856000000003</v>
          </cell>
          <cell r="DO53">
            <v>276.53320300000001</v>
          </cell>
          <cell r="DR53">
            <v>49</v>
          </cell>
          <cell r="DS53">
            <v>7.2000000000000002E-5</v>
          </cell>
          <cell r="DT53">
            <v>13.878714</v>
          </cell>
          <cell r="DV53">
            <v>15.930484</v>
          </cell>
          <cell r="DW53">
            <v>19.583637</v>
          </cell>
          <cell r="DY53">
            <v>166.81066899999999</v>
          </cell>
          <cell r="EC53">
            <v>56.504672999999997</v>
          </cell>
          <cell r="EG53">
            <v>83.789444000000003</v>
          </cell>
          <cell r="EH53">
            <v>99.437095999999997</v>
          </cell>
          <cell r="EI53">
            <v>713.96899399999995</v>
          </cell>
          <cell r="EL53">
            <v>49</v>
          </cell>
          <cell r="EN53">
            <v>34.546740999999997</v>
          </cell>
          <cell r="EO53">
            <v>46.037379999999999</v>
          </cell>
          <cell r="EP53">
            <v>46.131653</v>
          </cell>
          <cell r="EQ53">
            <v>52.709705</v>
          </cell>
          <cell r="ER53">
            <v>64.608856000000003</v>
          </cell>
          <cell r="ES53">
            <v>138.78999300000001</v>
          </cell>
          <cell r="FE53">
            <v>35.485588</v>
          </cell>
          <cell r="FF53">
            <v>151.86245700000001</v>
          </cell>
          <cell r="FG53">
            <v>80.802627999999999</v>
          </cell>
          <cell r="FH53">
            <v>345.84433000000001</v>
          </cell>
        </row>
        <row r="54">
          <cell r="B54">
            <v>4.1515000000000004</v>
          </cell>
          <cell r="D54">
            <v>1.6564000000000001</v>
          </cell>
          <cell r="F54">
            <v>20</v>
          </cell>
          <cell r="G54">
            <v>0</v>
          </cell>
          <cell r="K54">
            <v>0</v>
          </cell>
          <cell r="M54">
            <v>0.16700000000000001</v>
          </cell>
          <cell r="N54">
            <v>-1.0287999999999999</v>
          </cell>
          <cell r="O54">
            <v>0.71789999999999998</v>
          </cell>
          <cell r="P54">
            <v>0</v>
          </cell>
          <cell r="Q54">
            <v>0</v>
          </cell>
          <cell r="W54">
            <v>4.1515000000000004</v>
          </cell>
          <cell r="Z54">
            <v>474.75622600000003</v>
          </cell>
          <cell r="AA54">
            <v>2063.9963379999999</v>
          </cell>
          <cell r="AB54">
            <v>353.87463400000001</v>
          </cell>
          <cell r="AC54">
            <v>1538.465332</v>
          </cell>
          <cell r="AZ54">
            <v>50</v>
          </cell>
          <cell r="BC54">
            <v>328.86874399999999</v>
          </cell>
          <cell r="BF54">
            <v>353.87463400000001</v>
          </cell>
          <cell r="BJ54">
            <v>50</v>
          </cell>
          <cell r="BK54">
            <v>474.58242799999999</v>
          </cell>
          <cell r="BL54">
            <v>1173.3515620000001</v>
          </cell>
          <cell r="BM54">
            <v>1429.7524410000001</v>
          </cell>
          <cell r="BQ54">
            <v>1866.5527340000001</v>
          </cell>
          <cell r="BS54">
            <v>372.22674599999999</v>
          </cell>
          <cell r="BT54">
            <v>1618.2508539999999</v>
          </cell>
          <cell r="BU54">
            <v>571.70098900000005</v>
          </cell>
          <cell r="BV54">
            <v>2485.4624020000001</v>
          </cell>
          <cell r="BY54">
            <v>50</v>
          </cell>
          <cell r="CB54">
            <v>339.193939</v>
          </cell>
          <cell r="CE54">
            <v>372.22674599999999</v>
          </cell>
          <cell r="CI54">
            <v>50</v>
          </cell>
          <cell r="CJ54">
            <v>676.60894800000005</v>
          </cell>
          <cell r="CK54">
            <v>1272.7166749999999</v>
          </cell>
          <cell r="CL54">
            <v>1474.6412350000001</v>
          </cell>
          <cell r="CP54">
            <v>1738.8107910000001</v>
          </cell>
          <cell r="CS54">
            <v>50</v>
          </cell>
          <cell r="CT54">
            <v>240.50375399999999</v>
          </cell>
          <cell r="CU54">
            <v>453.285706</v>
          </cell>
          <cell r="CW54">
            <v>541.14691200000004</v>
          </cell>
          <cell r="CX54">
            <v>551.56304899999998</v>
          </cell>
          <cell r="DD54">
            <v>1045.586914</v>
          </cell>
          <cell r="DH54">
            <v>2397.913086</v>
          </cell>
          <cell r="DI54">
            <v>2485.4624020000001</v>
          </cell>
          <cell r="DJ54">
            <v>2634.5026859999998</v>
          </cell>
          <cell r="DL54">
            <v>366.36673000000002</v>
          </cell>
          <cell r="DM54">
            <v>1592.7745359999999</v>
          </cell>
          <cell r="DN54">
            <v>536.15130599999998</v>
          </cell>
          <cell r="DO54">
            <v>2330.9106449999999</v>
          </cell>
          <cell r="DR54">
            <v>50</v>
          </cell>
          <cell r="DS54">
            <v>173.263138</v>
          </cell>
          <cell r="DT54">
            <v>283.53094499999997</v>
          </cell>
          <cell r="DV54">
            <v>328.85015900000002</v>
          </cell>
          <cell r="DW54">
            <v>340.84860200000003</v>
          </cell>
          <cell r="DY54">
            <v>418.62985200000003</v>
          </cell>
          <cell r="EC54">
            <v>753.25915499999996</v>
          </cell>
          <cell r="EG54">
            <v>1481.834717</v>
          </cell>
          <cell r="EH54">
            <v>1592.7745359999999</v>
          </cell>
          <cell r="EI54">
            <v>1819.9876710000001</v>
          </cell>
          <cell r="EL54">
            <v>50</v>
          </cell>
          <cell r="EN54">
            <v>415.74908399999998</v>
          </cell>
          <cell r="EO54">
            <v>462.65390000000002</v>
          </cell>
          <cell r="EP54">
            <v>481.81778000000003</v>
          </cell>
          <cell r="EQ54">
            <v>499.40258799999998</v>
          </cell>
          <cell r="ER54">
            <v>536.15130599999998</v>
          </cell>
          <cell r="ES54">
            <v>612.48376499999995</v>
          </cell>
          <cell r="FE54">
            <v>396.83184799999998</v>
          </cell>
          <cell r="FF54">
            <v>1725.2211910000001</v>
          </cell>
          <cell r="FG54">
            <v>489.739105</v>
          </cell>
          <cell r="FH54">
            <v>2129.1342770000001</v>
          </cell>
        </row>
        <row r="55">
          <cell r="B55">
            <v>4.1519000000000004</v>
          </cell>
          <cell r="D55">
            <v>1.6554</v>
          </cell>
          <cell r="F55">
            <v>-17</v>
          </cell>
          <cell r="G55">
            <v>0</v>
          </cell>
          <cell r="K55">
            <v>0</v>
          </cell>
          <cell r="M55">
            <v>1E-3</v>
          </cell>
          <cell r="N55">
            <v>-1.0298</v>
          </cell>
          <cell r="O55">
            <v>0.71699999999999997</v>
          </cell>
          <cell r="P55">
            <v>1</v>
          </cell>
          <cell r="Q55">
            <v>0</v>
          </cell>
          <cell r="W55">
            <v>4.1519000000000004</v>
          </cell>
          <cell r="Z55">
            <v>28.245956</v>
          </cell>
          <cell r="AA55">
            <v>122.85799400000001</v>
          </cell>
          <cell r="AB55">
            <v>70.380791000000002</v>
          </cell>
          <cell r="AC55">
            <v>306.00473</v>
          </cell>
          <cell r="AZ55">
            <v>51</v>
          </cell>
          <cell r="BC55">
            <v>46.309829999999998</v>
          </cell>
          <cell r="BF55">
            <v>70.380791000000002</v>
          </cell>
          <cell r="BJ55">
            <v>51</v>
          </cell>
          <cell r="BK55">
            <v>154.99499499999999</v>
          </cell>
          <cell r="BL55">
            <v>200.10449199999999</v>
          </cell>
          <cell r="BM55">
            <v>201.34793099999999</v>
          </cell>
          <cell r="BQ55">
            <v>845.79888900000003</v>
          </cell>
          <cell r="BS55">
            <v>22.787935000000001</v>
          </cell>
          <cell r="BT55">
            <v>99.063766000000001</v>
          </cell>
          <cell r="BU55">
            <v>65.011887000000002</v>
          </cell>
          <cell r="BV55">
            <v>282.66156000000001</v>
          </cell>
          <cell r="BY55">
            <v>51</v>
          </cell>
          <cell r="CB55">
            <v>16.260012</v>
          </cell>
          <cell r="CE55">
            <v>22.787935000000001</v>
          </cell>
          <cell r="CI55">
            <v>51</v>
          </cell>
          <cell r="CJ55">
            <v>41.689158999999997</v>
          </cell>
          <cell r="CK55">
            <v>66.524551000000002</v>
          </cell>
          <cell r="CL55">
            <v>70.726639000000006</v>
          </cell>
          <cell r="CP55">
            <v>580.41784700000005</v>
          </cell>
          <cell r="CS55">
            <v>51</v>
          </cell>
          <cell r="CT55">
            <v>32.387669000000002</v>
          </cell>
          <cell r="CU55">
            <v>41.348990999999998</v>
          </cell>
          <cell r="CW55">
            <v>46.223872999999998</v>
          </cell>
          <cell r="CX55">
            <v>60.608142999999998</v>
          </cell>
          <cell r="DD55">
            <v>140.81655900000001</v>
          </cell>
          <cell r="DH55">
            <v>263.51480099999998</v>
          </cell>
          <cell r="DI55">
            <v>282.66156000000001</v>
          </cell>
          <cell r="DJ55">
            <v>558.868469</v>
          </cell>
          <cell r="DL55">
            <v>18.224246999999998</v>
          </cell>
          <cell r="DM55">
            <v>79.210068000000007</v>
          </cell>
          <cell r="DN55">
            <v>64.024817999999996</v>
          </cell>
          <cell r="DO55">
            <v>278.36996499999998</v>
          </cell>
          <cell r="DR55">
            <v>51</v>
          </cell>
          <cell r="DS55">
            <v>2.23E-4</v>
          </cell>
          <cell r="DT55">
            <v>14.676434</v>
          </cell>
          <cell r="DV55">
            <v>16.05472</v>
          </cell>
          <cell r="DW55">
            <v>16.539673000000001</v>
          </cell>
          <cell r="DY55">
            <v>127.619438</v>
          </cell>
          <cell r="EC55">
            <v>41.253864</v>
          </cell>
          <cell r="EG55">
            <v>71.916725</v>
          </cell>
          <cell r="EH55">
            <v>79.210068000000007</v>
          </cell>
          <cell r="EI55">
            <v>554.86956799999996</v>
          </cell>
          <cell r="EL55">
            <v>51</v>
          </cell>
          <cell r="EN55">
            <v>37.139918999999999</v>
          </cell>
          <cell r="EO55">
            <v>46.104419999999998</v>
          </cell>
          <cell r="EP55">
            <v>46.216262999999998</v>
          </cell>
          <cell r="EQ55">
            <v>58.484378999999997</v>
          </cell>
          <cell r="ER55">
            <v>64.024817999999996</v>
          </cell>
          <cell r="ES55">
            <v>115.230873</v>
          </cell>
          <cell r="FE55">
            <v>32.474570999999997</v>
          </cell>
          <cell r="FF55">
            <v>141.19603000000001</v>
          </cell>
          <cell r="FG55">
            <v>75.521240000000006</v>
          </cell>
          <cell r="FH55">
            <v>328.35461400000003</v>
          </cell>
        </row>
        <row r="56">
          <cell r="B56">
            <v>4.2008000000000001</v>
          </cell>
          <cell r="D56">
            <v>1.4987999999999999</v>
          </cell>
          <cell r="F56">
            <v>24</v>
          </cell>
          <cell r="G56">
            <v>0</v>
          </cell>
          <cell r="K56">
            <v>0</v>
          </cell>
          <cell r="M56">
            <v>0.16400000000000001</v>
          </cell>
          <cell r="N56">
            <v>-1.1863999999999999</v>
          </cell>
          <cell r="O56">
            <v>0.56040000000000001</v>
          </cell>
          <cell r="P56">
            <v>0</v>
          </cell>
          <cell r="Q56">
            <v>0</v>
          </cell>
          <cell r="W56">
            <v>4.2008000000000001</v>
          </cell>
          <cell r="Z56">
            <v>389.166718</v>
          </cell>
          <cell r="AA56">
            <v>1711.971313</v>
          </cell>
          <cell r="AB56">
            <v>368.75863600000002</v>
          </cell>
          <cell r="AC56">
            <v>1622.1945800000001</v>
          </cell>
          <cell r="AZ56">
            <v>52</v>
          </cell>
          <cell r="BC56">
            <v>346.454071</v>
          </cell>
          <cell r="BF56">
            <v>368.75863600000002</v>
          </cell>
          <cell r="BJ56">
            <v>52</v>
          </cell>
          <cell r="BK56">
            <v>581.65191700000003</v>
          </cell>
          <cell r="BL56">
            <v>1393.692139</v>
          </cell>
          <cell r="BM56">
            <v>1524.075317</v>
          </cell>
          <cell r="BQ56">
            <v>1909.3828120000001</v>
          </cell>
          <cell r="BS56">
            <v>298.90695199999999</v>
          </cell>
          <cell r="BT56">
            <v>1314.912231</v>
          </cell>
          <cell r="BU56">
            <v>464.63897700000001</v>
          </cell>
          <cell r="BV56">
            <v>2043.9788820000001</v>
          </cell>
          <cell r="BY56">
            <v>52</v>
          </cell>
          <cell r="CB56">
            <v>265.51303100000001</v>
          </cell>
          <cell r="CE56">
            <v>298.90695199999999</v>
          </cell>
          <cell r="CI56">
            <v>52</v>
          </cell>
          <cell r="CJ56">
            <v>502.46218900000002</v>
          </cell>
          <cell r="CK56">
            <v>959.22106900000006</v>
          </cell>
          <cell r="CL56">
            <v>1168.01001</v>
          </cell>
          <cell r="CP56">
            <v>1558.552124</v>
          </cell>
          <cell r="CS56">
            <v>52</v>
          </cell>
          <cell r="CT56">
            <v>177.758926</v>
          </cell>
          <cell r="CU56">
            <v>339.618042</v>
          </cell>
          <cell r="CW56">
            <v>425.40152</v>
          </cell>
          <cell r="CX56">
            <v>438.32070900000002</v>
          </cell>
          <cell r="DD56">
            <v>781.97381600000006</v>
          </cell>
          <cell r="DH56">
            <v>1928.203125</v>
          </cell>
          <cell r="DI56">
            <v>2043.9788820000001</v>
          </cell>
          <cell r="DJ56">
            <v>2405.758057</v>
          </cell>
          <cell r="DL56">
            <v>285.43630999999999</v>
          </cell>
          <cell r="DM56">
            <v>1255.654297</v>
          </cell>
          <cell r="DN56">
            <v>422.00268599999998</v>
          </cell>
          <cell r="DO56">
            <v>1856.419067</v>
          </cell>
          <cell r="DR56">
            <v>52</v>
          </cell>
          <cell r="DS56">
            <v>126.477806</v>
          </cell>
          <cell r="DT56">
            <v>214.90249600000001</v>
          </cell>
          <cell r="DV56">
            <v>260.46630900000002</v>
          </cell>
          <cell r="DW56">
            <v>270.35562099999999</v>
          </cell>
          <cell r="DY56">
            <v>340.99670400000002</v>
          </cell>
          <cell r="EC56">
            <v>556.38464399999998</v>
          </cell>
          <cell r="EG56">
            <v>1189.3133539999999</v>
          </cell>
          <cell r="EH56">
            <v>1255.654297</v>
          </cell>
          <cell r="EI56">
            <v>1500.0683590000001</v>
          </cell>
          <cell r="EL56">
            <v>52</v>
          </cell>
          <cell r="EN56">
            <v>318.39648399999999</v>
          </cell>
          <cell r="EO56">
            <v>364.75662199999999</v>
          </cell>
          <cell r="EP56">
            <v>385.26266500000003</v>
          </cell>
          <cell r="EQ56">
            <v>399.69287100000003</v>
          </cell>
          <cell r="ER56">
            <v>422.00268599999998</v>
          </cell>
          <cell r="ES56">
            <v>503.77377300000001</v>
          </cell>
          <cell r="FE56">
            <v>357.25707999999997</v>
          </cell>
          <cell r="FF56">
            <v>1571.5985109999999</v>
          </cell>
          <cell r="FG56">
            <v>457.49163800000002</v>
          </cell>
          <cell r="FH56">
            <v>2012.5373540000001</v>
          </cell>
        </row>
        <row r="57">
          <cell r="B57">
            <v>4.2011000000000003</v>
          </cell>
          <cell r="D57">
            <v>1.4979</v>
          </cell>
          <cell r="F57">
            <v>-17</v>
          </cell>
          <cell r="G57">
            <v>0</v>
          </cell>
          <cell r="K57">
            <v>0</v>
          </cell>
          <cell r="M57">
            <v>1E-3</v>
          </cell>
          <cell r="N57">
            <v>-1.1873</v>
          </cell>
          <cell r="O57">
            <v>0.55940000000000001</v>
          </cell>
          <cell r="P57">
            <v>1</v>
          </cell>
          <cell r="Q57">
            <v>0</v>
          </cell>
          <cell r="W57">
            <v>4.2011000000000003</v>
          </cell>
          <cell r="Z57">
            <v>23.758644</v>
          </cell>
          <cell r="AA57">
            <v>104.50444</v>
          </cell>
          <cell r="AB57">
            <v>66.081367</v>
          </cell>
          <cell r="AC57">
            <v>290.714111</v>
          </cell>
          <cell r="AZ57">
            <v>53</v>
          </cell>
          <cell r="BC57">
            <v>46.123362999999998</v>
          </cell>
          <cell r="BF57">
            <v>66.081367</v>
          </cell>
          <cell r="BJ57">
            <v>53</v>
          </cell>
          <cell r="BK57">
            <v>146.54397599999999</v>
          </cell>
          <cell r="BL57">
            <v>175.67343099999999</v>
          </cell>
          <cell r="BM57">
            <v>202.912125</v>
          </cell>
          <cell r="BQ57">
            <v>737.40515100000005</v>
          </cell>
          <cell r="BS57">
            <v>16.999172000000002</v>
          </cell>
          <cell r="BT57">
            <v>74.788673000000003</v>
          </cell>
          <cell r="BU57">
            <v>62.919350000000001</v>
          </cell>
          <cell r="BV57">
            <v>276.80328400000002</v>
          </cell>
          <cell r="BY57">
            <v>53</v>
          </cell>
          <cell r="CB57">
            <v>15.483793</v>
          </cell>
          <cell r="CE57">
            <v>16.999172000000002</v>
          </cell>
          <cell r="CI57">
            <v>53</v>
          </cell>
          <cell r="CJ57">
            <v>40.876922999999998</v>
          </cell>
          <cell r="CK57">
            <v>43.530884</v>
          </cell>
          <cell r="CL57">
            <v>68.130486000000005</v>
          </cell>
          <cell r="CP57">
            <v>196.07943700000001</v>
          </cell>
          <cell r="CS57">
            <v>53</v>
          </cell>
          <cell r="CT57">
            <v>29.836258000000001</v>
          </cell>
          <cell r="CU57">
            <v>37.928570000000001</v>
          </cell>
          <cell r="CW57">
            <v>46.128857000000004</v>
          </cell>
          <cell r="CX57">
            <v>54.587090000000003</v>
          </cell>
          <cell r="DD57">
            <v>131.259705</v>
          </cell>
          <cell r="DH57">
            <v>240.146896</v>
          </cell>
          <cell r="DI57">
            <v>276.80328400000002</v>
          </cell>
          <cell r="DJ57">
            <v>395.16467299999999</v>
          </cell>
          <cell r="DL57">
            <v>16.481888000000001</v>
          </cell>
          <cell r="DM57">
            <v>72.501602000000005</v>
          </cell>
          <cell r="DN57">
            <v>62.091213000000003</v>
          </cell>
          <cell r="DO57">
            <v>273.16006499999997</v>
          </cell>
          <cell r="DR57">
            <v>53</v>
          </cell>
          <cell r="DS57">
            <v>1.25E-4</v>
          </cell>
          <cell r="DT57">
            <v>14.068669999999999</v>
          </cell>
          <cell r="DV57">
            <v>15.360196</v>
          </cell>
          <cell r="DW57">
            <v>15.711713</v>
          </cell>
          <cell r="DY57">
            <v>39.496322999999997</v>
          </cell>
          <cell r="EC57">
            <v>42.647807999999998</v>
          </cell>
          <cell r="EG57">
            <v>69.118958000000006</v>
          </cell>
          <cell r="EH57">
            <v>72.501602000000005</v>
          </cell>
          <cell r="EI57">
            <v>173.75801100000001</v>
          </cell>
          <cell r="EL57">
            <v>53</v>
          </cell>
          <cell r="EN57">
            <v>34.790722000000002</v>
          </cell>
          <cell r="EO57">
            <v>46.016418000000002</v>
          </cell>
          <cell r="EP57">
            <v>46.127510000000001</v>
          </cell>
          <cell r="EQ57">
            <v>54.975867999999998</v>
          </cell>
          <cell r="ER57">
            <v>62.091213000000003</v>
          </cell>
          <cell r="ES57">
            <v>84.131568999999999</v>
          </cell>
          <cell r="FE57">
            <v>27.527657999999999</v>
          </cell>
          <cell r="FF57">
            <v>121.098755</v>
          </cell>
          <cell r="FG57">
            <v>70.038559000000006</v>
          </cell>
          <cell r="FH57">
            <v>308.123108</v>
          </cell>
        </row>
        <row r="58">
          <cell r="B58">
            <v>4.2278000000000002</v>
          </cell>
          <cell r="D58">
            <v>1.3797999999999999</v>
          </cell>
          <cell r="F58">
            <v>24</v>
          </cell>
          <cell r="G58">
            <v>0</v>
          </cell>
          <cell r="K58">
            <v>0</v>
          </cell>
          <cell r="M58">
            <v>0.121</v>
          </cell>
          <cell r="N58">
            <v>-1.3053999999999999</v>
          </cell>
          <cell r="O58">
            <v>0.44130000000000003</v>
          </cell>
          <cell r="P58">
            <v>0</v>
          </cell>
          <cell r="Q58">
            <v>0</v>
          </cell>
          <cell r="W58">
            <v>4.2278000000000002</v>
          </cell>
          <cell r="Z58">
            <v>343.098907</v>
          </cell>
          <cell r="AA58">
            <v>1519.0288089999999</v>
          </cell>
          <cell r="AB58">
            <v>315.07324199999999</v>
          </cell>
          <cell r="AC58">
            <v>1394.948486</v>
          </cell>
          <cell r="AZ58">
            <v>54</v>
          </cell>
          <cell r="BC58">
            <v>276.13067599999999</v>
          </cell>
          <cell r="BF58">
            <v>315.07324199999999</v>
          </cell>
          <cell r="BJ58">
            <v>54</v>
          </cell>
          <cell r="BK58">
            <v>260.40564000000001</v>
          </cell>
          <cell r="BL58">
            <v>932.99523899999997</v>
          </cell>
          <cell r="BM58">
            <v>1222.535034</v>
          </cell>
          <cell r="BQ58">
            <v>1625.5155030000001</v>
          </cell>
          <cell r="BS58">
            <v>177.21610999999999</v>
          </cell>
          <cell r="BT58">
            <v>784.60272199999997</v>
          </cell>
          <cell r="BU58">
            <v>274.21246300000001</v>
          </cell>
          <cell r="BV58">
            <v>1214.042236</v>
          </cell>
          <cell r="BY58">
            <v>54</v>
          </cell>
          <cell r="CB58">
            <v>139.85137900000001</v>
          </cell>
          <cell r="CE58">
            <v>177.21610999999999</v>
          </cell>
          <cell r="CI58">
            <v>54</v>
          </cell>
          <cell r="CJ58">
            <v>195.769745</v>
          </cell>
          <cell r="CK58">
            <v>478.23794600000002</v>
          </cell>
          <cell r="CL58">
            <v>619.17498799999998</v>
          </cell>
          <cell r="CP58">
            <v>855.89642300000003</v>
          </cell>
          <cell r="CS58">
            <v>54</v>
          </cell>
          <cell r="CT58">
            <v>68.973831000000004</v>
          </cell>
          <cell r="CU58">
            <v>167.52423099999999</v>
          </cell>
          <cell r="CW58">
            <v>242.30484000000001</v>
          </cell>
          <cell r="CX58">
            <v>263.453979</v>
          </cell>
          <cell r="DD58">
            <v>305.37322999999998</v>
          </cell>
          <cell r="DH58">
            <v>1166.4104</v>
          </cell>
          <cell r="DI58">
            <v>1214.042236</v>
          </cell>
          <cell r="DJ58">
            <v>1323.1477050000001</v>
          </cell>
          <cell r="DL58">
            <v>169.674316</v>
          </cell>
          <cell r="DM58">
            <v>751.21246299999996</v>
          </cell>
          <cell r="DN58">
            <v>249.70855700000001</v>
          </cell>
          <cell r="DO58">
            <v>1105.5543210000001</v>
          </cell>
          <cell r="DR58">
            <v>54</v>
          </cell>
          <cell r="DS58">
            <v>46.402264000000002</v>
          </cell>
          <cell r="DT58">
            <v>100.234421</v>
          </cell>
          <cell r="DV58">
            <v>142.83111600000001</v>
          </cell>
          <cell r="DW58">
            <v>159.37956199999999</v>
          </cell>
          <cell r="DY58">
            <v>178.89587399999999</v>
          </cell>
          <cell r="EC58">
            <v>205.440414</v>
          </cell>
          <cell r="EG58">
            <v>705.63372800000002</v>
          </cell>
          <cell r="EH58">
            <v>751.21246299999996</v>
          </cell>
          <cell r="EI58">
            <v>792.03979500000003</v>
          </cell>
          <cell r="EL58">
            <v>54</v>
          </cell>
          <cell r="EN58">
            <v>148.093155</v>
          </cell>
          <cell r="EO58">
            <v>183.667282</v>
          </cell>
          <cell r="EP58">
            <v>210.36729399999999</v>
          </cell>
          <cell r="EQ58">
            <v>234.58178699999999</v>
          </cell>
          <cell r="ER58">
            <v>249.70855700000001</v>
          </cell>
          <cell r="ES58">
            <v>263.06826799999999</v>
          </cell>
          <cell r="FE58">
            <v>318.00048800000002</v>
          </cell>
          <cell r="FF58">
            <v>1407.9085689999999</v>
          </cell>
          <cell r="FG58">
            <v>396.545074</v>
          </cell>
          <cell r="FH58">
            <v>1755.6551509999999</v>
          </cell>
        </row>
        <row r="59">
          <cell r="B59">
            <v>4.2279999999999998</v>
          </cell>
          <cell r="D59">
            <v>1.3788</v>
          </cell>
          <cell r="F59">
            <v>-17</v>
          </cell>
          <cell r="G59">
            <v>0</v>
          </cell>
          <cell r="K59">
            <v>0</v>
          </cell>
          <cell r="M59">
            <v>1E-3</v>
          </cell>
          <cell r="N59">
            <v>-1.3064</v>
          </cell>
          <cell r="O59">
            <v>0.44030000000000002</v>
          </cell>
          <cell r="P59">
            <v>1</v>
          </cell>
          <cell r="Q59">
            <v>0</v>
          </cell>
          <cell r="W59">
            <v>4.2279999999999998</v>
          </cell>
          <cell r="Z59">
            <v>27.370718</v>
          </cell>
          <cell r="AA59">
            <v>121.220825</v>
          </cell>
          <cell r="AB59">
            <v>68.635292000000007</v>
          </cell>
          <cell r="AC59">
            <v>303.887878</v>
          </cell>
          <cell r="AZ59">
            <v>55</v>
          </cell>
          <cell r="BC59">
            <v>46.325954000000003</v>
          </cell>
          <cell r="BF59">
            <v>68.635292000000007</v>
          </cell>
          <cell r="BJ59">
            <v>55</v>
          </cell>
          <cell r="BK59">
            <v>162.93187</v>
          </cell>
          <cell r="BL59">
            <v>179.38269</v>
          </cell>
          <cell r="BM59">
            <v>205.11161799999999</v>
          </cell>
          <cell r="BQ59">
            <v>519.78253199999995</v>
          </cell>
          <cell r="BS59">
            <v>18.606069999999999</v>
          </cell>
          <cell r="BT59">
            <v>82.375480999999994</v>
          </cell>
          <cell r="BU59">
            <v>66.117896999999999</v>
          </cell>
          <cell r="BV59">
            <v>292.74197400000003</v>
          </cell>
          <cell r="DL59">
            <v>18.055477</v>
          </cell>
          <cell r="DM59">
            <v>79.943946999999994</v>
          </cell>
          <cell r="DN59">
            <v>64.915474000000003</v>
          </cell>
          <cell r="DO59">
            <v>287.41812099999999</v>
          </cell>
          <cell r="FE59">
            <v>29.316586000000001</v>
          </cell>
          <cell r="FF59">
            <v>129.81970200000001</v>
          </cell>
          <cell r="FG59">
            <v>70.647537</v>
          </cell>
          <cell r="FH59">
            <v>312.79727200000002</v>
          </cell>
        </row>
        <row r="60">
          <cell r="B60">
            <v>4.2507000000000001</v>
          </cell>
          <cell r="D60">
            <v>1.2234</v>
          </cell>
          <cell r="F60">
            <v>26</v>
          </cell>
          <cell r="G60">
            <v>0</v>
          </cell>
          <cell r="K60">
            <v>0</v>
          </cell>
          <cell r="M60">
            <v>0.157</v>
          </cell>
          <cell r="N60">
            <v>-1.4618</v>
          </cell>
          <cell r="O60">
            <v>0.28489999999999999</v>
          </cell>
          <cell r="P60">
            <v>0</v>
          </cell>
          <cell r="Q60">
            <v>0</v>
          </cell>
          <cell r="W60">
            <v>4.2507000000000001</v>
          </cell>
          <cell r="Z60">
            <v>209.25103799999999</v>
          </cell>
          <cell r="AA60">
            <v>931.45239300000003</v>
          </cell>
          <cell r="AB60">
            <v>217.05947900000001</v>
          </cell>
          <cell r="AC60">
            <v>966.21063200000003</v>
          </cell>
          <cell r="AZ60">
            <v>56</v>
          </cell>
          <cell r="BC60">
            <v>183.77224699999999</v>
          </cell>
          <cell r="BF60">
            <v>217.05947900000001</v>
          </cell>
          <cell r="BJ60">
            <v>56</v>
          </cell>
          <cell r="BK60">
            <v>309.36373900000001</v>
          </cell>
          <cell r="BL60">
            <v>640.65966800000001</v>
          </cell>
          <cell r="BM60">
            <v>818.03710899999999</v>
          </cell>
          <cell r="BQ60">
            <v>1107.2827150000001</v>
          </cell>
          <cell r="BS60">
            <v>130.518417</v>
          </cell>
          <cell r="BT60">
            <v>580.98486300000002</v>
          </cell>
          <cell r="BU60">
            <v>202.73834199999999</v>
          </cell>
          <cell r="BV60">
            <v>902.46191399999998</v>
          </cell>
          <cell r="DL60">
            <v>125.793465</v>
          </cell>
          <cell r="DM60">
            <v>559.95239300000003</v>
          </cell>
          <cell r="DN60">
            <v>186.28097500000001</v>
          </cell>
          <cell r="DO60">
            <v>829.20422399999995</v>
          </cell>
          <cell r="FE60">
            <v>237.08637999999999</v>
          </cell>
          <cell r="FF60">
            <v>1055.357544</v>
          </cell>
          <cell r="FG60">
            <v>285.506958</v>
          </cell>
          <cell r="FH60">
            <v>1270.8950199999999</v>
          </cell>
        </row>
        <row r="61">
          <cell r="B61">
            <v>4.2419000000000002</v>
          </cell>
          <cell r="D61">
            <v>1.2215</v>
          </cell>
          <cell r="F61">
            <v>-17</v>
          </cell>
          <cell r="G61">
            <v>0</v>
          </cell>
          <cell r="K61">
            <v>-8.9999999999999993E-3</v>
          </cell>
          <cell r="M61">
            <v>1E-3</v>
          </cell>
          <cell r="N61">
            <v>-1.4637</v>
          </cell>
          <cell r="O61">
            <v>0.28299999999999997</v>
          </cell>
          <cell r="P61">
            <v>1</v>
          </cell>
          <cell r="Q61">
            <v>0</v>
          </cell>
          <cell r="W61">
            <v>4.2419000000000002</v>
          </cell>
          <cell r="Z61">
            <v>9.9999999999999995E-7</v>
          </cell>
          <cell r="AA61">
            <v>0</v>
          </cell>
          <cell r="AB61">
            <v>0.37804700000000002</v>
          </cell>
          <cell r="AC61">
            <v>1.6793169999999999</v>
          </cell>
          <cell r="AZ61">
            <v>57</v>
          </cell>
          <cell r="BC61">
            <v>0.28635500000000003</v>
          </cell>
          <cell r="BF61">
            <v>0.37804700000000002</v>
          </cell>
          <cell r="BJ61">
            <v>57</v>
          </cell>
          <cell r="BK61">
            <v>0.20086000000000001</v>
          </cell>
          <cell r="BL61">
            <v>0.20086000000000001</v>
          </cell>
          <cell r="BM61">
            <v>1.272016</v>
          </cell>
          <cell r="BQ61">
            <v>1.841221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FE61">
            <v>3.0000000000000001E-6</v>
          </cell>
          <cell r="FF61">
            <v>0</v>
          </cell>
          <cell r="FG61">
            <v>0.99473699999999998</v>
          </cell>
          <cell r="FH61">
            <v>4.4187120000000002</v>
          </cell>
        </row>
        <row r="62">
          <cell r="B62">
            <v>4.2595000000000001</v>
          </cell>
          <cell r="D62">
            <v>1.0835999999999999</v>
          </cell>
          <cell r="F62">
            <v>27</v>
          </cell>
          <cell r="G62">
            <v>0</v>
          </cell>
          <cell r="K62">
            <v>0</v>
          </cell>
          <cell r="M62">
            <v>0.13900000000000001</v>
          </cell>
          <cell r="N62">
            <v>-1.6015999999999999</v>
          </cell>
          <cell r="O62">
            <v>0.14510000000000001</v>
          </cell>
          <cell r="P62">
            <v>0</v>
          </cell>
          <cell r="Q62">
            <v>0</v>
          </cell>
          <cell r="W62">
            <v>4.2595000000000001</v>
          </cell>
          <cell r="Z62">
            <v>3.836138</v>
          </cell>
          <cell r="AA62">
            <v>17.111229000000002</v>
          </cell>
          <cell r="AB62">
            <v>4.2086399999999999</v>
          </cell>
          <cell r="AC62">
            <v>18.772783</v>
          </cell>
          <cell r="AZ62">
            <v>58</v>
          </cell>
          <cell r="BC62">
            <v>0.238311</v>
          </cell>
          <cell r="BF62">
            <v>4.2086399999999999</v>
          </cell>
          <cell r="BJ62">
            <v>58</v>
          </cell>
          <cell r="BK62">
            <v>7.6530000000000001E-2</v>
          </cell>
          <cell r="BL62">
            <v>0.19304199999999999</v>
          </cell>
          <cell r="BM62">
            <v>1.0629960000000001</v>
          </cell>
          <cell r="BQ62">
            <v>77.751037999999994</v>
          </cell>
          <cell r="BS62">
            <v>5.3051000000000001E-2</v>
          </cell>
          <cell r="BT62">
            <v>0.23663500000000001</v>
          </cell>
          <cell r="BU62">
            <v>8.2225999999999994E-2</v>
          </cell>
          <cell r="BV62">
            <v>0.36677100000000001</v>
          </cell>
          <cell r="DL62">
            <v>5.5655000000000003E-2</v>
          </cell>
          <cell r="DM62">
            <v>0.248253</v>
          </cell>
          <cell r="DN62">
            <v>8.2266000000000006E-2</v>
          </cell>
          <cell r="DO62">
            <v>0.36695</v>
          </cell>
          <cell r="FE62">
            <v>41.553711</v>
          </cell>
          <cell r="FF62">
            <v>185.35176100000001</v>
          </cell>
          <cell r="FG62">
            <v>50.902596000000003</v>
          </cell>
          <cell r="FH62">
            <v>227.05278000000001</v>
          </cell>
        </row>
        <row r="63">
          <cell r="B63">
            <v>4.2409999999999997</v>
          </cell>
          <cell r="D63">
            <v>1.0821000000000001</v>
          </cell>
          <cell r="F63">
            <v>-17</v>
          </cell>
          <cell r="G63">
            <v>0</v>
          </cell>
          <cell r="K63">
            <v>-1.8499999999999999E-2</v>
          </cell>
          <cell r="M63">
            <v>1E-3</v>
          </cell>
          <cell r="N63">
            <v>-1.6031</v>
          </cell>
          <cell r="O63">
            <v>0.14369999999999999</v>
          </cell>
          <cell r="P63">
            <v>1</v>
          </cell>
          <cell r="Q63">
            <v>0</v>
          </cell>
          <cell r="W63">
            <v>4.2409999999999997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Z63">
            <v>59</v>
          </cell>
          <cell r="BC63">
            <v>0</v>
          </cell>
          <cell r="BF63">
            <v>0</v>
          </cell>
          <cell r="BJ63">
            <v>59</v>
          </cell>
          <cell r="BK63">
            <v>0</v>
          </cell>
          <cell r="BL63">
            <v>0</v>
          </cell>
          <cell r="BM63">
            <v>0</v>
          </cell>
          <cell r="BQ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</row>
        <row r="64">
          <cell r="B64">
            <v>4.26</v>
          </cell>
          <cell r="D64">
            <v>0.93840000000000001</v>
          </cell>
          <cell r="F64">
            <v>40</v>
          </cell>
          <cell r="G64">
            <v>0</v>
          </cell>
          <cell r="K64">
            <v>0</v>
          </cell>
          <cell r="M64">
            <v>0.14399999999999999</v>
          </cell>
          <cell r="N64">
            <v>-1.7467999999999999</v>
          </cell>
          <cell r="O64">
            <v>0</v>
          </cell>
          <cell r="P64">
            <v>0</v>
          </cell>
          <cell r="Q64">
            <v>0</v>
          </cell>
          <cell r="W64">
            <v>4.26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Z64">
            <v>60</v>
          </cell>
          <cell r="BC64">
            <v>0</v>
          </cell>
          <cell r="BF64">
            <v>0</v>
          </cell>
          <cell r="BJ64">
            <v>60</v>
          </cell>
          <cell r="BK64">
            <v>0</v>
          </cell>
          <cell r="BL64">
            <v>0</v>
          </cell>
          <cell r="BM64">
            <v>0</v>
          </cell>
          <cell r="BQ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FE64">
            <v>0.28794599999999998</v>
          </cell>
          <cell r="FF64">
            <v>1.284546</v>
          </cell>
          <cell r="FG64">
            <v>0.37426799999999999</v>
          </cell>
          <cell r="FH64">
            <v>1.6696310000000001</v>
          </cell>
        </row>
        <row r="65">
          <cell r="B65">
            <v>4.26</v>
          </cell>
          <cell r="D65">
            <v>0.93740000000000001</v>
          </cell>
          <cell r="F65">
            <v>30</v>
          </cell>
          <cell r="G65">
            <v>0</v>
          </cell>
          <cell r="K65">
            <v>0</v>
          </cell>
          <cell r="M65">
            <v>1E-3</v>
          </cell>
          <cell r="N65">
            <v>-1.7478</v>
          </cell>
          <cell r="O65">
            <v>-1E-3</v>
          </cell>
          <cell r="P65">
            <v>1</v>
          </cell>
          <cell r="Q65">
            <v>0</v>
          </cell>
          <cell r="W65">
            <v>4.26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Z65">
            <v>61</v>
          </cell>
          <cell r="BC65">
            <v>0</v>
          </cell>
          <cell r="BF65">
            <v>0</v>
          </cell>
          <cell r="BJ65">
            <v>61</v>
          </cell>
          <cell r="BK65">
            <v>0</v>
          </cell>
          <cell r="BL65">
            <v>0</v>
          </cell>
          <cell r="BM65">
            <v>0</v>
          </cell>
          <cell r="BQ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FE65">
            <v>0.15063399999999999</v>
          </cell>
          <cell r="FF65">
            <v>0.67198800000000003</v>
          </cell>
          <cell r="FG65">
            <v>0.18404499999999999</v>
          </cell>
          <cell r="FH65">
            <v>0.82103499999999996</v>
          </cell>
        </row>
        <row r="66">
          <cell r="B66">
            <v>4.26</v>
          </cell>
          <cell r="D66">
            <v>0.79749999999999999</v>
          </cell>
          <cell r="F66">
            <v>40</v>
          </cell>
          <cell r="G66">
            <v>0</v>
          </cell>
          <cell r="K66">
            <v>0</v>
          </cell>
          <cell r="M66">
            <v>0.14000000000000001</v>
          </cell>
          <cell r="N66">
            <v>-1.8876999999999999</v>
          </cell>
          <cell r="O66">
            <v>-0.1409</v>
          </cell>
          <cell r="P66">
            <v>0</v>
          </cell>
          <cell r="Q66">
            <v>0</v>
          </cell>
          <cell r="W66">
            <v>4.26</v>
          </cell>
          <cell r="Z66">
            <v>2.0660000000000001E-3</v>
          </cell>
          <cell r="AA66">
            <v>9.2169999999999995E-3</v>
          </cell>
          <cell r="AB66">
            <v>3.228E-3</v>
          </cell>
          <cell r="AC66">
            <v>1.4397999999999999E-2</v>
          </cell>
          <cell r="AZ66">
            <v>62</v>
          </cell>
          <cell r="BC66">
            <v>3.228E-3</v>
          </cell>
          <cell r="BF66">
            <v>3.228E-3</v>
          </cell>
          <cell r="BJ66">
            <v>62</v>
          </cell>
          <cell r="BK66">
            <v>1.4397999999999999E-2</v>
          </cell>
          <cell r="BL66">
            <v>1.4397999999999999E-2</v>
          </cell>
          <cell r="BM66">
            <v>1.4397999999999999E-2</v>
          </cell>
          <cell r="BQ66">
            <v>1.4397999999999999E-2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FE66">
            <v>2.568E-3</v>
          </cell>
          <cell r="FF66">
            <v>1.1457999999999999E-2</v>
          </cell>
          <cell r="FG66">
            <v>3.2699999999999999E-3</v>
          </cell>
          <cell r="FH66">
            <v>1.4589E-2</v>
          </cell>
        </row>
        <row r="67">
          <cell r="B67">
            <v>4.26</v>
          </cell>
          <cell r="D67">
            <v>0.79649999999999999</v>
          </cell>
          <cell r="F67">
            <v>30</v>
          </cell>
          <cell r="G67">
            <v>0</v>
          </cell>
          <cell r="K67">
            <v>0</v>
          </cell>
          <cell r="M67">
            <v>1E-3</v>
          </cell>
          <cell r="N67">
            <v>-1.8887</v>
          </cell>
          <cell r="O67">
            <v>-0.1419</v>
          </cell>
          <cell r="P67">
            <v>1</v>
          </cell>
          <cell r="Q67">
            <v>0</v>
          </cell>
          <cell r="W67">
            <v>4.26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Z67">
            <v>63</v>
          </cell>
          <cell r="BC67">
            <v>0</v>
          </cell>
          <cell r="BF67">
            <v>0</v>
          </cell>
          <cell r="BJ67">
            <v>63</v>
          </cell>
          <cell r="BK67">
            <v>0</v>
          </cell>
          <cell r="BL67">
            <v>0</v>
          </cell>
          <cell r="BM67">
            <v>0</v>
          </cell>
          <cell r="BQ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</row>
        <row r="68">
          <cell r="B68">
            <v>4.26</v>
          </cell>
          <cell r="D68">
            <v>0.67589999999999995</v>
          </cell>
          <cell r="F68">
            <v>40</v>
          </cell>
          <cell r="G68">
            <v>0</v>
          </cell>
          <cell r="K68">
            <v>0</v>
          </cell>
          <cell r="M68">
            <v>0.121</v>
          </cell>
          <cell r="N68">
            <v>-2.0093000000000001</v>
          </cell>
          <cell r="O68">
            <v>-0.26250000000000001</v>
          </cell>
          <cell r="P68">
            <v>0</v>
          </cell>
          <cell r="Q68">
            <v>0</v>
          </cell>
          <cell r="W68">
            <v>4.26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Z68">
            <v>64</v>
          </cell>
          <cell r="BC68">
            <v>0</v>
          </cell>
          <cell r="BF68">
            <v>0</v>
          </cell>
          <cell r="BJ68">
            <v>64</v>
          </cell>
          <cell r="BK68">
            <v>0</v>
          </cell>
          <cell r="BL68">
            <v>0</v>
          </cell>
          <cell r="BM68">
            <v>0</v>
          </cell>
          <cell r="BQ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</row>
        <row r="69">
          <cell r="B69">
            <v>4.26</v>
          </cell>
          <cell r="D69">
            <v>0.67490000000000006</v>
          </cell>
          <cell r="F69">
            <v>30</v>
          </cell>
          <cell r="G69">
            <v>0</v>
          </cell>
          <cell r="K69">
            <v>0</v>
          </cell>
          <cell r="M69">
            <v>1E-3</v>
          </cell>
          <cell r="N69">
            <v>-2.0103</v>
          </cell>
          <cell r="O69">
            <v>-0.26350000000000001</v>
          </cell>
          <cell r="P69">
            <v>1</v>
          </cell>
          <cell r="Q69">
            <v>0</v>
          </cell>
          <cell r="W69">
            <v>4.26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Z69">
            <v>65</v>
          </cell>
          <cell r="BC69">
            <v>0</v>
          </cell>
          <cell r="BF69">
            <v>0</v>
          </cell>
          <cell r="BJ69">
            <v>65</v>
          </cell>
          <cell r="BK69">
            <v>0</v>
          </cell>
          <cell r="BL69">
            <v>0</v>
          </cell>
          <cell r="BM69">
            <v>0</v>
          </cell>
          <cell r="BQ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</row>
        <row r="70">
          <cell r="B70">
            <v>4.26</v>
          </cell>
          <cell r="D70">
            <v>0.58330000000000004</v>
          </cell>
          <cell r="F70">
            <v>40</v>
          </cell>
          <cell r="G70">
            <v>0</v>
          </cell>
          <cell r="K70">
            <v>0</v>
          </cell>
          <cell r="M70">
            <v>9.1999999999999998E-2</v>
          </cell>
          <cell r="N70">
            <v>-2.1019000000000001</v>
          </cell>
          <cell r="O70">
            <v>-0.35510000000000003</v>
          </cell>
          <cell r="P70">
            <v>0</v>
          </cell>
          <cell r="Q70">
            <v>0</v>
          </cell>
          <cell r="W70">
            <v>4.26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Z70">
            <v>66</v>
          </cell>
          <cell r="BC70">
            <v>0</v>
          </cell>
          <cell r="BF70">
            <v>0</v>
          </cell>
          <cell r="BJ70">
            <v>66</v>
          </cell>
          <cell r="BK70">
            <v>0</v>
          </cell>
          <cell r="BL70">
            <v>0</v>
          </cell>
          <cell r="BM70">
            <v>0</v>
          </cell>
          <cell r="BQ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</row>
        <row r="71">
          <cell r="B71">
            <v>4.26</v>
          </cell>
          <cell r="D71">
            <v>0.58230000000000004</v>
          </cell>
          <cell r="F71">
            <v>30</v>
          </cell>
          <cell r="G71">
            <v>0</v>
          </cell>
          <cell r="K71">
            <v>0</v>
          </cell>
          <cell r="M71">
            <v>1E-3</v>
          </cell>
          <cell r="N71">
            <v>-2.1029</v>
          </cell>
          <cell r="O71">
            <v>-0.35610000000000003</v>
          </cell>
          <cell r="P71">
            <v>1</v>
          </cell>
          <cell r="Q71">
            <v>0</v>
          </cell>
          <cell r="W71">
            <v>4.26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Z71">
            <v>67</v>
          </cell>
          <cell r="BC71">
            <v>0</v>
          </cell>
          <cell r="BF71">
            <v>0</v>
          </cell>
          <cell r="BJ71">
            <v>67</v>
          </cell>
          <cell r="BK71">
            <v>0</v>
          </cell>
          <cell r="BL71">
            <v>0</v>
          </cell>
          <cell r="BM71">
            <v>0</v>
          </cell>
          <cell r="BQ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</row>
        <row r="72">
          <cell r="B72">
            <v>4.26</v>
          </cell>
          <cell r="D72">
            <v>0.47570000000000001</v>
          </cell>
          <cell r="F72">
            <v>40</v>
          </cell>
          <cell r="G72">
            <v>0</v>
          </cell>
          <cell r="K72">
            <v>0</v>
          </cell>
          <cell r="M72">
            <v>0.107</v>
          </cell>
          <cell r="N72">
            <v>-2.2094999999999998</v>
          </cell>
          <cell r="O72">
            <v>-0.46279999999999999</v>
          </cell>
          <cell r="P72">
            <v>0</v>
          </cell>
          <cell r="Q72">
            <v>0</v>
          </cell>
          <cell r="W72">
            <v>4.26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Z72">
            <v>68</v>
          </cell>
          <cell r="BC72">
            <v>0</v>
          </cell>
          <cell r="BF72">
            <v>0</v>
          </cell>
          <cell r="BJ72">
            <v>68</v>
          </cell>
          <cell r="BK72">
            <v>0</v>
          </cell>
          <cell r="BL72">
            <v>0</v>
          </cell>
          <cell r="BM72">
            <v>0</v>
          </cell>
          <cell r="BQ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</row>
        <row r="73">
          <cell r="B73">
            <v>4.26</v>
          </cell>
          <cell r="D73">
            <v>0.47470000000000001</v>
          </cell>
          <cell r="F73">
            <v>30</v>
          </cell>
          <cell r="G73">
            <v>0</v>
          </cell>
          <cell r="K73">
            <v>0</v>
          </cell>
          <cell r="M73">
            <v>1E-3</v>
          </cell>
          <cell r="N73">
            <v>-2.2105000000000001</v>
          </cell>
          <cell r="O73">
            <v>-0.46379999999999999</v>
          </cell>
          <cell r="P73">
            <v>1</v>
          </cell>
          <cell r="Q73">
            <v>0</v>
          </cell>
          <cell r="W73">
            <v>4.26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Z73">
            <v>69</v>
          </cell>
          <cell r="BC73">
            <v>0</v>
          </cell>
          <cell r="BF73">
            <v>0</v>
          </cell>
          <cell r="BJ73">
            <v>69</v>
          </cell>
          <cell r="BK73">
            <v>0</v>
          </cell>
          <cell r="BL73">
            <v>0</v>
          </cell>
          <cell r="BM73">
            <v>0</v>
          </cell>
          <cell r="BQ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</row>
        <row r="74">
          <cell r="B74">
            <v>4.26</v>
          </cell>
          <cell r="D74">
            <v>0.373</v>
          </cell>
          <cell r="F74">
            <v>40</v>
          </cell>
          <cell r="G74">
            <v>0</v>
          </cell>
          <cell r="K74">
            <v>0</v>
          </cell>
          <cell r="M74">
            <v>0.10199999999999999</v>
          </cell>
          <cell r="N74">
            <v>-2.3121999999999998</v>
          </cell>
          <cell r="O74">
            <v>-0.56540000000000001</v>
          </cell>
          <cell r="P74">
            <v>0</v>
          </cell>
          <cell r="Q74">
            <v>0</v>
          </cell>
          <cell r="W74">
            <v>4.26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Z74">
            <v>70</v>
          </cell>
          <cell r="BC74">
            <v>0</v>
          </cell>
          <cell r="BF74">
            <v>0</v>
          </cell>
          <cell r="BJ74">
            <v>70</v>
          </cell>
          <cell r="BK74">
            <v>0</v>
          </cell>
          <cell r="BL74">
            <v>0</v>
          </cell>
          <cell r="BM74">
            <v>0</v>
          </cell>
          <cell r="BQ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</row>
        <row r="75">
          <cell r="B75">
            <v>4.26</v>
          </cell>
          <cell r="D75">
            <v>0.372</v>
          </cell>
          <cell r="F75">
            <v>30</v>
          </cell>
          <cell r="G75">
            <v>0</v>
          </cell>
          <cell r="K75">
            <v>0</v>
          </cell>
          <cell r="M75">
            <v>1E-3</v>
          </cell>
          <cell r="N75">
            <v>-2.3132000000000001</v>
          </cell>
          <cell r="O75">
            <v>-0.56640000000000001</v>
          </cell>
          <cell r="P75">
            <v>1</v>
          </cell>
          <cell r="Q75">
            <v>0</v>
          </cell>
          <cell r="W75">
            <v>4.26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Z75">
            <v>71</v>
          </cell>
          <cell r="BC75">
            <v>0</v>
          </cell>
          <cell r="BF75">
            <v>0</v>
          </cell>
          <cell r="BJ75">
            <v>71</v>
          </cell>
          <cell r="BK75">
            <v>0</v>
          </cell>
          <cell r="BL75">
            <v>0</v>
          </cell>
          <cell r="BM75">
            <v>0</v>
          </cell>
          <cell r="BQ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</row>
      </sheetData>
      <sheetData sheetId="25">
        <row r="5">
          <cell r="B5">
            <v>0</v>
          </cell>
          <cell r="D5">
            <v>1.0858000000000001</v>
          </cell>
          <cell r="F5">
            <v>0</v>
          </cell>
          <cell r="G5">
            <v>0</v>
          </cell>
          <cell r="K5">
            <v>0</v>
          </cell>
          <cell r="M5">
            <v>0</v>
          </cell>
          <cell r="N5">
            <v>-1.5993999999999999</v>
          </cell>
          <cell r="O5">
            <v>0.1474</v>
          </cell>
          <cell r="P5">
            <v>0</v>
          </cell>
          <cell r="Q5">
            <v>0</v>
          </cell>
          <cell r="W5">
            <v>0</v>
          </cell>
          <cell r="Z5">
            <v>128.585632</v>
          </cell>
          <cell r="AB5">
            <v>495.36056500000001</v>
          </cell>
          <cell r="AC5">
            <v>0</v>
          </cell>
          <cell r="AG5">
            <v>37.700862999999998</v>
          </cell>
          <cell r="AZ5">
            <v>1</v>
          </cell>
          <cell r="BC5">
            <v>154.07011399999999</v>
          </cell>
          <cell r="BF5">
            <v>495.36056500000001</v>
          </cell>
          <cell r="BJ5">
            <v>1</v>
          </cell>
          <cell r="BK5">
            <v>0</v>
          </cell>
          <cell r="BL5">
            <v>0</v>
          </cell>
          <cell r="BM5">
            <v>0</v>
          </cell>
          <cell r="BQ5">
            <v>0</v>
          </cell>
          <cell r="BS5">
            <v>135.184235</v>
          </cell>
          <cell r="BT5">
            <v>0</v>
          </cell>
          <cell r="BU5">
            <v>491.74215700000002</v>
          </cell>
          <cell r="BV5">
            <v>0</v>
          </cell>
          <cell r="BY5">
            <v>1</v>
          </cell>
          <cell r="CB5">
            <v>50.661487999999999</v>
          </cell>
          <cell r="CE5">
            <v>135.184235</v>
          </cell>
          <cell r="CI5">
            <v>1</v>
          </cell>
          <cell r="CJ5">
            <v>0</v>
          </cell>
          <cell r="CK5">
            <v>0</v>
          </cell>
          <cell r="CL5">
            <v>0</v>
          </cell>
          <cell r="CP5">
            <v>0</v>
          </cell>
          <cell r="CS5">
            <v>1</v>
          </cell>
          <cell r="CT5">
            <v>0.85185</v>
          </cell>
          <cell r="CU5">
            <v>30.925419000000002</v>
          </cell>
          <cell r="CW5">
            <v>267.77810699999998</v>
          </cell>
          <cell r="CX5">
            <v>397.13180499999999</v>
          </cell>
          <cell r="DD5">
            <v>0</v>
          </cell>
          <cell r="DH5">
            <v>0</v>
          </cell>
          <cell r="DI5">
            <v>0</v>
          </cell>
          <cell r="DJ5">
            <v>0</v>
          </cell>
          <cell r="DL5">
            <v>119.52713</v>
          </cell>
          <cell r="DM5">
            <v>0</v>
          </cell>
          <cell r="DN5">
            <v>480.85900900000001</v>
          </cell>
          <cell r="DO5">
            <v>0</v>
          </cell>
          <cell r="DR5">
            <v>1</v>
          </cell>
          <cell r="DS5">
            <v>26.282724000000002</v>
          </cell>
          <cell r="DT5">
            <v>26.282724000000002</v>
          </cell>
          <cell r="DV5">
            <v>85.493988000000002</v>
          </cell>
          <cell r="DW5">
            <v>119.49803199999999</v>
          </cell>
          <cell r="DY5">
            <v>123.27087400000001</v>
          </cell>
          <cell r="EC5">
            <v>0</v>
          </cell>
          <cell r="EG5">
            <v>0</v>
          </cell>
          <cell r="EH5">
            <v>0</v>
          </cell>
          <cell r="EI5">
            <v>0</v>
          </cell>
          <cell r="EL5">
            <v>1</v>
          </cell>
          <cell r="EN5">
            <v>24.593626</v>
          </cell>
          <cell r="EO5">
            <v>147.61232000000001</v>
          </cell>
          <cell r="EP5">
            <v>261.86135899999999</v>
          </cell>
          <cell r="EQ5">
            <v>373.26840199999998</v>
          </cell>
          <cell r="ER5">
            <v>480.85900900000001</v>
          </cell>
          <cell r="ES5">
            <v>812.48168899999996</v>
          </cell>
          <cell r="FE5">
            <v>128.735367</v>
          </cell>
          <cell r="FF5">
            <v>0</v>
          </cell>
          <cell r="FG5">
            <v>560.38055399999996</v>
          </cell>
          <cell r="FH5">
            <v>0</v>
          </cell>
        </row>
        <row r="6">
          <cell r="B6">
            <v>0.55369999999999997</v>
          </cell>
          <cell r="D6">
            <v>1.7114</v>
          </cell>
          <cell r="F6">
            <v>10</v>
          </cell>
          <cell r="G6">
            <v>-2</v>
          </cell>
          <cell r="K6">
            <v>0</v>
          </cell>
          <cell r="M6">
            <v>0.627</v>
          </cell>
          <cell r="N6">
            <v>-0.9738</v>
          </cell>
          <cell r="O6">
            <v>0.77300000000000002</v>
          </cell>
          <cell r="P6">
            <v>0</v>
          </cell>
          <cell r="Q6">
            <v>0</v>
          </cell>
          <cell r="W6">
            <v>0.55369999999999997</v>
          </cell>
          <cell r="Z6">
            <v>1522.993408</v>
          </cell>
          <cell r="AB6">
            <v>1252.3342290000001</v>
          </cell>
          <cell r="AC6">
            <v>726.16076699999996</v>
          </cell>
          <cell r="AG6">
            <v>848.77740500000004</v>
          </cell>
          <cell r="AZ6">
            <v>2</v>
          </cell>
          <cell r="BC6">
            <v>1050.200317</v>
          </cell>
          <cell r="BF6">
            <v>1252.3342290000001</v>
          </cell>
          <cell r="BJ6">
            <v>2</v>
          </cell>
          <cell r="BK6">
            <v>346.75650000000002</v>
          </cell>
          <cell r="BL6">
            <v>535.35290499999996</v>
          </cell>
          <cell r="BM6">
            <v>608.95428500000003</v>
          </cell>
          <cell r="BQ6">
            <v>913.79321300000004</v>
          </cell>
          <cell r="BS6">
            <v>1071.4167480000001</v>
          </cell>
          <cell r="BT6">
            <v>621.256531</v>
          </cell>
          <cell r="BU6">
            <v>1557.8945309999999</v>
          </cell>
          <cell r="BV6">
            <v>903.33862299999998</v>
          </cell>
          <cell r="BY6">
            <v>2</v>
          </cell>
          <cell r="CB6">
            <v>963.27587900000003</v>
          </cell>
          <cell r="CE6">
            <v>1071.4167480000001</v>
          </cell>
          <cell r="CI6">
            <v>2</v>
          </cell>
          <cell r="CJ6">
            <v>449.06652800000001</v>
          </cell>
          <cell r="CK6">
            <v>525.42950399999995</v>
          </cell>
          <cell r="CL6">
            <v>558.551514</v>
          </cell>
          <cell r="CP6">
            <v>725.54370100000006</v>
          </cell>
          <cell r="CS6">
            <v>2</v>
          </cell>
          <cell r="CT6">
            <v>1195.2410890000001</v>
          </cell>
          <cell r="CU6">
            <v>1328.41687</v>
          </cell>
          <cell r="CW6">
            <v>1439.213135</v>
          </cell>
          <cell r="CX6">
            <v>1460.2592770000001</v>
          </cell>
          <cell r="DD6">
            <v>693.05554199999995</v>
          </cell>
          <cell r="DH6">
            <v>846.72522000000004</v>
          </cell>
          <cell r="DI6">
            <v>903.33862299999998</v>
          </cell>
          <cell r="DJ6">
            <v>1029.2395019999999</v>
          </cell>
          <cell r="DL6">
            <v>1231.432251</v>
          </cell>
          <cell r="DM6">
            <v>714.04077099999995</v>
          </cell>
          <cell r="DN6">
            <v>1667.4954829999999</v>
          </cell>
          <cell r="DO6">
            <v>966.89031999999997</v>
          </cell>
          <cell r="DR6">
            <v>2</v>
          </cell>
          <cell r="DS6">
            <v>979.00170900000001</v>
          </cell>
          <cell r="DT6">
            <v>1073.386841</v>
          </cell>
          <cell r="DV6">
            <v>1137.408081</v>
          </cell>
          <cell r="DW6">
            <v>1164.794189</v>
          </cell>
          <cell r="DY6">
            <v>1430.1733400000001</v>
          </cell>
          <cell r="EC6">
            <v>567.67004399999996</v>
          </cell>
          <cell r="EG6">
            <v>675.40100099999995</v>
          </cell>
          <cell r="EH6">
            <v>714.04077099999995</v>
          </cell>
          <cell r="EI6">
            <v>829.27996800000005</v>
          </cell>
          <cell r="EL6">
            <v>2</v>
          </cell>
          <cell r="EN6">
            <v>1450.1441649999999</v>
          </cell>
          <cell r="EO6">
            <v>1511.4384769999999</v>
          </cell>
          <cell r="EP6">
            <v>1541.5086670000001</v>
          </cell>
          <cell r="EQ6">
            <v>1579.464966</v>
          </cell>
          <cell r="ER6">
            <v>1667.4954829999999</v>
          </cell>
          <cell r="ES6">
            <v>1955.3739009999999</v>
          </cell>
          <cell r="FE6">
            <v>865.53259300000002</v>
          </cell>
          <cell r="FF6">
            <v>501.87545799999998</v>
          </cell>
          <cell r="FG6">
            <v>1018.229004</v>
          </cell>
          <cell r="FH6">
            <v>590.41583300000002</v>
          </cell>
        </row>
        <row r="7">
          <cell r="B7">
            <v>0.59430000000000005</v>
          </cell>
          <cell r="D7">
            <v>1.7330000000000001</v>
          </cell>
          <cell r="F7">
            <v>-17</v>
          </cell>
          <cell r="G7">
            <v>0</v>
          </cell>
          <cell r="K7">
            <v>0</v>
          </cell>
          <cell r="M7">
            <v>4.5999999999999999E-2</v>
          </cell>
          <cell r="N7">
            <v>-0.95220000000000005</v>
          </cell>
          <cell r="O7">
            <v>0.79459999999999997</v>
          </cell>
          <cell r="P7">
            <v>1</v>
          </cell>
          <cell r="Q7">
            <v>0</v>
          </cell>
          <cell r="W7">
            <v>0.59430000000000005</v>
          </cell>
          <cell r="Z7">
            <v>2557.3059079999998</v>
          </cell>
          <cell r="AB7">
            <v>2760.586182</v>
          </cell>
          <cell r="AC7">
            <v>1718.1273189999999</v>
          </cell>
          <cell r="AG7">
            <v>2.9300000000000002E-4</v>
          </cell>
          <cell r="AZ7">
            <v>3</v>
          </cell>
          <cell r="BC7">
            <v>2286.7102049999999</v>
          </cell>
          <cell r="BF7">
            <v>2760.586182</v>
          </cell>
          <cell r="BJ7">
            <v>3</v>
          </cell>
          <cell r="BK7">
            <v>475.99490400000002</v>
          </cell>
          <cell r="BL7">
            <v>1161.9819339999999</v>
          </cell>
          <cell r="BM7">
            <v>1423.19751</v>
          </cell>
          <cell r="BQ7">
            <v>1869.144775</v>
          </cell>
          <cell r="BS7">
            <v>1181.144409</v>
          </cell>
          <cell r="BT7">
            <v>735.09491000000003</v>
          </cell>
          <cell r="BU7">
            <v>1248.28125</v>
          </cell>
          <cell r="BV7">
            <v>776.90240500000004</v>
          </cell>
          <cell r="BY7">
            <v>3</v>
          </cell>
          <cell r="CB7">
            <v>659.70367399999998</v>
          </cell>
          <cell r="CE7">
            <v>1181.144409</v>
          </cell>
          <cell r="CI7">
            <v>3</v>
          </cell>
          <cell r="CJ7">
            <v>150.44903600000001</v>
          </cell>
          <cell r="CK7">
            <v>360.50338699999998</v>
          </cell>
          <cell r="CL7">
            <v>410.56579599999998</v>
          </cell>
          <cell r="CP7">
            <v>799.76696800000002</v>
          </cell>
          <cell r="CS7">
            <v>3</v>
          </cell>
          <cell r="CT7">
            <v>373.16030899999998</v>
          </cell>
          <cell r="CU7">
            <v>704.57104500000003</v>
          </cell>
          <cell r="CW7">
            <v>1025.4776609999999</v>
          </cell>
          <cell r="CX7">
            <v>1083.780518</v>
          </cell>
          <cell r="DD7">
            <v>232.246658</v>
          </cell>
          <cell r="DH7">
            <v>674.52081299999998</v>
          </cell>
          <cell r="DI7">
            <v>776.90240500000004</v>
          </cell>
          <cell r="DJ7">
            <v>832.02172900000005</v>
          </cell>
          <cell r="DL7">
            <v>714.71917699999995</v>
          </cell>
          <cell r="DM7">
            <v>444.81802399999998</v>
          </cell>
          <cell r="DN7">
            <v>844.16760299999999</v>
          </cell>
          <cell r="DO7">
            <v>525.39111300000002</v>
          </cell>
          <cell r="DR7">
            <v>3</v>
          </cell>
          <cell r="DS7">
            <v>4.8999999999999998E-5</v>
          </cell>
          <cell r="DT7">
            <v>377.02484099999998</v>
          </cell>
          <cell r="DV7">
            <v>586.45770300000004</v>
          </cell>
          <cell r="DW7">
            <v>620.46295199999997</v>
          </cell>
          <cell r="DY7">
            <v>760.74420199999997</v>
          </cell>
          <cell r="EC7">
            <v>138.16192599999999</v>
          </cell>
          <cell r="EG7">
            <v>386.20294200000001</v>
          </cell>
          <cell r="EH7">
            <v>444.81802399999998</v>
          </cell>
          <cell r="EI7">
            <v>473.48843399999998</v>
          </cell>
          <cell r="EL7">
            <v>3</v>
          </cell>
          <cell r="EN7">
            <v>472.00610399999999</v>
          </cell>
          <cell r="EO7">
            <v>621.99902299999997</v>
          </cell>
          <cell r="EP7">
            <v>658.97601299999997</v>
          </cell>
          <cell r="EQ7">
            <v>723.363831</v>
          </cell>
          <cell r="ER7">
            <v>844.16760299999999</v>
          </cell>
          <cell r="ES7">
            <v>907.57428000000004</v>
          </cell>
          <cell r="FE7">
            <v>3464.1464839999999</v>
          </cell>
          <cell r="FF7">
            <v>2156.1452640000002</v>
          </cell>
          <cell r="FG7">
            <v>4132.6372069999998</v>
          </cell>
          <cell r="FH7">
            <v>2572.0610350000002</v>
          </cell>
        </row>
        <row r="8">
          <cell r="B8">
            <v>0.89639999999999997</v>
          </cell>
          <cell r="D8">
            <v>1.8935999999999999</v>
          </cell>
          <cell r="F8">
            <v>10</v>
          </cell>
          <cell r="G8">
            <v>4</v>
          </cell>
          <cell r="K8">
            <v>0</v>
          </cell>
          <cell r="M8">
            <v>0.34200000000000003</v>
          </cell>
          <cell r="N8">
            <v>-0.79159999999999997</v>
          </cell>
          <cell r="O8">
            <v>0.95520000000000005</v>
          </cell>
          <cell r="P8">
            <v>0</v>
          </cell>
          <cell r="Q8">
            <v>0</v>
          </cell>
          <cell r="W8">
            <v>0.89639999999999997</v>
          </cell>
          <cell r="Z8">
            <v>1631.7561040000001</v>
          </cell>
          <cell r="AB8">
            <v>1674.7685550000001</v>
          </cell>
          <cell r="AC8">
            <v>1572.0764160000001</v>
          </cell>
          <cell r="AG8">
            <v>697.76873799999998</v>
          </cell>
          <cell r="AZ8">
            <v>4</v>
          </cell>
          <cell r="BC8">
            <v>1538.904297</v>
          </cell>
          <cell r="BF8">
            <v>1674.7685550000001</v>
          </cell>
          <cell r="BJ8">
            <v>4</v>
          </cell>
          <cell r="BK8">
            <v>472.57449300000002</v>
          </cell>
          <cell r="BL8">
            <v>1249.036621</v>
          </cell>
          <cell r="BM8">
            <v>1444.5428469999999</v>
          </cell>
          <cell r="BQ8">
            <v>1829.3142089999999</v>
          </cell>
          <cell r="BS8">
            <v>1038.230225</v>
          </cell>
          <cell r="BT8">
            <v>974.56878700000004</v>
          </cell>
          <cell r="BU8">
            <v>1494.0738530000001</v>
          </cell>
          <cell r="BV8">
            <v>1402.4613039999999</v>
          </cell>
          <cell r="BY8">
            <v>4</v>
          </cell>
          <cell r="CB8">
            <v>994.318848</v>
          </cell>
          <cell r="CE8">
            <v>1038.230225</v>
          </cell>
          <cell r="CI8">
            <v>4</v>
          </cell>
          <cell r="CJ8">
            <v>573.88995399999999</v>
          </cell>
          <cell r="CK8">
            <v>893.45910600000002</v>
          </cell>
          <cell r="CL8">
            <v>933.34991500000001</v>
          </cell>
          <cell r="CP8">
            <v>1065.761841</v>
          </cell>
          <cell r="CS8">
            <v>4</v>
          </cell>
          <cell r="CT8">
            <v>954.99212599999998</v>
          </cell>
          <cell r="CU8">
            <v>1397.7270510000001</v>
          </cell>
          <cell r="CW8">
            <v>1454.7459719999999</v>
          </cell>
          <cell r="CX8">
            <v>1464.0189210000001</v>
          </cell>
          <cell r="DD8">
            <v>896.43463099999997</v>
          </cell>
          <cell r="DH8">
            <v>1374.249268</v>
          </cell>
          <cell r="DI8">
            <v>1402.4613039999999</v>
          </cell>
          <cell r="DJ8">
            <v>1513.7662350000001</v>
          </cell>
          <cell r="DL8">
            <v>1143.4494629999999</v>
          </cell>
          <cell r="DM8">
            <v>1073.3363039999999</v>
          </cell>
          <cell r="DN8">
            <v>1593.2769780000001</v>
          </cell>
          <cell r="DO8">
            <v>1495.5816649999999</v>
          </cell>
          <cell r="DR8">
            <v>4</v>
          </cell>
          <cell r="DS8">
            <v>787.82086200000003</v>
          </cell>
          <cell r="DT8">
            <v>1073.8781739999999</v>
          </cell>
          <cell r="DV8">
            <v>1116.9304199999999</v>
          </cell>
          <cell r="DW8">
            <v>1127.528687</v>
          </cell>
          <cell r="DY8">
            <v>1258.852173</v>
          </cell>
          <cell r="EC8">
            <v>739.51385500000004</v>
          </cell>
          <cell r="EG8">
            <v>1058.3917240000001</v>
          </cell>
          <cell r="EH8">
            <v>1073.3363039999999</v>
          </cell>
          <cell r="EI8">
            <v>1181.662842</v>
          </cell>
          <cell r="EL8">
            <v>4</v>
          </cell>
          <cell r="EN8">
            <v>1489.6683350000001</v>
          </cell>
          <cell r="EO8">
            <v>1537.8760990000001</v>
          </cell>
          <cell r="EP8">
            <v>1554.268188</v>
          </cell>
          <cell r="EQ8">
            <v>1570.176025</v>
          </cell>
          <cell r="ER8">
            <v>1593.2769780000001</v>
          </cell>
          <cell r="ES8">
            <v>1765.4970699999999</v>
          </cell>
          <cell r="FE8">
            <v>794.89770499999997</v>
          </cell>
          <cell r="FF8">
            <v>746.15679899999998</v>
          </cell>
          <cell r="FG8">
            <v>1098.353638</v>
          </cell>
          <cell r="FH8">
            <v>1031.005615</v>
          </cell>
        </row>
        <row r="9">
          <cell r="B9">
            <v>0.89729999999999999</v>
          </cell>
          <cell r="D9">
            <v>1.8940999999999999</v>
          </cell>
          <cell r="F9">
            <v>-10</v>
          </cell>
          <cell r="G9">
            <v>0</v>
          </cell>
          <cell r="K9">
            <v>0</v>
          </cell>
          <cell r="M9">
            <v>1E-3</v>
          </cell>
          <cell r="N9">
            <v>-0.79110000000000003</v>
          </cell>
          <cell r="O9">
            <v>0.9556</v>
          </cell>
          <cell r="P9">
            <v>1</v>
          </cell>
          <cell r="Q9">
            <v>0</v>
          </cell>
          <cell r="W9">
            <v>0.89729999999999999</v>
          </cell>
          <cell r="Z9">
            <v>365.29251099999999</v>
          </cell>
          <cell r="AB9">
            <v>229.26315299999999</v>
          </cell>
          <cell r="AC9">
            <v>215.41735800000001</v>
          </cell>
          <cell r="AG9">
            <v>3.4999999999999997E-5</v>
          </cell>
          <cell r="AZ9">
            <v>5</v>
          </cell>
          <cell r="BC9">
            <v>113.35187500000001</v>
          </cell>
          <cell r="BF9">
            <v>229.26315299999999</v>
          </cell>
          <cell r="BJ9">
            <v>5</v>
          </cell>
          <cell r="BK9">
            <v>5.8025820000000001</v>
          </cell>
          <cell r="BL9">
            <v>49.445186999999997</v>
          </cell>
          <cell r="BM9">
            <v>106.506264</v>
          </cell>
          <cell r="BQ9">
            <v>1308.5668949999999</v>
          </cell>
          <cell r="BS9">
            <v>239.77526900000001</v>
          </cell>
          <cell r="BT9">
            <v>225.31878699999999</v>
          </cell>
          <cell r="BU9">
            <v>81.121200999999999</v>
          </cell>
          <cell r="BV9">
            <v>76.222076000000001</v>
          </cell>
          <cell r="BY9">
            <v>5</v>
          </cell>
          <cell r="CB9">
            <v>59.812945999999997</v>
          </cell>
          <cell r="CE9">
            <v>239.77526900000001</v>
          </cell>
          <cell r="CI9">
            <v>5</v>
          </cell>
          <cell r="CJ9">
            <v>7.8808470000000002</v>
          </cell>
          <cell r="CK9">
            <v>17.350505999999999</v>
          </cell>
          <cell r="CL9">
            <v>56.200389999999999</v>
          </cell>
          <cell r="CP9">
            <v>614.91027799999995</v>
          </cell>
          <cell r="CS9">
            <v>5</v>
          </cell>
          <cell r="CT9">
            <v>1.5157940000000001</v>
          </cell>
          <cell r="CU9">
            <v>3.0213329999999998</v>
          </cell>
          <cell r="CW9">
            <v>52.798237</v>
          </cell>
          <cell r="CX9">
            <v>57.597144999999998</v>
          </cell>
          <cell r="DD9">
            <v>1.4242509999999999</v>
          </cell>
          <cell r="DH9">
            <v>54.118701999999999</v>
          </cell>
          <cell r="DI9">
            <v>76.222076000000001</v>
          </cell>
          <cell r="DJ9">
            <v>443.49179099999998</v>
          </cell>
          <cell r="DL9">
            <v>227.807343</v>
          </cell>
          <cell r="DM9">
            <v>214.05976899999999</v>
          </cell>
          <cell r="DN9">
            <v>70.865059000000002</v>
          </cell>
          <cell r="DO9">
            <v>66.585327000000007</v>
          </cell>
          <cell r="DR9">
            <v>5</v>
          </cell>
          <cell r="DS9">
            <v>1.1E-5</v>
          </cell>
          <cell r="DT9">
            <v>11.619967000000001</v>
          </cell>
          <cell r="DV9">
            <v>48.681998999999998</v>
          </cell>
          <cell r="DW9">
            <v>60.911064000000003</v>
          </cell>
          <cell r="DY9">
            <v>468.54656999999997</v>
          </cell>
          <cell r="EC9">
            <v>5.4207590000000003</v>
          </cell>
          <cell r="EG9">
            <v>57.254375000000003</v>
          </cell>
          <cell r="EH9">
            <v>214.05976899999999</v>
          </cell>
          <cell r="EI9">
            <v>440.26654100000002</v>
          </cell>
          <cell r="EL9">
            <v>5</v>
          </cell>
          <cell r="EN9">
            <v>1.4980579999999999</v>
          </cell>
          <cell r="EO9">
            <v>24.609808000000001</v>
          </cell>
          <cell r="EP9">
            <v>24.832037</v>
          </cell>
          <cell r="EQ9">
            <v>52.547089</v>
          </cell>
          <cell r="ER9">
            <v>70.865059000000002</v>
          </cell>
          <cell r="ES9">
            <v>318.96716300000003</v>
          </cell>
          <cell r="FE9">
            <v>510.52880900000002</v>
          </cell>
          <cell r="FF9">
            <v>479.77587899999997</v>
          </cell>
          <cell r="FG9">
            <v>446.55032299999999</v>
          </cell>
          <cell r="FH9">
            <v>419.58197000000001</v>
          </cell>
        </row>
        <row r="10">
          <cell r="B10">
            <v>1.1825000000000001</v>
          </cell>
          <cell r="D10">
            <v>2.0457000000000001</v>
          </cell>
          <cell r="F10">
            <v>10</v>
          </cell>
          <cell r="G10">
            <v>4</v>
          </cell>
          <cell r="K10">
            <v>0</v>
          </cell>
          <cell r="M10">
            <v>0.32300000000000001</v>
          </cell>
          <cell r="N10">
            <v>-0.63949999999999996</v>
          </cell>
          <cell r="O10">
            <v>1.1073</v>
          </cell>
          <cell r="P10">
            <v>0</v>
          </cell>
          <cell r="Q10">
            <v>0</v>
          </cell>
          <cell r="W10">
            <v>1.1825000000000001</v>
          </cell>
          <cell r="Z10">
            <v>999.64953600000001</v>
          </cell>
          <cell r="AB10">
            <v>905.16381799999999</v>
          </cell>
          <cell r="AC10">
            <v>1120.904663</v>
          </cell>
          <cell r="AG10">
            <v>507.385651</v>
          </cell>
          <cell r="AZ10">
            <v>6</v>
          </cell>
          <cell r="BC10">
            <v>863.35046399999999</v>
          </cell>
          <cell r="BF10">
            <v>905.16381799999999</v>
          </cell>
          <cell r="BJ10">
            <v>6</v>
          </cell>
          <cell r="BK10">
            <v>451.33621199999999</v>
          </cell>
          <cell r="BL10">
            <v>972.85058600000002</v>
          </cell>
          <cell r="BM10">
            <v>1069.1252440000001</v>
          </cell>
          <cell r="BQ10">
            <v>1243.06897</v>
          </cell>
          <cell r="BS10">
            <v>645.12847899999997</v>
          </cell>
          <cell r="BT10">
            <v>798.89135699999997</v>
          </cell>
          <cell r="BU10">
            <v>953.089294</v>
          </cell>
          <cell r="BV10">
            <v>1180.2529300000001</v>
          </cell>
          <cell r="BY10">
            <v>6</v>
          </cell>
          <cell r="CB10">
            <v>621.111267</v>
          </cell>
          <cell r="CE10">
            <v>645.12847899999997</v>
          </cell>
          <cell r="CI10">
            <v>6</v>
          </cell>
          <cell r="CJ10">
            <v>534.33868399999994</v>
          </cell>
          <cell r="CK10">
            <v>736.52124000000003</v>
          </cell>
          <cell r="CL10">
            <v>769.149719</v>
          </cell>
          <cell r="CP10">
            <v>870.02282700000001</v>
          </cell>
          <cell r="CS10">
            <v>6</v>
          </cell>
          <cell r="CT10">
            <v>681.41290300000003</v>
          </cell>
          <cell r="CU10">
            <v>881.77856399999996</v>
          </cell>
          <cell r="CW10">
            <v>927.26452600000005</v>
          </cell>
          <cell r="CX10">
            <v>933.04925500000002</v>
          </cell>
          <cell r="DD10">
            <v>843.82391399999995</v>
          </cell>
          <cell r="DH10">
            <v>1155.4365230000001</v>
          </cell>
          <cell r="DI10">
            <v>1180.2529300000001</v>
          </cell>
          <cell r="DJ10">
            <v>1270.2231449999999</v>
          </cell>
          <cell r="DL10">
            <v>729.57049600000005</v>
          </cell>
          <cell r="DM10">
            <v>903.459656</v>
          </cell>
          <cell r="DN10">
            <v>1015.766663</v>
          </cell>
          <cell r="DO10">
            <v>1257.869019</v>
          </cell>
          <cell r="DR10">
            <v>6</v>
          </cell>
          <cell r="DS10">
            <v>543.19750999999997</v>
          </cell>
          <cell r="DT10">
            <v>679.85375999999997</v>
          </cell>
          <cell r="DV10">
            <v>715.57312000000002</v>
          </cell>
          <cell r="DW10">
            <v>719.46130400000004</v>
          </cell>
          <cell r="DY10">
            <v>802.40893600000004</v>
          </cell>
          <cell r="EC10">
            <v>672.66564900000003</v>
          </cell>
          <cell r="EG10">
            <v>890.94091800000001</v>
          </cell>
          <cell r="EH10">
            <v>903.459656</v>
          </cell>
          <cell r="EI10">
            <v>993.65869099999998</v>
          </cell>
          <cell r="EL10">
            <v>6</v>
          </cell>
          <cell r="EN10">
            <v>946.89331100000004</v>
          </cell>
          <cell r="EO10">
            <v>987.70428500000003</v>
          </cell>
          <cell r="EP10">
            <v>995.13147000000004</v>
          </cell>
          <cell r="EQ10">
            <v>1000.338135</v>
          </cell>
          <cell r="ER10">
            <v>1015.766663</v>
          </cell>
          <cell r="ES10">
            <v>1124.2258300000001</v>
          </cell>
          <cell r="FE10">
            <v>532.88110400000005</v>
          </cell>
          <cell r="FF10">
            <v>659.89050299999997</v>
          </cell>
          <cell r="FG10">
            <v>678.892517</v>
          </cell>
          <cell r="FH10">
            <v>840.70275900000001</v>
          </cell>
        </row>
        <row r="11">
          <cell r="B11">
            <v>1.1842999999999999</v>
          </cell>
          <cell r="D11">
            <v>2.0467</v>
          </cell>
          <cell r="F11">
            <v>-10</v>
          </cell>
          <cell r="G11">
            <v>0</v>
          </cell>
          <cell r="K11">
            <v>0</v>
          </cell>
          <cell r="M11">
            <v>2E-3</v>
          </cell>
          <cell r="N11">
            <v>-0.63849999999999996</v>
          </cell>
          <cell r="O11">
            <v>1.1083000000000001</v>
          </cell>
          <cell r="P11">
            <v>1</v>
          </cell>
          <cell r="Q11">
            <v>0</v>
          </cell>
          <cell r="W11">
            <v>1.1842999999999999</v>
          </cell>
          <cell r="Z11">
            <v>327.79061899999999</v>
          </cell>
          <cell r="AB11">
            <v>168.272278</v>
          </cell>
          <cell r="AC11">
            <v>208.69026199999999</v>
          </cell>
          <cell r="AG11">
            <v>1.47E-4</v>
          </cell>
          <cell r="AZ11">
            <v>7</v>
          </cell>
          <cell r="BC11">
            <v>83.34478</v>
          </cell>
          <cell r="BF11">
            <v>168.272278</v>
          </cell>
          <cell r="BJ11">
            <v>7</v>
          </cell>
          <cell r="BK11">
            <v>3.865472</v>
          </cell>
          <cell r="BL11">
            <v>36.476463000000003</v>
          </cell>
          <cell r="BM11">
            <v>103.363693</v>
          </cell>
          <cell r="BQ11">
            <v>1391.5672609999999</v>
          </cell>
          <cell r="BS11">
            <v>216.747131</v>
          </cell>
          <cell r="BT11">
            <v>268.85238600000002</v>
          </cell>
          <cell r="BU11">
            <v>79.378082000000006</v>
          </cell>
          <cell r="BV11">
            <v>98.444205999999994</v>
          </cell>
          <cell r="BY11">
            <v>7</v>
          </cell>
          <cell r="CB11">
            <v>49.361106999999997</v>
          </cell>
          <cell r="CE11">
            <v>216.747131</v>
          </cell>
          <cell r="CI11">
            <v>7</v>
          </cell>
          <cell r="CJ11">
            <v>8.4841110000000004</v>
          </cell>
          <cell r="CK11">
            <v>17.015091000000002</v>
          </cell>
          <cell r="CL11">
            <v>61.195853999999997</v>
          </cell>
          <cell r="CP11">
            <v>702.05969200000004</v>
          </cell>
          <cell r="CS11">
            <v>7</v>
          </cell>
          <cell r="CT11">
            <v>3.0059900000000002</v>
          </cell>
          <cell r="CU11">
            <v>13.52641</v>
          </cell>
          <cell r="CW11">
            <v>20.437315000000002</v>
          </cell>
          <cell r="CX11">
            <v>33.995010000000001</v>
          </cell>
          <cell r="DD11">
            <v>3.728011</v>
          </cell>
          <cell r="DH11">
            <v>42.160404</v>
          </cell>
          <cell r="DI11">
            <v>98.444205999999994</v>
          </cell>
          <cell r="DJ11">
            <v>549.64269999999999</v>
          </cell>
          <cell r="DL11">
            <v>168.32231100000001</v>
          </cell>
          <cell r="DM11">
            <v>208.7397</v>
          </cell>
          <cell r="DN11">
            <v>35.668018000000004</v>
          </cell>
          <cell r="DO11">
            <v>44.235259999999997</v>
          </cell>
          <cell r="DR11">
            <v>7</v>
          </cell>
          <cell r="DS11">
            <v>5.3999999999999998E-5</v>
          </cell>
          <cell r="DT11">
            <v>6.1718700000000002</v>
          </cell>
          <cell r="DV11">
            <v>37.289909000000002</v>
          </cell>
          <cell r="DW11">
            <v>56.625388999999998</v>
          </cell>
          <cell r="DY11">
            <v>431.59558099999998</v>
          </cell>
          <cell r="EC11">
            <v>6.1254559999999998</v>
          </cell>
          <cell r="EG11">
            <v>70.259293</v>
          </cell>
          <cell r="EH11">
            <v>208.7397</v>
          </cell>
          <cell r="EI11">
            <v>535.28253199999995</v>
          </cell>
          <cell r="EL11">
            <v>7</v>
          </cell>
          <cell r="EN11">
            <v>2.9941339999999999</v>
          </cell>
          <cell r="EO11">
            <v>13.955308</v>
          </cell>
          <cell r="EP11">
            <v>18.507490000000001</v>
          </cell>
          <cell r="EQ11">
            <v>18.687180999999999</v>
          </cell>
          <cell r="ER11">
            <v>35.668018000000004</v>
          </cell>
          <cell r="ES11">
            <v>302.47976699999998</v>
          </cell>
          <cell r="FE11">
            <v>361.89623999999998</v>
          </cell>
          <cell r="FF11">
            <v>448.95489500000002</v>
          </cell>
          <cell r="FG11">
            <v>264.46304300000003</v>
          </cell>
          <cell r="FH11">
            <v>327.98547400000001</v>
          </cell>
        </row>
        <row r="12">
          <cell r="B12">
            <v>1.3246</v>
          </cell>
          <cell r="D12">
            <v>2.1213000000000002</v>
          </cell>
          <cell r="F12">
            <v>10</v>
          </cell>
          <cell r="G12">
            <v>2</v>
          </cell>
          <cell r="K12">
            <v>0</v>
          </cell>
          <cell r="M12">
            <v>0.159</v>
          </cell>
          <cell r="N12">
            <v>-0.56389999999999996</v>
          </cell>
          <cell r="O12">
            <v>1.1829000000000001</v>
          </cell>
          <cell r="P12">
            <v>0</v>
          </cell>
          <cell r="Q12">
            <v>0</v>
          </cell>
          <cell r="W12">
            <v>1.3246</v>
          </cell>
          <cell r="Z12">
            <v>1032.019775</v>
          </cell>
          <cell r="AB12">
            <v>935.31152299999997</v>
          </cell>
          <cell r="AC12">
            <v>1297.4235839999999</v>
          </cell>
          <cell r="AG12">
            <v>455.70474200000001</v>
          </cell>
          <cell r="AZ12">
            <v>8</v>
          </cell>
          <cell r="BC12">
            <v>881.14819299999999</v>
          </cell>
          <cell r="BF12">
            <v>935.31152299999997</v>
          </cell>
          <cell r="BJ12">
            <v>8</v>
          </cell>
          <cell r="BK12">
            <v>450.01345800000001</v>
          </cell>
          <cell r="BL12">
            <v>1103.1988530000001</v>
          </cell>
          <cell r="BM12">
            <v>1222.290649</v>
          </cell>
          <cell r="BQ12">
            <v>1433.4301760000001</v>
          </cell>
          <cell r="BS12">
            <v>615.678223</v>
          </cell>
          <cell r="BT12">
            <v>854.04211399999997</v>
          </cell>
          <cell r="BU12">
            <v>888.487976</v>
          </cell>
          <cell r="BV12">
            <v>1232.4719239999999</v>
          </cell>
          <cell r="BY12">
            <v>8</v>
          </cell>
          <cell r="CB12">
            <v>583.72570800000005</v>
          </cell>
          <cell r="CE12">
            <v>615.678223</v>
          </cell>
          <cell r="CI12">
            <v>8</v>
          </cell>
          <cell r="CJ12">
            <v>524.92498799999998</v>
          </cell>
          <cell r="CK12">
            <v>759.33386199999995</v>
          </cell>
          <cell r="CL12">
            <v>809.71893299999999</v>
          </cell>
          <cell r="CP12">
            <v>918.55865500000004</v>
          </cell>
          <cell r="CS12">
            <v>8</v>
          </cell>
          <cell r="CT12">
            <v>584.65295400000002</v>
          </cell>
          <cell r="CU12">
            <v>788.571594</v>
          </cell>
          <cell r="CW12">
            <v>846.961365</v>
          </cell>
          <cell r="CX12">
            <v>854.98443599999996</v>
          </cell>
          <cell r="DD12">
            <v>811.00524900000005</v>
          </cell>
          <cell r="DH12">
            <v>1185.997314</v>
          </cell>
          <cell r="DI12">
            <v>1232.4719239999999</v>
          </cell>
          <cell r="DJ12">
            <v>1326.2457280000001</v>
          </cell>
          <cell r="DL12">
            <v>678.77996800000005</v>
          </cell>
          <cell r="DM12">
            <v>941.57421899999997</v>
          </cell>
          <cell r="DN12">
            <v>932.02551300000005</v>
          </cell>
          <cell r="DO12">
            <v>1292.8652340000001</v>
          </cell>
          <cell r="DR12">
            <v>8</v>
          </cell>
          <cell r="DS12">
            <v>476.32995599999998</v>
          </cell>
          <cell r="DT12">
            <v>599.88928199999998</v>
          </cell>
          <cell r="DV12">
            <v>647.77435300000002</v>
          </cell>
          <cell r="DW12">
            <v>659.04443400000002</v>
          </cell>
          <cell r="DY12">
            <v>733.63806199999999</v>
          </cell>
          <cell r="EC12">
            <v>660.74432400000001</v>
          </cell>
          <cell r="EG12">
            <v>914.19799799999998</v>
          </cell>
          <cell r="EH12">
            <v>941.57421899999997</v>
          </cell>
          <cell r="EI12">
            <v>1017.671021</v>
          </cell>
          <cell r="EL12">
            <v>8</v>
          </cell>
          <cell r="EN12">
            <v>818.69543499999997</v>
          </cell>
          <cell r="EO12">
            <v>878.55206299999998</v>
          </cell>
          <cell r="EP12">
            <v>889.85955799999999</v>
          </cell>
          <cell r="EQ12">
            <v>904.92401099999995</v>
          </cell>
          <cell r="ER12">
            <v>932.02551300000005</v>
          </cell>
          <cell r="ES12">
            <v>1006.764221</v>
          </cell>
          <cell r="FE12">
            <v>580.87622099999999</v>
          </cell>
          <cell r="FF12">
            <v>805.76629600000001</v>
          </cell>
          <cell r="FG12">
            <v>728.60260000000005</v>
          </cell>
          <cell r="FH12">
            <v>1010.685913</v>
          </cell>
        </row>
        <row r="13">
          <cell r="B13">
            <v>1.3254999999999999</v>
          </cell>
          <cell r="D13">
            <v>2.1217999999999999</v>
          </cell>
          <cell r="F13">
            <v>-10</v>
          </cell>
          <cell r="G13">
            <v>0</v>
          </cell>
          <cell r="K13">
            <v>0</v>
          </cell>
          <cell r="M13">
            <v>1E-3</v>
          </cell>
          <cell r="N13">
            <v>-0.56340000000000001</v>
          </cell>
          <cell r="O13">
            <v>1.1833</v>
          </cell>
          <cell r="P13">
            <v>1</v>
          </cell>
          <cell r="Q13">
            <v>0</v>
          </cell>
          <cell r="W13">
            <v>1.3254999999999999</v>
          </cell>
          <cell r="Z13">
            <v>304.912598</v>
          </cell>
          <cell r="AB13">
            <v>152.19132999999999</v>
          </cell>
          <cell r="AC13">
            <v>211.25376900000001</v>
          </cell>
          <cell r="AG13">
            <v>1.36E-4</v>
          </cell>
          <cell r="AZ13">
            <v>9</v>
          </cell>
          <cell r="BC13">
            <v>58.430843000000003</v>
          </cell>
          <cell r="BF13">
            <v>152.19132999999999</v>
          </cell>
          <cell r="BJ13">
            <v>9</v>
          </cell>
          <cell r="BK13">
            <v>4.2779360000000004</v>
          </cell>
          <cell r="BL13">
            <v>25.829172</v>
          </cell>
          <cell r="BM13">
            <v>81.106696999999997</v>
          </cell>
          <cell r="BQ13">
            <v>1403.708862</v>
          </cell>
          <cell r="BS13">
            <v>198.774338</v>
          </cell>
          <cell r="BT13">
            <v>275.87631199999998</v>
          </cell>
          <cell r="BU13">
            <v>57.688675000000003</v>
          </cell>
          <cell r="BV13">
            <v>80.076508000000004</v>
          </cell>
          <cell r="BY13">
            <v>9</v>
          </cell>
          <cell r="CB13">
            <v>38.251213</v>
          </cell>
          <cell r="CE13">
            <v>198.774338</v>
          </cell>
          <cell r="CI13">
            <v>9</v>
          </cell>
          <cell r="CJ13">
            <v>10.292337</v>
          </cell>
          <cell r="CK13">
            <v>17.131086</v>
          </cell>
          <cell r="CL13">
            <v>53.128459999999997</v>
          </cell>
          <cell r="CP13">
            <v>761.80328399999996</v>
          </cell>
          <cell r="CS13">
            <v>9</v>
          </cell>
          <cell r="CT13">
            <v>1.5011650000000001</v>
          </cell>
          <cell r="CU13">
            <v>3.0573790000000001</v>
          </cell>
          <cell r="CW13">
            <v>18.578564</v>
          </cell>
          <cell r="CX13">
            <v>29.472061</v>
          </cell>
          <cell r="DD13">
            <v>2.0837370000000002</v>
          </cell>
          <cell r="DH13">
            <v>40.909584000000002</v>
          </cell>
          <cell r="DI13">
            <v>80.076508000000004</v>
          </cell>
          <cell r="DJ13">
            <v>570.54418899999996</v>
          </cell>
          <cell r="DL13">
            <v>82.787102000000004</v>
          </cell>
          <cell r="DM13">
            <v>124.567123</v>
          </cell>
          <cell r="DN13">
            <v>48.176288999999997</v>
          </cell>
          <cell r="DO13">
            <v>66.872551000000001</v>
          </cell>
          <cell r="DR13">
            <v>9</v>
          </cell>
          <cell r="DS13">
            <v>0</v>
          </cell>
          <cell r="DT13">
            <v>5.9984489999999999</v>
          </cell>
          <cell r="DV13">
            <v>33.012740999999998</v>
          </cell>
          <cell r="DW13">
            <v>40.670333999999997</v>
          </cell>
          <cell r="DY13">
            <v>425.42190599999998</v>
          </cell>
          <cell r="EC13">
            <v>7.9277420000000003</v>
          </cell>
          <cell r="EG13">
            <v>57.04213</v>
          </cell>
          <cell r="EH13">
            <v>124.567123</v>
          </cell>
          <cell r="EI13">
            <v>590.54205300000001</v>
          </cell>
          <cell r="EL13">
            <v>9</v>
          </cell>
          <cell r="EN13">
            <v>1.4971639999999999</v>
          </cell>
          <cell r="EO13">
            <v>13.831511000000001</v>
          </cell>
          <cell r="EP13">
            <v>18.403727</v>
          </cell>
          <cell r="EQ13">
            <v>18.563220999999999</v>
          </cell>
          <cell r="ER13">
            <v>48.176288999999997</v>
          </cell>
          <cell r="ES13">
            <v>267.32360799999998</v>
          </cell>
          <cell r="FE13">
            <v>355.53714000000002</v>
          </cell>
          <cell r="FF13">
            <v>493.668182</v>
          </cell>
          <cell r="FG13">
            <v>207.069061</v>
          </cell>
          <cell r="FH13">
            <v>287.42843599999998</v>
          </cell>
        </row>
        <row r="14">
          <cell r="B14">
            <v>1.5066999999999999</v>
          </cell>
          <cell r="D14">
            <v>2.2181000000000002</v>
          </cell>
          <cell r="F14">
            <v>12</v>
          </cell>
          <cell r="G14">
            <v>2</v>
          </cell>
          <cell r="K14">
            <v>0</v>
          </cell>
          <cell r="M14">
            <v>0.20499999999999999</v>
          </cell>
          <cell r="N14">
            <v>-0.46710000000000002</v>
          </cell>
          <cell r="O14">
            <v>1.2797000000000001</v>
          </cell>
          <cell r="P14">
            <v>0</v>
          </cell>
          <cell r="Q14">
            <v>0</v>
          </cell>
          <cell r="W14">
            <v>1.5066999999999999</v>
          </cell>
          <cell r="Z14">
            <v>819.799622</v>
          </cell>
          <cell r="AB14">
            <v>723.53784199999996</v>
          </cell>
          <cell r="AC14">
            <v>1141.6243899999999</v>
          </cell>
          <cell r="AG14">
            <v>453.11080900000002</v>
          </cell>
          <cell r="AZ14">
            <v>10</v>
          </cell>
          <cell r="BC14">
            <v>697.65771500000005</v>
          </cell>
          <cell r="BF14">
            <v>723.53784199999996</v>
          </cell>
          <cell r="BJ14">
            <v>10</v>
          </cell>
          <cell r="BK14">
            <v>510.86703499999999</v>
          </cell>
          <cell r="BL14">
            <v>990.020081</v>
          </cell>
          <cell r="BM14">
            <v>1100.7897949999999</v>
          </cell>
          <cell r="BQ14">
            <v>1181.3862300000001</v>
          </cell>
          <cell r="BS14">
            <v>557.68853799999999</v>
          </cell>
          <cell r="BT14">
            <v>879.94140600000003</v>
          </cell>
          <cell r="BU14">
            <v>813.57488999999998</v>
          </cell>
          <cell r="BV14">
            <v>1283.688232</v>
          </cell>
          <cell r="BY14">
            <v>10</v>
          </cell>
          <cell r="CB14">
            <v>535.11517300000003</v>
          </cell>
          <cell r="CE14">
            <v>557.68853799999999</v>
          </cell>
          <cell r="CI14">
            <v>10</v>
          </cell>
          <cell r="CJ14">
            <v>610.31451400000003</v>
          </cell>
          <cell r="CK14">
            <v>803.36321999999996</v>
          </cell>
          <cell r="CL14">
            <v>844.324341</v>
          </cell>
          <cell r="CP14">
            <v>924.67486599999995</v>
          </cell>
          <cell r="CS14">
            <v>10</v>
          </cell>
          <cell r="CT14">
            <v>602.36730999999997</v>
          </cell>
          <cell r="CU14">
            <v>745.76867700000003</v>
          </cell>
          <cell r="CW14">
            <v>788.774719</v>
          </cell>
          <cell r="CX14">
            <v>794.31774900000005</v>
          </cell>
          <cell r="DD14">
            <v>950.43719499999997</v>
          </cell>
          <cell r="DH14">
            <v>1253.3035890000001</v>
          </cell>
          <cell r="DI14">
            <v>1283.688232</v>
          </cell>
          <cell r="DJ14">
            <v>1327.4179690000001</v>
          </cell>
          <cell r="DL14">
            <v>608.15722700000003</v>
          </cell>
          <cell r="DM14">
            <v>959.57281499999999</v>
          </cell>
          <cell r="DN14">
            <v>847.89874299999997</v>
          </cell>
          <cell r="DO14">
            <v>1337.845703</v>
          </cell>
          <cell r="DR14">
            <v>10</v>
          </cell>
          <cell r="DS14">
            <v>467.46814000000001</v>
          </cell>
          <cell r="DT14">
            <v>560.872253</v>
          </cell>
          <cell r="DV14">
            <v>595.70452899999998</v>
          </cell>
          <cell r="DW14">
            <v>600.04974400000003</v>
          </cell>
          <cell r="DY14">
            <v>644.10229500000003</v>
          </cell>
          <cell r="EC14">
            <v>737.58831799999996</v>
          </cell>
          <cell r="EG14">
            <v>946.78051800000003</v>
          </cell>
          <cell r="EH14">
            <v>959.57281499999999</v>
          </cell>
          <cell r="EI14">
            <v>1016.288269</v>
          </cell>
          <cell r="EL14">
            <v>10</v>
          </cell>
          <cell r="EN14">
            <v>782.07165499999996</v>
          </cell>
          <cell r="EO14">
            <v>823.60815400000001</v>
          </cell>
          <cell r="EP14">
            <v>830.40045199999997</v>
          </cell>
          <cell r="EQ14">
            <v>836.03118900000004</v>
          </cell>
          <cell r="ER14">
            <v>847.89874299999997</v>
          </cell>
          <cell r="ES14">
            <v>893.80352800000003</v>
          </cell>
          <cell r="FE14">
            <v>480.14962800000001</v>
          </cell>
          <cell r="FF14">
            <v>757.59771699999999</v>
          </cell>
          <cell r="FG14">
            <v>587.07049600000005</v>
          </cell>
          <cell r="FH14">
            <v>926.301331</v>
          </cell>
        </row>
        <row r="15">
          <cell r="B15">
            <v>1.5076000000000001</v>
          </cell>
          <cell r="D15">
            <v>2.2185999999999999</v>
          </cell>
          <cell r="F15">
            <v>-10</v>
          </cell>
          <cell r="G15">
            <v>0</v>
          </cell>
          <cell r="K15">
            <v>0</v>
          </cell>
          <cell r="M15">
            <v>1E-3</v>
          </cell>
          <cell r="N15">
            <v>-0.46660000000000001</v>
          </cell>
          <cell r="O15">
            <v>1.2802</v>
          </cell>
          <cell r="P15">
            <v>1</v>
          </cell>
          <cell r="Q15">
            <v>0</v>
          </cell>
          <cell r="W15">
            <v>1.5076000000000001</v>
          </cell>
          <cell r="Z15">
            <v>289.54574600000001</v>
          </cell>
          <cell r="AB15">
            <v>125.19931</v>
          </cell>
          <cell r="AC15">
            <v>197.65982099999999</v>
          </cell>
          <cell r="AG15">
            <v>1.4899999999999999E-4</v>
          </cell>
          <cell r="AZ15">
            <v>11</v>
          </cell>
          <cell r="BC15">
            <v>51.861862000000002</v>
          </cell>
          <cell r="BF15">
            <v>125.19931</v>
          </cell>
          <cell r="BJ15">
            <v>11</v>
          </cell>
          <cell r="BK15">
            <v>4.8251809999999997</v>
          </cell>
          <cell r="BL15">
            <v>29.150338999999999</v>
          </cell>
          <cell r="BM15">
            <v>81.877494999999996</v>
          </cell>
          <cell r="BQ15">
            <v>1363.7725829999999</v>
          </cell>
          <cell r="BS15">
            <v>150.01487700000001</v>
          </cell>
          <cell r="BT15">
            <v>236.88554400000001</v>
          </cell>
          <cell r="BU15">
            <v>52.715800999999999</v>
          </cell>
          <cell r="BV15">
            <v>83.225669999999994</v>
          </cell>
          <cell r="BY15">
            <v>11</v>
          </cell>
          <cell r="CB15">
            <v>33.330914</v>
          </cell>
          <cell r="CE15">
            <v>150.01487700000001</v>
          </cell>
          <cell r="CI15">
            <v>11</v>
          </cell>
          <cell r="CJ15">
            <v>9.5205660000000005</v>
          </cell>
          <cell r="CK15">
            <v>17.148084999999998</v>
          </cell>
          <cell r="CL15">
            <v>52.607933000000003</v>
          </cell>
          <cell r="CP15">
            <v>820.95874000000003</v>
          </cell>
          <cell r="CS15">
            <v>11</v>
          </cell>
          <cell r="CT15">
            <v>1.4989859999999999</v>
          </cell>
          <cell r="CU15">
            <v>2.9633440000000002</v>
          </cell>
          <cell r="CW15">
            <v>18.499825000000001</v>
          </cell>
          <cell r="CX15">
            <v>18.606974000000001</v>
          </cell>
          <cell r="DD15">
            <v>2.3665400000000001</v>
          </cell>
          <cell r="DH15">
            <v>29.375971</v>
          </cell>
          <cell r="DI15">
            <v>83.225669999999994</v>
          </cell>
          <cell r="DJ15">
            <v>566.23773200000005</v>
          </cell>
          <cell r="DL15">
            <v>62.210330999999996</v>
          </cell>
          <cell r="DM15">
            <v>100.311798</v>
          </cell>
          <cell r="DN15">
            <v>29.460422999999999</v>
          </cell>
          <cell r="DO15">
            <v>46.510975000000002</v>
          </cell>
          <cell r="DR15">
            <v>11</v>
          </cell>
          <cell r="DS15">
            <v>0</v>
          </cell>
          <cell r="DT15">
            <v>5.6307729999999996</v>
          </cell>
          <cell r="DV15">
            <v>23.222083999999999</v>
          </cell>
          <cell r="DW15">
            <v>35.493285999999998</v>
          </cell>
          <cell r="DY15">
            <v>388.32916299999999</v>
          </cell>
          <cell r="EC15">
            <v>8.7528100000000002</v>
          </cell>
          <cell r="EG15">
            <v>56.979919000000002</v>
          </cell>
          <cell r="EH15">
            <v>100.311798</v>
          </cell>
          <cell r="EI15">
            <v>613.10253899999998</v>
          </cell>
          <cell r="EL15">
            <v>11</v>
          </cell>
          <cell r="EN15">
            <v>1.496931</v>
          </cell>
          <cell r="EO15">
            <v>13.688807000000001</v>
          </cell>
          <cell r="EP15">
            <v>18.228334</v>
          </cell>
          <cell r="EQ15">
            <v>18.461796</v>
          </cell>
          <cell r="ER15">
            <v>29.460422999999999</v>
          </cell>
          <cell r="ES15">
            <v>260.898529</v>
          </cell>
          <cell r="FE15">
            <v>346.27194200000002</v>
          </cell>
          <cell r="FF15">
            <v>546.58972200000005</v>
          </cell>
          <cell r="FG15">
            <v>169.50405900000001</v>
          </cell>
          <cell r="FH15">
            <v>267.60644500000001</v>
          </cell>
        </row>
        <row r="16">
          <cell r="B16">
            <v>1.6455</v>
          </cell>
          <cell r="D16">
            <v>2.2919</v>
          </cell>
          <cell r="F16">
            <v>12</v>
          </cell>
          <cell r="G16">
            <v>2</v>
          </cell>
          <cell r="K16">
            <v>0</v>
          </cell>
          <cell r="M16">
            <v>0.156</v>
          </cell>
          <cell r="N16">
            <v>-0.39329999999999998</v>
          </cell>
          <cell r="O16">
            <v>1.3534999999999999</v>
          </cell>
          <cell r="P16">
            <v>0</v>
          </cell>
          <cell r="Q16">
            <v>0</v>
          </cell>
          <cell r="W16">
            <v>1.6455</v>
          </cell>
          <cell r="Z16">
            <v>791.63000499999998</v>
          </cell>
          <cell r="AB16">
            <v>704.93188499999997</v>
          </cell>
          <cell r="AC16">
            <v>1214.69812</v>
          </cell>
          <cell r="AG16">
            <v>420.61264</v>
          </cell>
          <cell r="AZ16">
            <v>12</v>
          </cell>
          <cell r="BC16">
            <v>674.494507</v>
          </cell>
          <cell r="BF16">
            <v>704.93188499999997</v>
          </cell>
          <cell r="BJ16">
            <v>12</v>
          </cell>
          <cell r="BK16">
            <v>518.37359600000002</v>
          </cell>
          <cell r="BL16">
            <v>1079.671143</v>
          </cell>
          <cell r="BM16">
            <v>1162.2502440000001</v>
          </cell>
          <cell r="BQ16">
            <v>1269.775879</v>
          </cell>
          <cell r="BS16">
            <v>517.10034199999996</v>
          </cell>
          <cell r="BT16">
            <v>891.03772000000004</v>
          </cell>
          <cell r="BU16">
            <v>754.24707000000001</v>
          </cell>
          <cell r="BV16">
            <v>1299.675293</v>
          </cell>
          <cell r="BY16">
            <v>12</v>
          </cell>
          <cell r="CB16">
            <v>504.23397799999998</v>
          </cell>
          <cell r="CE16">
            <v>517.10034199999996</v>
          </cell>
          <cell r="CI16">
            <v>12</v>
          </cell>
          <cell r="CJ16">
            <v>611.81372099999999</v>
          </cell>
          <cell r="CK16">
            <v>836.02954099999999</v>
          </cell>
          <cell r="CL16">
            <v>868.86712599999998</v>
          </cell>
          <cell r="CP16">
            <v>910.60876499999995</v>
          </cell>
          <cell r="CS16">
            <v>12</v>
          </cell>
          <cell r="CT16">
            <v>551.77465800000004</v>
          </cell>
          <cell r="CU16">
            <v>710.71923800000002</v>
          </cell>
          <cell r="CW16">
            <v>743.19543499999997</v>
          </cell>
          <cell r="CX16">
            <v>747.81976299999997</v>
          </cell>
          <cell r="DD16">
            <v>950.78637700000002</v>
          </cell>
          <cell r="DH16">
            <v>1288.599976</v>
          </cell>
          <cell r="DI16">
            <v>1299.675293</v>
          </cell>
          <cell r="DJ16">
            <v>1316.3063959999999</v>
          </cell>
          <cell r="DL16">
            <v>563.20214799999997</v>
          </cell>
          <cell r="DM16">
            <v>970.47760000000005</v>
          </cell>
          <cell r="DN16">
            <v>785.61291500000004</v>
          </cell>
          <cell r="DO16">
            <v>1353.7229</v>
          </cell>
          <cell r="DR16">
            <v>12</v>
          </cell>
          <cell r="DS16">
            <v>427.486603</v>
          </cell>
          <cell r="DT16">
            <v>532.47601299999997</v>
          </cell>
          <cell r="DV16">
            <v>555.50982699999997</v>
          </cell>
          <cell r="DW16">
            <v>560.096497</v>
          </cell>
          <cell r="DY16">
            <v>571.26831100000004</v>
          </cell>
          <cell r="EC16">
            <v>736.620361</v>
          </cell>
          <cell r="EG16">
            <v>965.12603799999999</v>
          </cell>
          <cell r="EH16">
            <v>970.47760000000005</v>
          </cell>
          <cell r="EI16">
            <v>984.37670900000001</v>
          </cell>
          <cell r="EL16">
            <v>12</v>
          </cell>
          <cell r="EN16">
            <v>735.83837900000003</v>
          </cell>
          <cell r="EO16">
            <v>765.81500200000005</v>
          </cell>
          <cell r="EP16">
            <v>774.12152100000003</v>
          </cell>
          <cell r="EQ16">
            <v>781.24444600000004</v>
          </cell>
          <cell r="ER16">
            <v>785.61291500000004</v>
          </cell>
          <cell r="ES16">
            <v>800.99932899999999</v>
          </cell>
          <cell r="FE16">
            <v>469.73284899999999</v>
          </cell>
          <cell r="FF16">
            <v>809.41668700000002</v>
          </cell>
          <cell r="FG16">
            <v>581.91198699999995</v>
          </cell>
          <cell r="FH16">
            <v>1002.717224</v>
          </cell>
        </row>
        <row r="17">
          <cell r="B17">
            <v>1.6464000000000001</v>
          </cell>
          <cell r="D17">
            <v>2.2924000000000002</v>
          </cell>
          <cell r="F17">
            <v>-10</v>
          </cell>
          <cell r="G17">
            <v>0</v>
          </cell>
          <cell r="K17">
            <v>0</v>
          </cell>
          <cell r="M17">
            <v>1E-3</v>
          </cell>
          <cell r="N17">
            <v>-0.39279999999999998</v>
          </cell>
          <cell r="O17">
            <v>1.3539000000000001</v>
          </cell>
          <cell r="P17">
            <v>1</v>
          </cell>
          <cell r="Q17">
            <v>0</v>
          </cell>
          <cell r="W17">
            <v>1.6464000000000001</v>
          </cell>
          <cell r="Z17">
            <v>226.638229</v>
          </cell>
          <cell r="AB17">
            <v>85.311592000000005</v>
          </cell>
          <cell r="AC17">
            <v>147.08291600000001</v>
          </cell>
          <cell r="AG17">
            <v>2.6999999999999999E-5</v>
          </cell>
          <cell r="AZ17">
            <v>13</v>
          </cell>
          <cell r="BC17">
            <v>49.199123</v>
          </cell>
          <cell r="BF17">
            <v>85.311592000000005</v>
          </cell>
          <cell r="BJ17">
            <v>13</v>
          </cell>
          <cell r="BK17">
            <v>5.3164569999999998</v>
          </cell>
          <cell r="BL17">
            <v>32.062088000000003</v>
          </cell>
          <cell r="BM17">
            <v>84.822593999999995</v>
          </cell>
          <cell r="BQ17">
            <v>1466.826294</v>
          </cell>
          <cell r="BS17">
            <v>137.00206</v>
          </cell>
          <cell r="BT17">
            <v>236.26353499999999</v>
          </cell>
          <cell r="BU17">
            <v>52.880692000000003</v>
          </cell>
          <cell r="BV17">
            <v>91.169867999999994</v>
          </cell>
          <cell r="BY17">
            <v>13</v>
          </cell>
          <cell r="CB17">
            <v>32.391070999999997</v>
          </cell>
          <cell r="CE17">
            <v>137.00206</v>
          </cell>
          <cell r="CI17">
            <v>13</v>
          </cell>
          <cell r="CJ17">
            <v>16.863688</v>
          </cell>
          <cell r="CK17">
            <v>20.348797000000001</v>
          </cell>
          <cell r="CL17">
            <v>55.848292999999998</v>
          </cell>
          <cell r="CP17">
            <v>827.35443099999998</v>
          </cell>
          <cell r="CS17">
            <v>13</v>
          </cell>
          <cell r="CT17">
            <v>2.9985870000000001</v>
          </cell>
          <cell r="CU17">
            <v>2.9985870000000001</v>
          </cell>
          <cell r="CW17">
            <v>18.563175000000001</v>
          </cell>
          <cell r="CX17">
            <v>29.396677</v>
          </cell>
          <cell r="DD17">
            <v>5.1697649999999999</v>
          </cell>
          <cell r="DH17">
            <v>50.681846999999998</v>
          </cell>
          <cell r="DI17">
            <v>91.169867999999994</v>
          </cell>
          <cell r="DJ17">
            <v>596.23577899999998</v>
          </cell>
          <cell r="DL17">
            <v>51.496139999999997</v>
          </cell>
          <cell r="DM17">
            <v>88.824592999999993</v>
          </cell>
          <cell r="DN17">
            <v>47.766029000000003</v>
          </cell>
          <cell r="DO17">
            <v>82.351844999999997</v>
          </cell>
          <cell r="DR17">
            <v>13</v>
          </cell>
          <cell r="DS17">
            <v>0</v>
          </cell>
          <cell r="DT17">
            <v>6.1076819999999996</v>
          </cell>
          <cell r="DV17">
            <v>28.462595</v>
          </cell>
          <cell r="DW17">
            <v>34.490437</v>
          </cell>
          <cell r="DY17">
            <v>399.194885</v>
          </cell>
          <cell r="EC17">
            <v>9.2432169999999996</v>
          </cell>
          <cell r="EG17">
            <v>59.558745999999999</v>
          </cell>
          <cell r="EH17">
            <v>88.824592999999993</v>
          </cell>
          <cell r="EI17">
            <v>688.26519800000005</v>
          </cell>
          <cell r="EL17">
            <v>13</v>
          </cell>
          <cell r="EN17">
            <v>2.9750030000000001</v>
          </cell>
          <cell r="EO17">
            <v>13.838498</v>
          </cell>
          <cell r="EP17">
            <v>18.378881</v>
          </cell>
          <cell r="EQ17">
            <v>18.518158</v>
          </cell>
          <cell r="ER17">
            <v>47.766029000000003</v>
          </cell>
          <cell r="ES17">
            <v>280.04983499999997</v>
          </cell>
          <cell r="FE17">
            <v>285.30169699999999</v>
          </cell>
          <cell r="FF17">
            <v>491.959564</v>
          </cell>
          <cell r="FG17">
            <v>127.334007</v>
          </cell>
          <cell r="FH17">
            <v>219.53237899999999</v>
          </cell>
        </row>
        <row r="18">
          <cell r="B18">
            <v>1.7816000000000001</v>
          </cell>
          <cell r="D18">
            <v>2.3643000000000001</v>
          </cell>
          <cell r="F18">
            <v>12</v>
          </cell>
          <cell r="G18">
            <v>2</v>
          </cell>
          <cell r="K18">
            <v>0</v>
          </cell>
          <cell r="M18">
            <v>0.153</v>
          </cell>
          <cell r="N18">
            <v>-0.32090000000000002</v>
          </cell>
          <cell r="O18">
            <v>1.4258</v>
          </cell>
          <cell r="P18">
            <v>0</v>
          </cell>
          <cell r="Q18">
            <v>0</v>
          </cell>
          <cell r="W18">
            <v>1.7816000000000001</v>
          </cell>
          <cell r="Z18">
            <v>803.511841</v>
          </cell>
          <cell r="AB18">
            <v>702.830872</v>
          </cell>
          <cell r="AC18">
            <v>1311.2543949999999</v>
          </cell>
          <cell r="AG18">
            <v>415.17889400000001</v>
          </cell>
          <cell r="AZ18">
            <v>14</v>
          </cell>
          <cell r="BC18">
            <v>678.463257</v>
          </cell>
          <cell r="BF18">
            <v>702.830872</v>
          </cell>
          <cell r="BJ18">
            <v>14</v>
          </cell>
          <cell r="BK18">
            <v>551.09954800000003</v>
          </cell>
          <cell r="BL18">
            <v>1215.3608400000001</v>
          </cell>
          <cell r="BM18">
            <v>1265.7923579999999</v>
          </cell>
          <cell r="BQ18">
            <v>1471.3839109999999</v>
          </cell>
          <cell r="BS18">
            <v>513.33294699999999</v>
          </cell>
          <cell r="BT18">
            <v>957.71289100000001</v>
          </cell>
          <cell r="BU18">
            <v>751.772156</v>
          </cell>
          <cell r="BV18">
            <v>1402.562866</v>
          </cell>
          <cell r="BY18">
            <v>14</v>
          </cell>
          <cell r="CB18">
            <v>499.93624899999998</v>
          </cell>
          <cell r="CE18">
            <v>513.33294699999999</v>
          </cell>
          <cell r="CI18">
            <v>14</v>
          </cell>
          <cell r="CJ18">
            <v>639.85205099999996</v>
          </cell>
          <cell r="CK18">
            <v>916.61090100000001</v>
          </cell>
          <cell r="CL18">
            <v>932.71899399999995</v>
          </cell>
          <cell r="CP18">
            <v>1045.5972899999999</v>
          </cell>
          <cell r="CS18">
            <v>14</v>
          </cell>
          <cell r="CT18">
            <v>533.23840299999995</v>
          </cell>
          <cell r="CU18">
            <v>716.90191700000003</v>
          </cell>
          <cell r="CW18">
            <v>734.23419200000001</v>
          </cell>
          <cell r="CX18">
            <v>738.99328600000001</v>
          </cell>
          <cell r="DD18">
            <v>994.84985400000005</v>
          </cell>
          <cell r="DH18">
            <v>1378.721558</v>
          </cell>
          <cell r="DI18">
            <v>1402.562866</v>
          </cell>
          <cell r="DJ18">
            <v>1542.9248050000001</v>
          </cell>
          <cell r="DL18">
            <v>555.91992200000004</v>
          </cell>
          <cell r="DM18">
            <v>1037.16626</v>
          </cell>
          <cell r="DN18">
            <v>772.39190699999995</v>
          </cell>
          <cell r="DO18">
            <v>1441.0327150000001</v>
          </cell>
          <cell r="DR18">
            <v>14</v>
          </cell>
          <cell r="DS18">
            <v>411.02230800000001</v>
          </cell>
          <cell r="DT18">
            <v>523.81402600000001</v>
          </cell>
          <cell r="DV18">
            <v>542.81463599999995</v>
          </cell>
          <cell r="DW18">
            <v>546.82012899999995</v>
          </cell>
          <cell r="DY18">
            <v>616.43426499999998</v>
          </cell>
          <cell r="EC18">
            <v>766.83429000000001</v>
          </cell>
          <cell r="EG18">
            <v>1020.189026</v>
          </cell>
          <cell r="EH18">
            <v>1037.16626</v>
          </cell>
          <cell r="EI18">
            <v>1150.0664059999999</v>
          </cell>
          <cell r="EL18">
            <v>14</v>
          </cell>
          <cell r="EN18">
            <v>730.20764199999996</v>
          </cell>
          <cell r="EO18">
            <v>747.08136000000002</v>
          </cell>
          <cell r="EP18">
            <v>755.372253</v>
          </cell>
          <cell r="EQ18">
            <v>760.889771</v>
          </cell>
          <cell r="ER18">
            <v>772.39190699999995</v>
          </cell>
          <cell r="ES18">
            <v>855.18408199999999</v>
          </cell>
          <cell r="FE18">
            <v>499.11261000000002</v>
          </cell>
          <cell r="FF18">
            <v>931.18206799999996</v>
          </cell>
          <cell r="FG18">
            <v>609.17718500000001</v>
          </cell>
          <cell r="FH18">
            <v>1136.5268550000001</v>
          </cell>
        </row>
        <row r="19">
          <cell r="B19">
            <v>1.7825</v>
          </cell>
          <cell r="D19">
            <v>2.3647</v>
          </cell>
          <cell r="F19">
            <v>-10</v>
          </cell>
          <cell r="G19">
            <v>0</v>
          </cell>
          <cell r="K19">
            <v>0</v>
          </cell>
          <cell r="M19">
            <v>1E-3</v>
          </cell>
          <cell r="N19">
            <v>-0.32050000000000001</v>
          </cell>
          <cell r="O19">
            <v>1.4262999999999999</v>
          </cell>
          <cell r="P19">
            <v>1</v>
          </cell>
          <cell r="Q19">
            <v>0</v>
          </cell>
          <cell r="W19">
            <v>1.7825</v>
          </cell>
          <cell r="Z19">
            <v>252.515457</v>
          </cell>
          <cell r="AB19">
            <v>110.73175000000001</v>
          </cell>
          <cell r="AC19">
            <v>206.691788</v>
          </cell>
          <cell r="AG19">
            <v>5.2800000000000004E-4</v>
          </cell>
          <cell r="AZ19">
            <v>15</v>
          </cell>
          <cell r="BC19">
            <v>65.617446999999999</v>
          </cell>
          <cell r="BF19">
            <v>110.73175000000001</v>
          </cell>
          <cell r="BJ19">
            <v>15</v>
          </cell>
          <cell r="BK19">
            <v>46.368298000000003</v>
          </cell>
          <cell r="BL19">
            <v>71.631393000000003</v>
          </cell>
          <cell r="BM19">
            <v>122.48146800000001</v>
          </cell>
          <cell r="BQ19">
            <v>1665.7974850000001</v>
          </cell>
          <cell r="BS19">
            <v>199.092209</v>
          </cell>
          <cell r="BT19">
            <v>371.72863799999999</v>
          </cell>
          <cell r="BU19">
            <v>63.042858000000003</v>
          </cell>
          <cell r="BV19">
            <v>117.67575100000001</v>
          </cell>
          <cell r="BY19">
            <v>15</v>
          </cell>
          <cell r="CB19">
            <v>56.612479999999998</v>
          </cell>
          <cell r="CE19">
            <v>199.092209</v>
          </cell>
          <cell r="CI19">
            <v>15</v>
          </cell>
          <cell r="CJ19">
            <v>54.791350999999999</v>
          </cell>
          <cell r="CK19">
            <v>60.923824000000003</v>
          </cell>
          <cell r="CL19">
            <v>105.70945</v>
          </cell>
          <cell r="CP19">
            <v>983.95373500000005</v>
          </cell>
          <cell r="CS19">
            <v>15</v>
          </cell>
          <cell r="CT19">
            <v>3.0894849999999998</v>
          </cell>
          <cell r="CU19">
            <v>18.459591</v>
          </cell>
          <cell r="CW19">
            <v>31.605515</v>
          </cell>
          <cell r="CX19">
            <v>48.336689</v>
          </cell>
          <cell r="DD19">
            <v>5.7668299999999997</v>
          </cell>
          <cell r="DH19">
            <v>90.225219999999993</v>
          </cell>
          <cell r="DI19">
            <v>117.67575100000001</v>
          </cell>
          <cell r="DJ19">
            <v>625.41754200000003</v>
          </cell>
          <cell r="DL19">
            <v>165.031586</v>
          </cell>
          <cell r="DM19">
            <v>308.07766700000002</v>
          </cell>
          <cell r="DN19">
            <v>52.998272</v>
          </cell>
          <cell r="DO19">
            <v>98.926520999999994</v>
          </cell>
          <cell r="DR19">
            <v>15</v>
          </cell>
          <cell r="DS19">
            <v>1.7200000000000001E-4</v>
          </cell>
          <cell r="DT19">
            <v>28.053825</v>
          </cell>
          <cell r="DV19">
            <v>46.953128999999997</v>
          </cell>
          <cell r="DW19">
            <v>65.472755000000006</v>
          </cell>
          <cell r="DY19">
            <v>421.85961900000001</v>
          </cell>
          <cell r="EC19">
            <v>36.893394000000001</v>
          </cell>
          <cell r="EG19">
            <v>122.234253</v>
          </cell>
          <cell r="EH19">
            <v>308.07766700000002</v>
          </cell>
          <cell r="EI19">
            <v>787.47265600000003</v>
          </cell>
          <cell r="EL19">
            <v>15</v>
          </cell>
          <cell r="EN19">
            <v>13.867858</v>
          </cell>
          <cell r="EO19">
            <v>29.192698</v>
          </cell>
          <cell r="EP19">
            <v>29.465468999999999</v>
          </cell>
          <cell r="EQ19">
            <v>43.352055</v>
          </cell>
          <cell r="ER19">
            <v>52.998272</v>
          </cell>
          <cell r="ES19">
            <v>251.05569499999999</v>
          </cell>
          <cell r="FE19">
            <v>280.15603599999997</v>
          </cell>
          <cell r="FF19">
            <v>522.99084500000004</v>
          </cell>
          <cell r="FG19">
            <v>139.73613</v>
          </cell>
          <cell r="FH19">
            <v>260.83136000000002</v>
          </cell>
        </row>
        <row r="20">
          <cell r="B20">
            <v>1.9124000000000001</v>
          </cell>
          <cell r="D20">
            <v>2.4338000000000002</v>
          </cell>
          <cell r="F20">
            <v>13</v>
          </cell>
          <cell r="G20">
            <v>0</v>
          </cell>
          <cell r="K20">
            <v>0</v>
          </cell>
          <cell r="M20">
            <v>0.14699999999999999</v>
          </cell>
          <cell r="N20">
            <v>-0.25140000000000001</v>
          </cell>
          <cell r="O20">
            <v>1.4954000000000001</v>
          </cell>
          <cell r="P20">
            <v>0</v>
          </cell>
          <cell r="Q20">
            <v>0</v>
          </cell>
          <cell r="W20">
            <v>1.9124000000000001</v>
          </cell>
          <cell r="Z20">
            <v>816.57092299999999</v>
          </cell>
          <cell r="AB20">
            <v>731.50585899999999</v>
          </cell>
          <cell r="AC20">
            <v>1464.9571530000001</v>
          </cell>
          <cell r="AG20">
            <v>436.954498</v>
          </cell>
          <cell r="AZ20">
            <v>16</v>
          </cell>
          <cell r="BC20">
            <v>685.82519500000001</v>
          </cell>
          <cell r="BF20">
            <v>731.50585899999999</v>
          </cell>
          <cell r="BJ20">
            <v>16</v>
          </cell>
          <cell r="BK20">
            <v>622.93682899999999</v>
          </cell>
          <cell r="BL20">
            <v>1233.9277340000001</v>
          </cell>
          <cell r="BM20">
            <v>1373.474487</v>
          </cell>
          <cell r="BQ20">
            <v>1570.9444579999999</v>
          </cell>
          <cell r="BS20">
            <v>553.296875</v>
          </cell>
          <cell r="BT20">
            <v>1108.0654300000001</v>
          </cell>
          <cell r="BU20">
            <v>800.06689500000005</v>
          </cell>
          <cell r="BV20">
            <v>1602.261475</v>
          </cell>
          <cell r="BY20">
            <v>16</v>
          </cell>
          <cell r="CB20">
            <v>525.364868</v>
          </cell>
          <cell r="CE20">
            <v>553.296875</v>
          </cell>
          <cell r="CI20">
            <v>16</v>
          </cell>
          <cell r="CJ20">
            <v>744.50585899999999</v>
          </cell>
          <cell r="CK20">
            <v>995.44140600000003</v>
          </cell>
          <cell r="CL20">
            <v>1052.1270750000001</v>
          </cell>
          <cell r="CP20">
            <v>1137.883423</v>
          </cell>
          <cell r="CS20">
            <v>16</v>
          </cell>
          <cell r="CT20">
            <v>571.85992399999998</v>
          </cell>
          <cell r="CU20">
            <v>718.06970200000001</v>
          </cell>
          <cell r="CW20">
            <v>766.055969</v>
          </cell>
          <cell r="CX20">
            <v>772.33868399999994</v>
          </cell>
          <cell r="DD20">
            <v>1145.2407229999999</v>
          </cell>
          <cell r="DH20">
            <v>1546.7314449999999</v>
          </cell>
          <cell r="DI20">
            <v>1602.261475</v>
          </cell>
          <cell r="DJ20">
            <v>1640.602539</v>
          </cell>
          <cell r="DL20">
            <v>588.35022000000004</v>
          </cell>
          <cell r="DM20">
            <v>1178.2653809999999</v>
          </cell>
          <cell r="DN20">
            <v>818.35705600000006</v>
          </cell>
          <cell r="DO20">
            <v>1638.8903809999999</v>
          </cell>
          <cell r="DR20">
            <v>16</v>
          </cell>
          <cell r="DS20">
            <v>444.039154</v>
          </cell>
          <cell r="DT20">
            <v>533.69995100000006</v>
          </cell>
          <cell r="DV20">
            <v>567.32855199999995</v>
          </cell>
          <cell r="DW20">
            <v>574.91412400000002</v>
          </cell>
          <cell r="DY20">
            <v>597.59423800000002</v>
          </cell>
          <cell r="EC20">
            <v>889.25921600000004</v>
          </cell>
          <cell r="EG20">
            <v>1151.357422</v>
          </cell>
          <cell r="EH20">
            <v>1178.2653809999999</v>
          </cell>
          <cell r="EI20">
            <v>1196.7779539999999</v>
          </cell>
          <cell r="EL20">
            <v>16</v>
          </cell>
          <cell r="EN20">
            <v>737.71758999999997</v>
          </cell>
          <cell r="EO20">
            <v>777.338257</v>
          </cell>
          <cell r="EP20">
            <v>787.86920199999997</v>
          </cell>
          <cell r="EQ20">
            <v>798.87371800000005</v>
          </cell>
          <cell r="ER20">
            <v>818.35705600000006</v>
          </cell>
          <cell r="ES20">
            <v>832.56366000000003</v>
          </cell>
          <cell r="FE20">
            <v>497.92944299999999</v>
          </cell>
          <cell r="FF20">
            <v>997.18316700000003</v>
          </cell>
          <cell r="FG20">
            <v>607.51782200000002</v>
          </cell>
          <cell r="FH20">
            <v>1216.6513669999999</v>
          </cell>
        </row>
        <row r="21">
          <cell r="B21">
            <v>1.9133</v>
          </cell>
          <cell r="D21">
            <v>2.4342999999999999</v>
          </cell>
          <cell r="F21">
            <v>-10</v>
          </cell>
          <cell r="G21">
            <v>0</v>
          </cell>
          <cell r="K21">
            <v>0</v>
          </cell>
          <cell r="M21">
            <v>1E-3</v>
          </cell>
          <cell r="N21">
            <v>-0.25090000000000001</v>
          </cell>
          <cell r="O21">
            <v>1.4959</v>
          </cell>
          <cell r="P21">
            <v>1</v>
          </cell>
          <cell r="Q21">
            <v>0</v>
          </cell>
          <cell r="W21">
            <v>1.9133</v>
          </cell>
          <cell r="Z21">
            <v>230.83538799999999</v>
          </cell>
          <cell r="AB21">
            <v>74.060271999999998</v>
          </cell>
          <cell r="AC21">
            <v>148.38600199999999</v>
          </cell>
          <cell r="AG21">
            <v>3.77E-4</v>
          </cell>
          <cell r="AZ21">
            <v>17</v>
          </cell>
          <cell r="BC21">
            <v>47.537281</v>
          </cell>
          <cell r="BF21">
            <v>74.060271999999998</v>
          </cell>
          <cell r="BJ21">
            <v>17</v>
          </cell>
          <cell r="BK21">
            <v>6.1798830000000002</v>
          </cell>
          <cell r="BL21">
            <v>37.137444000000002</v>
          </cell>
          <cell r="BM21">
            <v>95.244941999999995</v>
          </cell>
          <cell r="BQ21">
            <v>1661.664307</v>
          </cell>
          <cell r="BS21">
            <v>123.372536</v>
          </cell>
          <cell r="BT21">
            <v>247.21539300000001</v>
          </cell>
          <cell r="BU21">
            <v>48.212147000000002</v>
          </cell>
          <cell r="BV21">
            <v>96.597092000000004</v>
          </cell>
          <cell r="BY21">
            <v>17</v>
          </cell>
          <cell r="CB21">
            <v>31.448038</v>
          </cell>
          <cell r="CE21">
            <v>123.372536</v>
          </cell>
          <cell r="CI21">
            <v>17</v>
          </cell>
          <cell r="CJ21">
            <v>22.025002000000001</v>
          </cell>
          <cell r="CK21">
            <v>25.625015000000001</v>
          </cell>
          <cell r="CL21">
            <v>63.046222999999998</v>
          </cell>
          <cell r="CP21">
            <v>969.39727800000003</v>
          </cell>
          <cell r="CS21">
            <v>17</v>
          </cell>
          <cell r="CT21">
            <v>3.0249229999999998</v>
          </cell>
          <cell r="CU21">
            <v>13.500318999999999</v>
          </cell>
          <cell r="CW21">
            <v>18.564071999999999</v>
          </cell>
          <cell r="CX21">
            <v>18.680035</v>
          </cell>
          <cell r="DD21">
            <v>6.0606879999999999</v>
          </cell>
          <cell r="DH21">
            <v>37.427021000000003</v>
          </cell>
          <cell r="DI21">
            <v>96.597092000000004</v>
          </cell>
          <cell r="DJ21">
            <v>780.53808600000002</v>
          </cell>
          <cell r="DL21">
            <v>54.982391</v>
          </cell>
          <cell r="DM21">
            <v>110.232979</v>
          </cell>
          <cell r="DN21">
            <v>29.448156000000001</v>
          </cell>
          <cell r="DO21">
            <v>59.001862000000003</v>
          </cell>
          <cell r="DR21">
            <v>17</v>
          </cell>
          <cell r="DS21">
            <v>1.3899999999999999E-4</v>
          </cell>
          <cell r="DT21">
            <v>10.499919</v>
          </cell>
          <cell r="DV21">
            <v>28.144777000000001</v>
          </cell>
          <cell r="DW21">
            <v>33.329315000000001</v>
          </cell>
          <cell r="DY21">
            <v>435.675659</v>
          </cell>
          <cell r="EC21">
            <v>13.841483</v>
          </cell>
          <cell r="EG21">
            <v>66.848213000000001</v>
          </cell>
          <cell r="EH21">
            <v>110.232979</v>
          </cell>
          <cell r="EI21">
            <v>872.94574</v>
          </cell>
          <cell r="EL21">
            <v>17</v>
          </cell>
          <cell r="EN21">
            <v>3.0028730000000001</v>
          </cell>
          <cell r="EO21">
            <v>13.870409</v>
          </cell>
          <cell r="EP21">
            <v>18.438746999999999</v>
          </cell>
          <cell r="EQ21">
            <v>18.523869999999999</v>
          </cell>
          <cell r="ER21">
            <v>29.448156000000001</v>
          </cell>
          <cell r="ES21">
            <v>286.75054899999998</v>
          </cell>
          <cell r="FE21">
            <v>282.175659</v>
          </cell>
          <cell r="FF21">
            <v>565.34246800000005</v>
          </cell>
          <cell r="FG21">
            <v>138.03389000000001</v>
          </cell>
          <cell r="FH21">
            <v>276.56253099999998</v>
          </cell>
        </row>
        <row r="22">
          <cell r="B22">
            <v>2.0590999999999999</v>
          </cell>
          <cell r="D22">
            <v>2.5118</v>
          </cell>
          <cell r="F22">
            <v>13</v>
          </cell>
          <cell r="G22">
            <v>0</v>
          </cell>
          <cell r="K22">
            <v>0</v>
          </cell>
          <cell r="M22">
            <v>0.16500000000000001</v>
          </cell>
          <cell r="N22">
            <v>-0.1734</v>
          </cell>
          <cell r="O22">
            <v>1.5733999999999999</v>
          </cell>
          <cell r="P22">
            <v>0</v>
          </cell>
          <cell r="Q22">
            <v>0</v>
          </cell>
          <cell r="W22">
            <v>2.0590999999999999</v>
          </cell>
          <cell r="Z22">
            <v>760.69885299999999</v>
          </cell>
          <cell r="AB22">
            <v>662.81109600000002</v>
          </cell>
          <cell r="AC22">
            <v>1429.210693</v>
          </cell>
          <cell r="AG22">
            <v>442.76602200000002</v>
          </cell>
          <cell r="AZ22">
            <v>18</v>
          </cell>
          <cell r="BC22">
            <v>629.22027600000001</v>
          </cell>
          <cell r="BF22">
            <v>662.81109600000002</v>
          </cell>
          <cell r="BJ22">
            <v>18</v>
          </cell>
          <cell r="BK22">
            <v>675.30609100000004</v>
          </cell>
          <cell r="BL22">
            <v>1250.924072</v>
          </cell>
          <cell r="BM22">
            <v>1356.7791749999999</v>
          </cell>
          <cell r="BQ22">
            <v>1508.810303</v>
          </cell>
          <cell r="BS22">
            <v>528.35003700000004</v>
          </cell>
          <cell r="BT22">
            <v>1139.2739260000001</v>
          </cell>
          <cell r="BU22">
            <v>766.00018299999999</v>
          </cell>
          <cell r="BV22">
            <v>1651.7158199999999</v>
          </cell>
          <cell r="BY22">
            <v>18</v>
          </cell>
          <cell r="CB22">
            <v>507.46090700000002</v>
          </cell>
          <cell r="CE22">
            <v>528.35003700000004</v>
          </cell>
          <cell r="CI22">
            <v>18</v>
          </cell>
          <cell r="CJ22">
            <v>798.53607199999999</v>
          </cell>
          <cell r="CK22">
            <v>1061.638062</v>
          </cell>
          <cell r="CL22">
            <v>1094.2310789999999</v>
          </cell>
          <cell r="CP22">
            <v>1212.1533199999999</v>
          </cell>
          <cell r="CS22">
            <v>18</v>
          </cell>
          <cell r="CT22">
            <v>570.166382</v>
          </cell>
          <cell r="CU22">
            <v>722.02154499999995</v>
          </cell>
          <cell r="CW22">
            <v>746.64868200000001</v>
          </cell>
          <cell r="CX22">
            <v>753.24902299999997</v>
          </cell>
          <cell r="DD22">
            <v>1229.4420170000001</v>
          </cell>
          <cell r="DH22">
            <v>1624.220581</v>
          </cell>
          <cell r="DI22">
            <v>1651.7158199999999</v>
          </cell>
          <cell r="DJ22">
            <v>1739.5577390000001</v>
          </cell>
          <cell r="DL22">
            <v>562.65502900000001</v>
          </cell>
          <cell r="DM22">
            <v>1213.245361</v>
          </cell>
          <cell r="DN22">
            <v>781.63177499999995</v>
          </cell>
          <cell r="DO22">
            <v>1685.4219969999999</v>
          </cell>
          <cell r="DR22">
            <v>18</v>
          </cell>
          <cell r="DS22">
            <v>438.14767499999999</v>
          </cell>
          <cell r="DT22">
            <v>539.68768299999999</v>
          </cell>
          <cell r="DV22">
            <v>554.95275900000001</v>
          </cell>
          <cell r="DW22">
            <v>558.16076699999996</v>
          </cell>
          <cell r="DY22">
            <v>593.12323000000004</v>
          </cell>
          <cell r="EC22">
            <v>944.77191200000004</v>
          </cell>
          <cell r="EG22">
            <v>1203.5543210000001</v>
          </cell>
          <cell r="EH22">
            <v>1213.245361</v>
          </cell>
          <cell r="EI22">
            <v>1278.943481</v>
          </cell>
          <cell r="EL22">
            <v>18</v>
          </cell>
          <cell r="EN22">
            <v>746.89263900000003</v>
          </cell>
          <cell r="EO22">
            <v>763.49707000000001</v>
          </cell>
          <cell r="EP22">
            <v>770.23480199999995</v>
          </cell>
          <cell r="EQ22">
            <v>775.09960899999999</v>
          </cell>
          <cell r="ER22">
            <v>781.63177499999995</v>
          </cell>
          <cell r="ES22">
            <v>827.28832999999997</v>
          </cell>
          <cell r="FE22">
            <v>477.57965100000001</v>
          </cell>
          <cell r="FF22">
            <v>1029.7985839999999</v>
          </cell>
          <cell r="FG22">
            <v>578.61206100000004</v>
          </cell>
          <cell r="FH22">
            <v>1247.6533199999999</v>
          </cell>
        </row>
        <row r="23">
          <cell r="B23">
            <v>2.06</v>
          </cell>
          <cell r="D23">
            <v>2.5123000000000002</v>
          </cell>
          <cell r="F23">
            <v>-10</v>
          </cell>
          <cell r="G23">
            <v>0</v>
          </cell>
          <cell r="K23">
            <v>0</v>
          </cell>
          <cell r="M23">
            <v>1E-3</v>
          </cell>
          <cell r="N23">
            <v>-0.1729</v>
          </cell>
          <cell r="O23">
            <v>1.5739000000000001</v>
          </cell>
          <cell r="P23">
            <v>1</v>
          </cell>
          <cell r="Q23">
            <v>0</v>
          </cell>
          <cell r="W23">
            <v>2.06</v>
          </cell>
          <cell r="Z23">
            <v>265.58898900000003</v>
          </cell>
          <cell r="AB23">
            <v>110.196777</v>
          </cell>
          <cell r="AC23">
            <v>237.71783400000001</v>
          </cell>
          <cell r="AG23">
            <v>5.1999999999999997E-5</v>
          </cell>
          <cell r="AZ23">
            <v>19</v>
          </cell>
          <cell r="BC23">
            <v>67.319716999999997</v>
          </cell>
          <cell r="BF23">
            <v>110.196777</v>
          </cell>
          <cell r="BJ23">
            <v>19</v>
          </cell>
          <cell r="BK23">
            <v>64.200241000000005</v>
          </cell>
          <cell r="BL23">
            <v>113.853516</v>
          </cell>
          <cell r="BM23">
            <v>145.222916</v>
          </cell>
          <cell r="BQ23">
            <v>1856.7373050000001</v>
          </cell>
          <cell r="BS23">
            <v>207.64887999999999</v>
          </cell>
          <cell r="BT23">
            <v>447.930634</v>
          </cell>
          <cell r="BU23">
            <v>66.167289999999994</v>
          </cell>
          <cell r="BV23">
            <v>142.73689300000001</v>
          </cell>
          <cell r="BY23">
            <v>19</v>
          </cell>
          <cell r="CB23">
            <v>76.828140000000005</v>
          </cell>
          <cell r="CE23">
            <v>207.64887999999999</v>
          </cell>
          <cell r="CI23">
            <v>19</v>
          </cell>
          <cell r="CJ23">
            <v>95.045708000000005</v>
          </cell>
          <cell r="CK23">
            <v>102.34332999999999</v>
          </cell>
          <cell r="CL23">
            <v>165.722656</v>
          </cell>
          <cell r="CP23">
            <v>1094.7197269999999</v>
          </cell>
          <cell r="CS23">
            <v>19</v>
          </cell>
          <cell r="CT23">
            <v>18.503708</v>
          </cell>
          <cell r="CU23">
            <v>29.368475</v>
          </cell>
          <cell r="CW23">
            <v>52.883999000000003</v>
          </cell>
          <cell r="CX23">
            <v>54.186283000000003</v>
          </cell>
          <cell r="DD23">
            <v>39.916423999999999</v>
          </cell>
          <cell r="DH23">
            <v>116.891312</v>
          </cell>
          <cell r="DI23">
            <v>142.73689300000001</v>
          </cell>
          <cell r="DJ23">
            <v>842.57428000000004</v>
          </cell>
          <cell r="DL23">
            <v>191.97401400000001</v>
          </cell>
          <cell r="DM23">
            <v>414.17355300000003</v>
          </cell>
          <cell r="DN23">
            <v>58.732348999999999</v>
          </cell>
          <cell r="DO23">
            <v>126.698143</v>
          </cell>
          <cell r="DR23">
            <v>19</v>
          </cell>
          <cell r="DS23">
            <v>1.9000000000000001E-5</v>
          </cell>
          <cell r="DT23">
            <v>43.177405999999998</v>
          </cell>
          <cell r="DV23">
            <v>62.084277999999998</v>
          </cell>
          <cell r="DW23">
            <v>83.181304999999995</v>
          </cell>
          <cell r="DY23">
            <v>446.97091699999999</v>
          </cell>
          <cell r="EC23">
            <v>88.751609999999999</v>
          </cell>
          <cell r="EG23">
            <v>179.45301799999999</v>
          </cell>
          <cell r="EH23">
            <v>414.17355300000003</v>
          </cell>
          <cell r="EI23">
            <v>964.24780299999998</v>
          </cell>
          <cell r="EL23">
            <v>19</v>
          </cell>
          <cell r="EN23">
            <v>18.587447999999998</v>
          </cell>
          <cell r="EO23">
            <v>34.085948999999999</v>
          </cell>
          <cell r="EP23">
            <v>47.996799000000003</v>
          </cell>
          <cell r="EQ23">
            <v>52.810158000000001</v>
          </cell>
          <cell r="ER23">
            <v>58.732348999999999</v>
          </cell>
          <cell r="ES23">
            <v>270.469604</v>
          </cell>
          <cell r="FE23">
            <v>295.64755200000002</v>
          </cell>
          <cell r="FF23">
            <v>637.71051</v>
          </cell>
          <cell r="FG23">
            <v>133.665955</v>
          </cell>
          <cell r="FH23">
            <v>288.34582499999999</v>
          </cell>
        </row>
        <row r="24">
          <cell r="B24">
            <v>2.2029000000000001</v>
          </cell>
          <cell r="D24">
            <v>2.5798000000000001</v>
          </cell>
          <cell r="F24">
            <v>13</v>
          </cell>
          <cell r="G24">
            <v>0</v>
          </cell>
          <cell r="K24">
            <v>0</v>
          </cell>
          <cell r="M24">
            <v>0.158</v>
          </cell>
          <cell r="N24">
            <v>-0.10539999999999999</v>
          </cell>
          <cell r="O24">
            <v>1.6414</v>
          </cell>
          <cell r="P24">
            <v>0</v>
          </cell>
          <cell r="Q24">
            <v>0</v>
          </cell>
          <cell r="W24">
            <v>2.2029000000000001</v>
          </cell>
          <cell r="Z24">
            <v>854.82165499999996</v>
          </cell>
          <cell r="AB24">
            <v>751.15942399999994</v>
          </cell>
          <cell r="AC24">
            <v>1732.8486330000001</v>
          </cell>
          <cell r="AG24">
            <v>491.49173000000002</v>
          </cell>
          <cell r="AZ24">
            <v>20</v>
          </cell>
          <cell r="BC24">
            <v>728.31292699999995</v>
          </cell>
          <cell r="BF24">
            <v>751.15942399999994</v>
          </cell>
          <cell r="BJ24">
            <v>20</v>
          </cell>
          <cell r="BK24">
            <v>808.74615500000004</v>
          </cell>
          <cell r="BL24">
            <v>1626.8857419999999</v>
          </cell>
          <cell r="BM24">
            <v>1680.1439210000001</v>
          </cell>
          <cell r="BQ24">
            <v>1915.9860839999999</v>
          </cell>
          <cell r="BS24">
            <v>571.73590100000001</v>
          </cell>
          <cell r="BT24">
            <v>1318.9368899999999</v>
          </cell>
          <cell r="BU24">
            <v>829.36889599999995</v>
          </cell>
          <cell r="BV24">
            <v>1913.2700199999999</v>
          </cell>
          <cell r="BY24">
            <v>20</v>
          </cell>
          <cell r="CB24">
            <v>554.77435300000002</v>
          </cell>
          <cell r="CE24">
            <v>571.73590100000001</v>
          </cell>
          <cell r="CI24">
            <v>20</v>
          </cell>
          <cell r="CJ24">
            <v>934.786743</v>
          </cell>
          <cell r="CK24">
            <v>1261.6567379999999</v>
          </cell>
          <cell r="CL24">
            <v>1279.8082280000001</v>
          </cell>
          <cell r="CP24">
            <v>1413.717163</v>
          </cell>
          <cell r="CS24">
            <v>20</v>
          </cell>
          <cell r="CT24">
            <v>623.74688700000002</v>
          </cell>
          <cell r="CU24">
            <v>797.80548099999999</v>
          </cell>
          <cell r="CW24">
            <v>814.04711899999995</v>
          </cell>
          <cell r="CX24">
            <v>819.51355000000001</v>
          </cell>
          <cell r="DD24">
            <v>1438.9207759999999</v>
          </cell>
          <cell r="DH24">
            <v>1890.534668</v>
          </cell>
          <cell r="DI24">
            <v>1913.2700199999999</v>
          </cell>
          <cell r="DJ24">
            <v>2045.1953120000001</v>
          </cell>
          <cell r="DL24">
            <v>607.71948199999997</v>
          </cell>
          <cell r="DM24">
            <v>1401.947144</v>
          </cell>
          <cell r="DN24">
            <v>844.53887899999995</v>
          </cell>
          <cell r="DO24">
            <v>1948.2655030000001</v>
          </cell>
          <cell r="DR24">
            <v>20</v>
          </cell>
          <cell r="DS24">
            <v>478.24349999999998</v>
          </cell>
          <cell r="DT24">
            <v>583.13964799999997</v>
          </cell>
          <cell r="DV24">
            <v>595.57061799999997</v>
          </cell>
          <cell r="DW24">
            <v>600.64880400000004</v>
          </cell>
          <cell r="DY24">
            <v>654.56921399999999</v>
          </cell>
          <cell r="EC24">
            <v>1103.2592770000001</v>
          </cell>
          <cell r="EG24">
            <v>1385.6358640000001</v>
          </cell>
          <cell r="EH24">
            <v>1401.947144</v>
          </cell>
          <cell r="EI24">
            <v>1510.02478</v>
          </cell>
          <cell r="EL24">
            <v>20</v>
          </cell>
          <cell r="EN24">
            <v>809.466858</v>
          </cell>
          <cell r="EO24">
            <v>818.81591800000001</v>
          </cell>
          <cell r="EP24">
            <v>826.67645300000004</v>
          </cell>
          <cell r="EQ24">
            <v>834.48474099999999</v>
          </cell>
          <cell r="ER24">
            <v>844.53887899999995</v>
          </cell>
          <cell r="ES24">
            <v>914.91796899999997</v>
          </cell>
          <cell r="FE24">
            <v>541.41931199999999</v>
          </cell>
          <cell r="FF24">
            <v>1248.9993899999999</v>
          </cell>
          <cell r="FG24">
            <v>662.82873500000005</v>
          </cell>
          <cell r="FH24">
            <v>1529.0787350000001</v>
          </cell>
        </row>
        <row r="25">
          <cell r="B25">
            <v>2.2039</v>
          </cell>
          <cell r="D25">
            <v>2.5802</v>
          </cell>
          <cell r="F25">
            <v>-10</v>
          </cell>
          <cell r="G25">
            <v>0</v>
          </cell>
          <cell r="K25">
            <v>0</v>
          </cell>
          <cell r="M25">
            <v>1E-3</v>
          </cell>
          <cell r="N25">
            <v>-0.105</v>
          </cell>
          <cell r="O25">
            <v>1.6416999999999999</v>
          </cell>
          <cell r="P25">
            <v>1</v>
          </cell>
          <cell r="Q25">
            <v>0</v>
          </cell>
          <cell r="W25">
            <v>2.2039</v>
          </cell>
          <cell r="Z25">
            <v>312.94485500000002</v>
          </cell>
          <cell r="AB25">
            <v>148.13394199999999</v>
          </cell>
          <cell r="AC25">
            <v>341.87359600000002</v>
          </cell>
          <cell r="AG25">
            <v>8.2000000000000001E-5</v>
          </cell>
          <cell r="AZ25">
            <v>21</v>
          </cell>
          <cell r="BC25">
            <v>89.345444000000001</v>
          </cell>
          <cell r="BF25">
            <v>148.13394199999999</v>
          </cell>
          <cell r="BJ25">
            <v>21</v>
          </cell>
          <cell r="BK25">
            <v>51.894691000000002</v>
          </cell>
          <cell r="BL25">
            <v>129.85095200000001</v>
          </cell>
          <cell r="BM25">
            <v>206.19750999999999</v>
          </cell>
          <cell r="BQ25">
            <v>2351.4895019999999</v>
          </cell>
          <cell r="BS25">
            <v>245.49870300000001</v>
          </cell>
          <cell r="BT25">
            <v>566.55352800000003</v>
          </cell>
          <cell r="BU25">
            <v>89.759406999999996</v>
          </cell>
          <cell r="BV25">
            <v>207.15287799999999</v>
          </cell>
          <cell r="BY25">
            <v>21</v>
          </cell>
          <cell r="CB25">
            <v>181.94125399999999</v>
          </cell>
          <cell r="CE25">
            <v>245.49870300000001</v>
          </cell>
          <cell r="CI25">
            <v>21</v>
          </cell>
          <cell r="CJ25">
            <v>134.507858</v>
          </cell>
          <cell r="CK25">
            <v>232.774765</v>
          </cell>
          <cell r="CL25">
            <v>419.79888899999997</v>
          </cell>
          <cell r="CP25">
            <v>1308.545044</v>
          </cell>
          <cell r="CS25">
            <v>21</v>
          </cell>
          <cell r="CT25">
            <v>18.692461000000002</v>
          </cell>
          <cell r="CU25">
            <v>29.563040000000001</v>
          </cell>
          <cell r="CW25">
            <v>55.729771</v>
          </cell>
          <cell r="CX25">
            <v>60.928741000000002</v>
          </cell>
          <cell r="DD25">
            <v>43.139735999999999</v>
          </cell>
          <cell r="DH25">
            <v>140.615509</v>
          </cell>
          <cell r="DI25">
            <v>207.15287799999999</v>
          </cell>
          <cell r="DJ25">
            <v>1034.7548830000001</v>
          </cell>
          <cell r="DL25">
            <v>230.47077899999999</v>
          </cell>
          <cell r="DM25">
            <v>531.94366500000001</v>
          </cell>
          <cell r="DN25">
            <v>79.673789999999997</v>
          </cell>
          <cell r="DO25">
            <v>183.87660199999999</v>
          </cell>
          <cell r="DR25">
            <v>21</v>
          </cell>
          <cell r="DS25">
            <v>3.6999999999999998E-5</v>
          </cell>
          <cell r="DT25">
            <v>75.645340000000004</v>
          </cell>
          <cell r="DV25">
            <v>176.69090299999999</v>
          </cell>
          <cell r="DW25">
            <v>197.192902</v>
          </cell>
          <cell r="DY25">
            <v>504.97537199999999</v>
          </cell>
          <cell r="EC25">
            <v>125.37342099999999</v>
          </cell>
          <cell r="EG25">
            <v>455.18521099999998</v>
          </cell>
          <cell r="EH25">
            <v>531.94366500000001</v>
          </cell>
          <cell r="EI25">
            <v>1165.4610600000001</v>
          </cell>
          <cell r="EL25">
            <v>21</v>
          </cell>
          <cell r="EN25">
            <v>22.599319000000001</v>
          </cell>
          <cell r="EO25">
            <v>33.612513999999997</v>
          </cell>
          <cell r="EP25">
            <v>35.721428000000003</v>
          </cell>
          <cell r="EQ25">
            <v>53.362625000000001</v>
          </cell>
          <cell r="ER25">
            <v>79.673789999999997</v>
          </cell>
          <cell r="ES25">
            <v>353.39691199999999</v>
          </cell>
          <cell r="FE25">
            <v>363.85751299999998</v>
          </cell>
          <cell r="FF25">
            <v>839.80261199999995</v>
          </cell>
          <cell r="FG25">
            <v>177.49224899999999</v>
          </cell>
          <cell r="FH25">
            <v>409.62872299999998</v>
          </cell>
        </row>
        <row r="26">
          <cell r="B26">
            <v>2.3555999999999999</v>
          </cell>
          <cell r="D26">
            <v>2.6322999999999999</v>
          </cell>
          <cell r="F26">
            <v>13</v>
          </cell>
          <cell r="G26">
            <v>0</v>
          </cell>
          <cell r="K26">
            <v>0</v>
          </cell>
          <cell r="M26">
            <v>0.161</v>
          </cell>
          <cell r="N26">
            <v>-5.2900000000000003E-2</v>
          </cell>
          <cell r="O26">
            <v>1.6939</v>
          </cell>
          <cell r="P26">
            <v>0</v>
          </cell>
          <cell r="Q26">
            <v>0</v>
          </cell>
          <cell r="W26">
            <v>2.3555999999999999</v>
          </cell>
          <cell r="Z26">
            <v>891.81390399999998</v>
          </cell>
          <cell r="AB26">
            <v>802.49938999999995</v>
          </cell>
          <cell r="AC26">
            <v>1979.6285399999999</v>
          </cell>
          <cell r="AG26">
            <v>522.17364499999996</v>
          </cell>
          <cell r="AZ26">
            <v>22</v>
          </cell>
          <cell r="BC26">
            <v>772.23053000000004</v>
          </cell>
          <cell r="BF26">
            <v>802.49938999999995</v>
          </cell>
          <cell r="BJ26">
            <v>22</v>
          </cell>
          <cell r="BK26">
            <v>928.46923800000002</v>
          </cell>
          <cell r="BL26">
            <v>1806.4868160000001</v>
          </cell>
          <cell r="BM26">
            <v>1904.9604489999999</v>
          </cell>
          <cell r="BQ26">
            <v>2089.7145999999998</v>
          </cell>
          <cell r="BS26">
            <v>597.49493399999994</v>
          </cell>
          <cell r="BT26">
            <v>1473.917725</v>
          </cell>
          <cell r="BU26">
            <v>862.72546399999999</v>
          </cell>
          <cell r="BV26">
            <v>2128.1960450000001</v>
          </cell>
          <cell r="BY26">
            <v>22</v>
          </cell>
          <cell r="CB26">
            <v>579.82074</v>
          </cell>
          <cell r="CE26">
            <v>597.49493399999994</v>
          </cell>
          <cell r="CI26">
            <v>22</v>
          </cell>
          <cell r="CJ26">
            <v>1060.7172849999999</v>
          </cell>
          <cell r="CK26">
            <v>1403.2025149999999</v>
          </cell>
          <cell r="CL26">
            <v>1430.318481</v>
          </cell>
          <cell r="CP26">
            <v>1569.4594729999999</v>
          </cell>
          <cell r="CS26">
            <v>22</v>
          </cell>
          <cell r="CT26">
            <v>657.10955799999999</v>
          </cell>
          <cell r="CU26">
            <v>818.89446999999996</v>
          </cell>
          <cell r="CW26">
            <v>842.81219499999997</v>
          </cell>
          <cell r="CX26">
            <v>848.69628899999998</v>
          </cell>
          <cell r="DD26">
            <v>1620.976807</v>
          </cell>
          <cell r="DH26">
            <v>2093.5883789999998</v>
          </cell>
          <cell r="DI26">
            <v>2128.1960450000001</v>
          </cell>
          <cell r="DJ26">
            <v>2292.9682619999999</v>
          </cell>
          <cell r="DL26">
            <v>635.97644000000003</v>
          </cell>
          <cell r="DM26">
            <v>1568.8448490000001</v>
          </cell>
          <cell r="DN26">
            <v>886.75231900000006</v>
          </cell>
          <cell r="DO26">
            <v>2187.4660640000002</v>
          </cell>
          <cell r="DR26">
            <v>22</v>
          </cell>
          <cell r="DS26">
            <v>522.95910600000002</v>
          </cell>
          <cell r="DT26">
            <v>601.54510500000004</v>
          </cell>
          <cell r="DV26">
            <v>622.03118900000004</v>
          </cell>
          <cell r="DW26">
            <v>629.435608</v>
          </cell>
          <cell r="DY26">
            <v>682.88171399999999</v>
          </cell>
          <cell r="EC26">
            <v>1290.0504149999999</v>
          </cell>
          <cell r="EG26">
            <v>1552.709717</v>
          </cell>
          <cell r="EH26">
            <v>1568.8448490000001</v>
          </cell>
          <cell r="EI26">
            <v>1684.552246</v>
          </cell>
          <cell r="EL26">
            <v>22</v>
          </cell>
          <cell r="EN26">
            <v>838.26379399999996</v>
          </cell>
          <cell r="EO26">
            <v>857.57299799999998</v>
          </cell>
          <cell r="EP26">
            <v>866.17248500000005</v>
          </cell>
          <cell r="EQ26">
            <v>877.222534</v>
          </cell>
          <cell r="ER26">
            <v>886.75231900000006</v>
          </cell>
          <cell r="ES26">
            <v>941.75286900000003</v>
          </cell>
          <cell r="FE26">
            <v>550.635986</v>
          </cell>
          <cell r="FF26">
            <v>1358.3245850000001</v>
          </cell>
          <cell r="FG26">
            <v>676.19207800000004</v>
          </cell>
          <cell r="FH26">
            <v>1668.0500489999999</v>
          </cell>
        </row>
        <row r="27">
          <cell r="B27">
            <v>2.3565999999999998</v>
          </cell>
          <cell r="D27">
            <v>2.6326000000000001</v>
          </cell>
          <cell r="F27">
            <v>-10</v>
          </cell>
          <cell r="G27">
            <v>0</v>
          </cell>
          <cell r="K27">
            <v>0</v>
          </cell>
          <cell r="M27">
            <v>1E-3</v>
          </cell>
          <cell r="N27">
            <v>-5.2600000000000001E-2</v>
          </cell>
          <cell r="O27">
            <v>1.6940999999999999</v>
          </cell>
          <cell r="P27">
            <v>1</v>
          </cell>
          <cell r="Q27">
            <v>0</v>
          </cell>
          <cell r="W27">
            <v>2.3565999999999998</v>
          </cell>
          <cell r="Z27">
            <v>266.65728799999999</v>
          </cell>
          <cell r="AB27">
            <v>89.033378999999996</v>
          </cell>
          <cell r="AC27">
            <v>219.71978799999999</v>
          </cell>
          <cell r="AG27">
            <v>3.39E-4</v>
          </cell>
          <cell r="AZ27">
            <v>23</v>
          </cell>
          <cell r="BC27">
            <v>57.658088999999997</v>
          </cell>
          <cell r="BF27">
            <v>89.033378999999996</v>
          </cell>
          <cell r="BJ27">
            <v>23</v>
          </cell>
          <cell r="BK27">
            <v>60.763736999999999</v>
          </cell>
          <cell r="BL27">
            <v>84.272841999999997</v>
          </cell>
          <cell r="BM27">
            <v>142.29072600000001</v>
          </cell>
          <cell r="BQ27">
            <v>2217.5622560000002</v>
          </cell>
          <cell r="BS27">
            <v>188.841553</v>
          </cell>
          <cell r="BT27">
            <v>466.03610200000003</v>
          </cell>
          <cell r="BU27">
            <v>57.674835000000002</v>
          </cell>
          <cell r="BV27">
            <v>142.33204699999999</v>
          </cell>
          <cell r="BY27">
            <v>23</v>
          </cell>
          <cell r="CB27">
            <v>51.527321000000001</v>
          </cell>
          <cell r="CE27">
            <v>188.841553</v>
          </cell>
          <cell r="CI27">
            <v>23</v>
          </cell>
          <cell r="CJ27">
            <v>61.645203000000002</v>
          </cell>
          <cell r="CK27">
            <v>86.992751999999996</v>
          </cell>
          <cell r="CL27">
            <v>127.158867</v>
          </cell>
          <cell r="CP27">
            <v>1361.5195309999999</v>
          </cell>
          <cell r="CS27">
            <v>23</v>
          </cell>
          <cell r="CT27">
            <v>3.0868319999999998</v>
          </cell>
          <cell r="CU27">
            <v>18.445893999999999</v>
          </cell>
          <cell r="CW27">
            <v>34.042465</v>
          </cell>
          <cell r="CX27">
            <v>52.528759000000001</v>
          </cell>
          <cell r="DD27">
            <v>7.6177960000000002</v>
          </cell>
          <cell r="DH27">
            <v>129.63237000000001</v>
          </cell>
          <cell r="DI27">
            <v>142.33204699999999</v>
          </cell>
          <cell r="DJ27">
            <v>984.51593000000003</v>
          </cell>
          <cell r="DL27">
            <v>85.651732999999993</v>
          </cell>
          <cell r="DM27">
            <v>211.43086199999999</v>
          </cell>
          <cell r="DN27">
            <v>52.786797</v>
          </cell>
          <cell r="DO27">
            <v>130.26916499999999</v>
          </cell>
          <cell r="DR27">
            <v>23</v>
          </cell>
          <cell r="DS27">
            <v>1.5100000000000001E-4</v>
          </cell>
          <cell r="DT27">
            <v>30.710100000000001</v>
          </cell>
          <cell r="DV27">
            <v>48.166801</v>
          </cell>
          <cell r="DW27">
            <v>53.309852999999997</v>
          </cell>
          <cell r="DY27">
            <v>494.524292</v>
          </cell>
          <cell r="EC27">
            <v>56.912833999999997</v>
          </cell>
          <cell r="EG27">
            <v>131.61206100000001</v>
          </cell>
          <cell r="EH27">
            <v>211.43086199999999</v>
          </cell>
          <cell r="EI27">
            <v>1220.4521480000001</v>
          </cell>
          <cell r="EL27">
            <v>23</v>
          </cell>
          <cell r="EN27">
            <v>13.822832999999999</v>
          </cell>
          <cell r="EO27">
            <v>29.157250999999999</v>
          </cell>
          <cell r="EP27">
            <v>29.421638000000002</v>
          </cell>
          <cell r="EQ27">
            <v>34.147545000000001</v>
          </cell>
          <cell r="ER27">
            <v>52.786797</v>
          </cell>
          <cell r="ES27">
            <v>333.56527699999998</v>
          </cell>
          <cell r="FE27">
            <v>297.22366299999999</v>
          </cell>
          <cell r="FF27">
            <v>733.56597899999997</v>
          </cell>
          <cell r="FG27">
            <v>141.439514</v>
          </cell>
          <cell r="FH27">
            <v>349.04956099999998</v>
          </cell>
        </row>
        <row r="28">
          <cell r="B28">
            <v>2.5123000000000002</v>
          </cell>
          <cell r="D28">
            <v>2.6673</v>
          </cell>
          <cell r="F28">
            <v>13</v>
          </cell>
          <cell r="G28">
            <v>0</v>
          </cell>
          <cell r="K28">
            <v>0</v>
          </cell>
          <cell r="M28">
            <v>0.16</v>
          </cell>
          <cell r="N28">
            <v>-1.7899999999999999E-2</v>
          </cell>
          <cell r="O28">
            <v>1.7289000000000001</v>
          </cell>
          <cell r="P28">
            <v>0</v>
          </cell>
          <cell r="Q28">
            <v>0</v>
          </cell>
          <cell r="W28">
            <v>2.5123000000000002</v>
          </cell>
          <cell r="Z28">
            <v>898.12908900000002</v>
          </cell>
          <cell r="AB28">
            <v>823.67968800000006</v>
          </cell>
          <cell r="AC28">
            <v>2166.9753420000002</v>
          </cell>
          <cell r="AG28">
            <v>541.98339799999997</v>
          </cell>
          <cell r="AZ28">
            <v>24</v>
          </cell>
          <cell r="BC28">
            <v>766.64892599999996</v>
          </cell>
          <cell r="BF28">
            <v>823.67968800000006</v>
          </cell>
          <cell r="BJ28">
            <v>24</v>
          </cell>
          <cell r="BK28">
            <v>1031.1872559999999</v>
          </cell>
          <cell r="BL28">
            <v>1848.7867429999999</v>
          </cell>
          <cell r="BM28">
            <v>2016.9361570000001</v>
          </cell>
          <cell r="BQ28">
            <v>2230.5410160000001</v>
          </cell>
          <cell r="BS28">
            <v>613.47125200000005</v>
          </cell>
          <cell r="BT28">
            <v>1613.9490969999999</v>
          </cell>
          <cell r="BU28">
            <v>882.77032499999996</v>
          </cell>
          <cell r="BV28">
            <v>2322.4338379999999</v>
          </cell>
          <cell r="BY28">
            <v>24</v>
          </cell>
          <cell r="CB28">
            <v>582.996399</v>
          </cell>
          <cell r="CE28">
            <v>613.47125200000005</v>
          </cell>
          <cell r="CI28">
            <v>24</v>
          </cell>
          <cell r="CJ28">
            <v>1175.518433</v>
          </cell>
          <cell r="CK28">
            <v>1466.3460689999999</v>
          </cell>
          <cell r="CL28">
            <v>1533.774414</v>
          </cell>
          <cell r="CP28">
            <v>1662.014893</v>
          </cell>
          <cell r="CS28">
            <v>24</v>
          </cell>
          <cell r="CT28">
            <v>681.167419</v>
          </cell>
          <cell r="CU28">
            <v>813.49542199999996</v>
          </cell>
          <cell r="CW28">
            <v>848.39209000000005</v>
          </cell>
          <cell r="CX28">
            <v>857.70239300000003</v>
          </cell>
          <cell r="DD28">
            <v>1792.0473629999999</v>
          </cell>
          <cell r="DH28">
            <v>2256.4838869999999</v>
          </cell>
          <cell r="DI28">
            <v>2322.4338379999999</v>
          </cell>
          <cell r="DJ28">
            <v>2385.1218260000001</v>
          </cell>
          <cell r="DL28">
            <v>648.87603799999999</v>
          </cell>
          <cell r="DM28">
            <v>1707.0936280000001</v>
          </cell>
          <cell r="DN28">
            <v>907.19860800000004</v>
          </cell>
          <cell r="DO28">
            <v>2386.7009280000002</v>
          </cell>
          <cell r="DR28">
            <v>24</v>
          </cell>
          <cell r="DS28">
            <v>546.28546100000005</v>
          </cell>
          <cell r="DT28">
            <v>604.19946300000004</v>
          </cell>
          <cell r="DV28">
            <v>626.18658400000004</v>
          </cell>
          <cell r="DW28">
            <v>636.11468500000001</v>
          </cell>
          <cell r="DY28">
            <v>665.32763699999998</v>
          </cell>
          <cell r="EC28">
            <v>1437.1936040000001</v>
          </cell>
          <cell r="EG28">
            <v>1673.5205080000001</v>
          </cell>
          <cell r="EH28">
            <v>1707.0936280000001</v>
          </cell>
          <cell r="EI28">
            <v>1750.375366</v>
          </cell>
          <cell r="EL28">
            <v>24</v>
          </cell>
          <cell r="EN28">
            <v>839.03930700000001</v>
          </cell>
          <cell r="EO28">
            <v>864.61981200000002</v>
          </cell>
          <cell r="EP28">
            <v>872.88824499999998</v>
          </cell>
          <cell r="EQ28">
            <v>887.65332000000001</v>
          </cell>
          <cell r="ER28">
            <v>907.19860800000004</v>
          </cell>
          <cell r="ES28">
            <v>931.43182400000001</v>
          </cell>
          <cell r="FE28">
            <v>541.91607699999997</v>
          </cell>
          <cell r="FF28">
            <v>1425.6983640000001</v>
          </cell>
          <cell r="FG28">
            <v>665.48156700000004</v>
          </cell>
          <cell r="FH28">
            <v>1750.7802730000001</v>
          </cell>
        </row>
        <row r="29">
          <cell r="B29">
            <v>2.5123000000000002</v>
          </cell>
          <cell r="D29">
            <v>2.6673</v>
          </cell>
          <cell r="F29">
            <v>-12</v>
          </cell>
          <cell r="G29">
            <v>0</v>
          </cell>
          <cell r="K29">
            <v>0</v>
          </cell>
          <cell r="M29">
            <v>0</v>
          </cell>
          <cell r="N29">
            <v>-1.7899999999999999E-2</v>
          </cell>
          <cell r="O29">
            <v>1.7289000000000001</v>
          </cell>
          <cell r="P29">
            <v>1</v>
          </cell>
          <cell r="Q29">
            <v>0</v>
          </cell>
          <cell r="W29">
            <v>2.5123000000000002</v>
          </cell>
          <cell r="Z29">
            <v>241.16502399999999</v>
          </cell>
          <cell r="AB29">
            <v>114.623192</v>
          </cell>
          <cell r="AC29">
            <v>301.55612200000002</v>
          </cell>
          <cell r="AG29">
            <v>3.9999999999999998E-6</v>
          </cell>
          <cell r="AZ29">
            <v>25</v>
          </cell>
          <cell r="BC29">
            <v>66.113784999999993</v>
          </cell>
          <cell r="BF29">
            <v>114.623192</v>
          </cell>
          <cell r="BJ29">
            <v>25</v>
          </cell>
          <cell r="BK29">
            <v>71.405974999999998</v>
          </cell>
          <cell r="BL29">
            <v>99.742125999999999</v>
          </cell>
          <cell r="BM29">
            <v>173.935272</v>
          </cell>
          <cell r="BQ29">
            <v>2234.4711910000001</v>
          </cell>
          <cell r="BS29">
            <v>165.13355999999999</v>
          </cell>
          <cell r="BT29">
            <v>434.53869600000002</v>
          </cell>
          <cell r="BU29">
            <v>67.839316999999994</v>
          </cell>
          <cell r="BV29">
            <v>178.47486900000001</v>
          </cell>
          <cell r="BY29">
            <v>25</v>
          </cell>
          <cell r="CB29">
            <v>48.231479999999998</v>
          </cell>
          <cell r="CE29">
            <v>165.13355999999999</v>
          </cell>
          <cell r="CI29">
            <v>25</v>
          </cell>
          <cell r="CJ29">
            <v>62.216599000000002</v>
          </cell>
          <cell r="CK29">
            <v>89.849365000000006</v>
          </cell>
          <cell r="CL29">
            <v>126.911331</v>
          </cell>
          <cell r="CP29">
            <v>1371.826538</v>
          </cell>
          <cell r="CS29">
            <v>25</v>
          </cell>
          <cell r="CT29">
            <v>27.044722</v>
          </cell>
          <cell r="CU29">
            <v>32.110466000000002</v>
          </cell>
          <cell r="CW29">
            <v>54.215533999999998</v>
          </cell>
          <cell r="CX29">
            <v>57.707828999999997</v>
          </cell>
          <cell r="DD29">
            <v>71.150527999999994</v>
          </cell>
          <cell r="DH29">
            <v>151.82046500000001</v>
          </cell>
          <cell r="DI29">
            <v>178.47486900000001</v>
          </cell>
          <cell r="DJ29">
            <v>1080.786865</v>
          </cell>
          <cell r="DL29">
            <v>77.132973000000007</v>
          </cell>
          <cell r="DM29">
            <v>202.886627</v>
          </cell>
          <cell r="DN29">
            <v>62.628886999999999</v>
          </cell>
          <cell r="DO29">
            <v>164.76702900000001</v>
          </cell>
          <cell r="DR29">
            <v>25</v>
          </cell>
          <cell r="DS29">
            <v>1.9999999999999999E-6</v>
          </cell>
          <cell r="DT29">
            <v>30.456506999999998</v>
          </cell>
          <cell r="DV29">
            <v>45.177886999999998</v>
          </cell>
          <cell r="DW29">
            <v>49.849941000000001</v>
          </cell>
          <cell r="DY29">
            <v>440.75985700000001</v>
          </cell>
          <cell r="EC29">
            <v>56.884929999999997</v>
          </cell>
          <cell r="EG29">
            <v>131.09878499999999</v>
          </cell>
          <cell r="EH29">
            <v>202.886627</v>
          </cell>
          <cell r="EI29">
            <v>1159.6168210000001</v>
          </cell>
          <cell r="EL29">
            <v>25</v>
          </cell>
          <cell r="EN29">
            <v>27.110647</v>
          </cell>
          <cell r="EO29">
            <v>32.239983000000002</v>
          </cell>
          <cell r="EP29">
            <v>37.369320000000002</v>
          </cell>
          <cell r="EQ29">
            <v>54.241295000000001</v>
          </cell>
          <cell r="ER29">
            <v>62.628886999999999</v>
          </cell>
          <cell r="ES29">
            <v>349.61370799999997</v>
          </cell>
          <cell r="FE29">
            <v>277.86743200000001</v>
          </cell>
          <cell r="FF29">
            <v>730.87383999999997</v>
          </cell>
          <cell r="FG29">
            <v>153.493301</v>
          </cell>
          <cell r="FH29">
            <v>403.81744400000002</v>
          </cell>
        </row>
        <row r="30">
          <cell r="B30">
            <v>2.6787999999999998</v>
          </cell>
          <cell r="D30">
            <v>2.6852</v>
          </cell>
          <cell r="F30">
            <v>15</v>
          </cell>
          <cell r="G30">
            <v>0</v>
          </cell>
          <cell r="K30">
            <v>0</v>
          </cell>
          <cell r="M30">
            <v>0.16800000000000001</v>
          </cell>
          <cell r="N30">
            <v>0</v>
          </cell>
          <cell r="O30">
            <v>1.7467999999999999</v>
          </cell>
          <cell r="P30">
            <v>0</v>
          </cell>
          <cell r="Q30">
            <v>0</v>
          </cell>
          <cell r="W30">
            <v>2.6787999999999998</v>
          </cell>
          <cell r="Z30">
            <v>926.42449999999997</v>
          </cell>
          <cell r="AB30">
            <v>868.85241699999995</v>
          </cell>
          <cell r="AC30">
            <v>2437.3378910000001</v>
          </cell>
          <cell r="AG30">
            <v>562.81225600000005</v>
          </cell>
          <cell r="AZ30">
            <v>26</v>
          </cell>
          <cell r="BC30">
            <v>838.30761700000005</v>
          </cell>
          <cell r="BF30">
            <v>868.85241699999995</v>
          </cell>
          <cell r="BJ30">
            <v>26</v>
          </cell>
          <cell r="BK30">
            <v>1158.710327</v>
          </cell>
          <cell r="BL30">
            <v>2211.2775879999999</v>
          </cell>
          <cell r="BM30">
            <v>2351.6523440000001</v>
          </cell>
          <cell r="BQ30">
            <v>2781.540039</v>
          </cell>
          <cell r="BS30">
            <v>657.665527</v>
          </cell>
          <cell r="BT30">
            <v>1844.9083250000001</v>
          </cell>
          <cell r="BU30">
            <v>940.31243900000004</v>
          </cell>
          <cell r="BV30">
            <v>2637.8000489999999</v>
          </cell>
          <cell r="BY30">
            <v>26</v>
          </cell>
          <cell r="CB30">
            <v>625.84851100000003</v>
          </cell>
          <cell r="CE30">
            <v>657.665527</v>
          </cell>
          <cell r="CI30">
            <v>26</v>
          </cell>
          <cell r="CJ30">
            <v>1328.5897219999999</v>
          </cell>
          <cell r="CK30">
            <v>1689.8756100000001</v>
          </cell>
          <cell r="CL30">
            <v>1755.6539310000001</v>
          </cell>
          <cell r="CP30">
            <v>2090.796143</v>
          </cell>
          <cell r="CS30">
            <v>26</v>
          </cell>
          <cell r="CT30">
            <v>721.83563200000003</v>
          </cell>
          <cell r="CU30">
            <v>876.67620799999997</v>
          </cell>
          <cell r="CW30">
            <v>913.43359399999997</v>
          </cell>
          <cell r="CX30">
            <v>924.00134300000002</v>
          </cell>
          <cell r="DD30">
            <v>2024.9207759999999</v>
          </cell>
          <cell r="DH30">
            <v>2592.0434570000002</v>
          </cell>
          <cell r="DI30">
            <v>2637.8000489999999</v>
          </cell>
          <cell r="DJ30">
            <v>2945.5744629999999</v>
          </cell>
          <cell r="DL30">
            <v>669.49285899999995</v>
          </cell>
          <cell r="DM30">
            <v>1878.0867920000001</v>
          </cell>
          <cell r="DN30">
            <v>949.18127400000003</v>
          </cell>
          <cell r="DO30">
            <v>2662.6796880000002</v>
          </cell>
          <cell r="DR30">
            <v>26</v>
          </cell>
          <cell r="DS30">
            <v>568.34844999999996</v>
          </cell>
          <cell r="DT30">
            <v>640.73144500000001</v>
          </cell>
          <cell r="DV30">
            <v>655.97497599999997</v>
          </cell>
          <cell r="DW30">
            <v>661.11370799999997</v>
          </cell>
          <cell r="DY30">
            <v>760.09143100000006</v>
          </cell>
          <cell r="EC30">
            <v>1594.3526609999999</v>
          </cell>
          <cell r="EG30">
            <v>1854.5812989999999</v>
          </cell>
          <cell r="EH30">
            <v>1878.0867920000001</v>
          </cell>
          <cell r="EI30">
            <v>2132.2373050000001</v>
          </cell>
          <cell r="EL30">
            <v>26</v>
          </cell>
          <cell r="EN30">
            <v>904.01879899999994</v>
          </cell>
          <cell r="EO30">
            <v>919.25964399999998</v>
          </cell>
          <cell r="EP30">
            <v>928.86993399999994</v>
          </cell>
          <cell r="EQ30">
            <v>936.38720699999999</v>
          </cell>
          <cell r="ER30">
            <v>949.18127400000003</v>
          </cell>
          <cell r="ES30">
            <v>1082.8116460000001</v>
          </cell>
          <cell r="FE30">
            <v>585.57397500000002</v>
          </cell>
          <cell r="FF30">
            <v>1642.6741939999999</v>
          </cell>
          <cell r="FG30">
            <v>732.14227300000005</v>
          </cell>
          <cell r="FH30">
            <v>2053.8332519999999</v>
          </cell>
        </row>
        <row r="31">
          <cell r="B31">
            <v>2.6787999999999998</v>
          </cell>
          <cell r="D31">
            <v>2.6852</v>
          </cell>
          <cell r="F31">
            <v>-12</v>
          </cell>
          <cell r="G31">
            <v>0</v>
          </cell>
          <cell r="K31">
            <v>0</v>
          </cell>
          <cell r="M31">
            <v>0</v>
          </cell>
          <cell r="N31">
            <v>0</v>
          </cell>
          <cell r="O31">
            <v>1.7467999999999999</v>
          </cell>
          <cell r="P31">
            <v>1</v>
          </cell>
          <cell r="Q31">
            <v>0</v>
          </cell>
          <cell r="W31">
            <v>2.6787999999999998</v>
          </cell>
          <cell r="Z31">
            <v>241.452225</v>
          </cell>
          <cell r="AB31">
            <v>107.152603</v>
          </cell>
          <cell r="AC31">
            <v>300.58840900000001</v>
          </cell>
          <cell r="AG31">
            <v>1.2300000000000001E-4</v>
          </cell>
          <cell r="AZ31">
            <v>27</v>
          </cell>
          <cell r="BC31">
            <v>54.627223999999998</v>
          </cell>
          <cell r="BF31">
            <v>107.152603</v>
          </cell>
          <cell r="BJ31">
            <v>27</v>
          </cell>
          <cell r="BK31">
            <v>75.823150999999996</v>
          </cell>
          <cell r="BL31">
            <v>90.580466999999999</v>
          </cell>
          <cell r="BM31">
            <v>153.24229399999999</v>
          </cell>
          <cell r="BQ31">
            <v>2346.179443</v>
          </cell>
          <cell r="BS31">
            <v>76.490600999999998</v>
          </cell>
          <cell r="BT31">
            <v>214.63500999999999</v>
          </cell>
          <cell r="BU31">
            <v>57.694400999999999</v>
          </cell>
          <cell r="BV31">
            <v>161.846451</v>
          </cell>
          <cell r="BY31">
            <v>27</v>
          </cell>
          <cell r="CB31">
            <v>43.233967</v>
          </cell>
          <cell r="CE31">
            <v>76.490600999999998</v>
          </cell>
          <cell r="CI31">
            <v>27</v>
          </cell>
          <cell r="CJ31">
            <v>57.415123000000001</v>
          </cell>
          <cell r="CK31">
            <v>82.768722999999994</v>
          </cell>
          <cell r="CL31">
            <v>121.35028800000001</v>
          </cell>
          <cell r="CP31">
            <v>1435.3282469999999</v>
          </cell>
          <cell r="CS31">
            <v>27</v>
          </cell>
          <cell r="CT31">
            <v>15.146811</v>
          </cell>
          <cell r="CU31">
            <v>20.278563999999999</v>
          </cell>
          <cell r="CW31">
            <v>32.303714999999997</v>
          </cell>
          <cell r="CX31">
            <v>52.486052999999998</v>
          </cell>
          <cell r="DD31">
            <v>42.490394999999999</v>
          </cell>
          <cell r="DH31">
            <v>147.23580899999999</v>
          </cell>
          <cell r="DI31">
            <v>161.846451</v>
          </cell>
          <cell r="DJ31">
            <v>1116.8023679999999</v>
          </cell>
          <cell r="DL31">
            <v>57.641658999999997</v>
          </cell>
          <cell r="DM31">
            <v>161.72251900000001</v>
          </cell>
          <cell r="DN31">
            <v>52.606887999999998</v>
          </cell>
          <cell r="DO31">
            <v>147.57476800000001</v>
          </cell>
          <cell r="DR31">
            <v>27</v>
          </cell>
          <cell r="DS31">
            <v>5.0000000000000002E-5</v>
          </cell>
          <cell r="DT31">
            <v>20.822737</v>
          </cell>
          <cell r="DV31">
            <v>40.312401000000001</v>
          </cell>
          <cell r="DW31">
            <v>44.771121999999998</v>
          </cell>
          <cell r="DY31">
            <v>459.66198700000001</v>
          </cell>
          <cell r="EC31">
            <v>52.765362000000003</v>
          </cell>
          <cell r="EG31">
            <v>125.609596</v>
          </cell>
          <cell r="EH31">
            <v>161.72251900000001</v>
          </cell>
          <cell r="EI31">
            <v>1289.5095209999999</v>
          </cell>
          <cell r="EL31">
            <v>27</v>
          </cell>
          <cell r="EN31">
            <v>20.069835999999999</v>
          </cell>
          <cell r="EO31">
            <v>31.929136</v>
          </cell>
          <cell r="EP31">
            <v>32.165646000000002</v>
          </cell>
          <cell r="EQ31">
            <v>37.402656999999998</v>
          </cell>
          <cell r="ER31">
            <v>52.606887999999998</v>
          </cell>
          <cell r="ES31">
            <v>341.25073200000003</v>
          </cell>
          <cell r="FE31">
            <v>275.69757099999998</v>
          </cell>
          <cell r="FF31">
            <v>773.346497</v>
          </cell>
          <cell r="FG31">
            <v>139.816833</v>
          </cell>
          <cell r="FH31">
            <v>392.21929899999998</v>
          </cell>
        </row>
        <row r="32">
          <cell r="B32">
            <v>2.8323</v>
          </cell>
          <cell r="D32">
            <v>2.6846000000000001</v>
          </cell>
          <cell r="F32">
            <v>15</v>
          </cell>
          <cell r="G32">
            <v>0</v>
          </cell>
          <cell r="K32">
            <v>0</v>
          </cell>
          <cell r="M32">
            <v>0.154</v>
          </cell>
          <cell r="N32">
            <v>-5.9999999999999995E-4</v>
          </cell>
          <cell r="O32">
            <v>1.7462</v>
          </cell>
          <cell r="P32">
            <v>0</v>
          </cell>
          <cell r="Q32">
            <v>0</v>
          </cell>
          <cell r="W32">
            <v>2.8323</v>
          </cell>
          <cell r="Z32">
            <v>978.15777600000001</v>
          </cell>
          <cell r="AB32">
            <v>909.83752400000003</v>
          </cell>
          <cell r="AC32">
            <v>2698.569336</v>
          </cell>
          <cell r="AG32">
            <v>557.83367899999996</v>
          </cell>
          <cell r="AZ32">
            <v>28</v>
          </cell>
          <cell r="BC32">
            <v>886.07952899999998</v>
          </cell>
          <cell r="BF32">
            <v>909.83752400000003</v>
          </cell>
          <cell r="BJ32">
            <v>28</v>
          </cell>
          <cell r="BK32">
            <v>1213.760254</v>
          </cell>
          <cell r="BL32">
            <v>2576.681885</v>
          </cell>
          <cell r="BM32">
            <v>2628.1030270000001</v>
          </cell>
          <cell r="BQ32">
            <v>2945.1140140000002</v>
          </cell>
          <cell r="BS32">
            <v>654.773865</v>
          </cell>
          <cell r="BT32">
            <v>1942.052856</v>
          </cell>
          <cell r="BU32">
            <v>939.40863000000002</v>
          </cell>
          <cell r="BV32">
            <v>2786.2766109999998</v>
          </cell>
          <cell r="BY32">
            <v>28</v>
          </cell>
          <cell r="CB32">
            <v>633.40533400000004</v>
          </cell>
          <cell r="CE32">
            <v>654.773865</v>
          </cell>
          <cell r="CI32">
            <v>28</v>
          </cell>
          <cell r="CJ32">
            <v>1386.6987300000001</v>
          </cell>
          <cell r="CK32">
            <v>1851.9526370000001</v>
          </cell>
          <cell r="CL32">
            <v>1878.674072</v>
          </cell>
          <cell r="CP32">
            <v>2139.415039</v>
          </cell>
          <cell r="CS32">
            <v>28</v>
          </cell>
          <cell r="CT32">
            <v>712.12243699999999</v>
          </cell>
          <cell r="CU32">
            <v>901.61175500000002</v>
          </cell>
          <cell r="CW32">
            <v>919.83129899999994</v>
          </cell>
          <cell r="CX32">
            <v>926.30444299999999</v>
          </cell>
          <cell r="DD32">
            <v>2112.1479490000002</v>
          </cell>
          <cell r="DH32">
            <v>2747.4096679999998</v>
          </cell>
          <cell r="DI32">
            <v>2786.2766109999998</v>
          </cell>
          <cell r="DJ32">
            <v>3048.6977539999998</v>
          </cell>
          <cell r="DL32">
            <v>669.42535399999997</v>
          </cell>
          <cell r="DM32">
            <v>1985.5086670000001</v>
          </cell>
          <cell r="DN32">
            <v>946.97814900000003</v>
          </cell>
          <cell r="DO32">
            <v>2808.7280270000001</v>
          </cell>
          <cell r="DR32">
            <v>28</v>
          </cell>
          <cell r="DS32">
            <v>559.61437999999998</v>
          </cell>
          <cell r="DT32">
            <v>648.90039100000001</v>
          </cell>
          <cell r="DV32">
            <v>660.41796899999997</v>
          </cell>
          <cell r="DW32">
            <v>665.30718999999999</v>
          </cell>
          <cell r="DY32">
            <v>723.68273899999997</v>
          </cell>
          <cell r="EC32">
            <v>1659.810547</v>
          </cell>
          <cell r="EG32">
            <v>1973.294312</v>
          </cell>
          <cell r="EH32">
            <v>1985.5086670000001</v>
          </cell>
          <cell r="EI32">
            <v>2146.435547</v>
          </cell>
          <cell r="EL32">
            <v>28</v>
          </cell>
          <cell r="EN32">
            <v>917.557007</v>
          </cell>
          <cell r="EO32">
            <v>924.84881600000006</v>
          </cell>
          <cell r="EP32">
            <v>934.12231399999996</v>
          </cell>
          <cell r="EQ32">
            <v>940.93133499999999</v>
          </cell>
          <cell r="ER32">
            <v>946.97814900000003</v>
          </cell>
          <cell r="ES32">
            <v>1029.7791749999999</v>
          </cell>
          <cell r="FE32">
            <v>628.01342799999998</v>
          </cell>
          <cell r="FF32">
            <v>1862.6816409999999</v>
          </cell>
          <cell r="FG32">
            <v>791.54010000000005</v>
          </cell>
          <cell r="FH32">
            <v>2347.6999510000001</v>
          </cell>
        </row>
        <row r="33">
          <cell r="B33">
            <v>2.8323</v>
          </cell>
          <cell r="D33">
            <v>2.6846000000000001</v>
          </cell>
          <cell r="F33">
            <v>-12</v>
          </cell>
          <cell r="G33">
            <v>0</v>
          </cell>
          <cell r="K33">
            <v>0</v>
          </cell>
          <cell r="M33">
            <v>0</v>
          </cell>
          <cell r="N33">
            <v>-5.9999999999999995E-4</v>
          </cell>
          <cell r="O33">
            <v>1.7462</v>
          </cell>
          <cell r="P33">
            <v>1</v>
          </cell>
          <cell r="Q33">
            <v>0</v>
          </cell>
          <cell r="W33">
            <v>2.8323</v>
          </cell>
          <cell r="Z33">
            <v>226.91494800000001</v>
          </cell>
          <cell r="AB33">
            <v>79.327163999999996</v>
          </cell>
          <cell r="AC33">
            <v>235.28349299999999</v>
          </cell>
          <cell r="AG33">
            <v>4.3000000000000002E-5</v>
          </cell>
          <cell r="AZ33">
            <v>29</v>
          </cell>
          <cell r="BC33">
            <v>37.672210999999997</v>
          </cell>
          <cell r="BF33">
            <v>79.327163999999996</v>
          </cell>
          <cell r="BJ33">
            <v>29</v>
          </cell>
          <cell r="BK33">
            <v>79.679625999999999</v>
          </cell>
          <cell r="BL33">
            <v>95.039664999999999</v>
          </cell>
          <cell r="BM33">
            <v>111.735359</v>
          </cell>
          <cell r="BQ33">
            <v>2305.7722170000002</v>
          </cell>
          <cell r="BS33">
            <v>61.903934</v>
          </cell>
          <cell r="BT33">
            <v>183.559921</v>
          </cell>
          <cell r="BU33">
            <v>52.652785999999999</v>
          </cell>
          <cell r="BV33">
            <v>156.167587</v>
          </cell>
          <cell r="BY33">
            <v>29</v>
          </cell>
          <cell r="CB33">
            <v>38.606864999999999</v>
          </cell>
          <cell r="CE33">
            <v>61.903934</v>
          </cell>
          <cell r="CI33">
            <v>29</v>
          </cell>
          <cell r="CJ33">
            <v>52.961212000000003</v>
          </cell>
          <cell r="CK33">
            <v>67.179030999999995</v>
          </cell>
          <cell r="CL33">
            <v>114.376312</v>
          </cell>
          <cell r="CP33">
            <v>1518.7154539999999</v>
          </cell>
          <cell r="CS33">
            <v>29</v>
          </cell>
          <cell r="CT33">
            <v>3.3670580000000001</v>
          </cell>
          <cell r="CU33">
            <v>15.180866</v>
          </cell>
          <cell r="CW33">
            <v>32.163215999999998</v>
          </cell>
          <cell r="CX33">
            <v>47.336575000000003</v>
          </cell>
          <cell r="DD33">
            <v>9.9866569999999992</v>
          </cell>
          <cell r="DH33">
            <v>140.39975000000001</v>
          </cell>
          <cell r="DI33">
            <v>156.167587</v>
          </cell>
          <cell r="DJ33">
            <v>1104.9748540000001</v>
          </cell>
          <cell r="DL33">
            <v>51.360672000000001</v>
          </cell>
          <cell r="DM33">
            <v>152.38052400000001</v>
          </cell>
          <cell r="DN33">
            <v>52.402324999999998</v>
          </cell>
          <cell r="DO33">
            <v>155.424713</v>
          </cell>
          <cell r="DR33">
            <v>29</v>
          </cell>
          <cell r="DS33">
            <v>1.8E-5</v>
          </cell>
          <cell r="DT33">
            <v>17.705807</v>
          </cell>
          <cell r="DV33">
            <v>35.781429000000003</v>
          </cell>
          <cell r="DW33">
            <v>39.895828000000002</v>
          </cell>
          <cell r="DY33">
            <v>462.292145</v>
          </cell>
          <cell r="EC33">
            <v>48.695746999999997</v>
          </cell>
          <cell r="EG33">
            <v>118.392021</v>
          </cell>
          <cell r="EH33">
            <v>152.38052400000001</v>
          </cell>
          <cell r="EI33">
            <v>1371.205688</v>
          </cell>
          <cell r="EL33">
            <v>29</v>
          </cell>
          <cell r="EN33">
            <v>15.081619999999999</v>
          </cell>
          <cell r="EO33">
            <v>27.005268000000001</v>
          </cell>
          <cell r="EP33">
            <v>27.131779000000002</v>
          </cell>
          <cell r="EQ33">
            <v>32.255470000000003</v>
          </cell>
          <cell r="ER33">
            <v>52.402324999999998</v>
          </cell>
          <cell r="ES33">
            <v>319.62487800000002</v>
          </cell>
          <cell r="FE33">
            <v>260.55441300000001</v>
          </cell>
          <cell r="FF33">
            <v>772.77252199999998</v>
          </cell>
          <cell r="FG33">
            <v>106.497429</v>
          </cell>
          <cell r="FH33">
            <v>315.87020899999999</v>
          </cell>
        </row>
        <row r="34">
          <cell r="B34">
            <v>2.9868999999999999</v>
          </cell>
          <cell r="D34">
            <v>2.6675</v>
          </cell>
          <cell r="F34">
            <v>15</v>
          </cell>
          <cell r="G34">
            <v>0</v>
          </cell>
          <cell r="K34">
            <v>0</v>
          </cell>
          <cell r="M34">
            <v>0.156</v>
          </cell>
          <cell r="N34">
            <v>-1.77E-2</v>
          </cell>
          <cell r="O34">
            <v>1.7290000000000001</v>
          </cell>
          <cell r="P34">
            <v>0</v>
          </cell>
          <cell r="Q34">
            <v>0</v>
          </cell>
          <cell r="W34">
            <v>2.9868999999999999</v>
          </cell>
          <cell r="Z34">
            <v>982.58642599999996</v>
          </cell>
          <cell r="AB34">
            <v>908.91992200000004</v>
          </cell>
          <cell r="AC34">
            <v>2842.95874</v>
          </cell>
          <cell r="AG34">
            <v>554.69372599999997</v>
          </cell>
          <cell r="AZ34">
            <v>30</v>
          </cell>
          <cell r="BC34">
            <v>848.22705099999996</v>
          </cell>
          <cell r="BF34">
            <v>908.91992200000004</v>
          </cell>
          <cell r="BJ34">
            <v>30</v>
          </cell>
          <cell r="BK34">
            <v>1272.787231</v>
          </cell>
          <cell r="BL34">
            <v>2475.9838869999999</v>
          </cell>
          <cell r="BM34">
            <v>2653.1210940000001</v>
          </cell>
          <cell r="BQ34">
            <v>2943.8935550000001</v>
          </cell>
          <cell r="BS34">
            <v>653.83502199999998</v>
          </cell>
          <cell r="BT34">
            <v>2045.0931399999999</v>
          </cell>
          <cell r="BU34">
            <v>940.11859100000004</v>
          </cell>
          <cell r="BV34">
            <v>2940.5434570000002</v>
          </cell>
          <cell r="BY34">
            <v>30</v>
          </cell>
          <cell r="CB34">
            <v>627.19824200000005</v>
          </cell>
          <cell r="CE34">
            <v>653.83502199999998</v>
          </cell>
          <cell r="CI34">
            <v>30</v>
          </cell>
          <cell r="CJ34">
            <v>1461.950439</v>
          </cell>
          <cell r="CK34">
            <v>1922.8386230000001</v>
          </cell>
          <cell r="CL34">
            <v>1961.777466</v>
          </cell>
          <cell r="CP34">
            <v>2133.3098140000002</v>
          </cell>
          <cell r="CS34">
            <v>30</v>
          </cell>
          <cell r="CT34">
            <v>712.84234600000002</v>
          </cell>
          <cell r="CU34">
            <v>885.40850799999998</v>
          </cell>
          <cell r="CW34">
            <v>910.87982199999999</v>
          </cell>
          <cell r="CX34">
            <v>917.89605700000004</v>
          </cell>
          <cell r="DD34">
            <v>2229.6586910000001</v>
          </cell>
          <cell r="DH34">
            <v>2871.0346679999998</v>
          </cell>
          <cell r="DI34">
            <v>2940.5434570000002</v>
          </cell>
          <cell r="DJ34">
            <v>3083.5742190000001</v>
          </cell>
          <cell r="DL34">
            <v>672.65307600000006</v>
          </cell>
          <cell r="DM34">
            <v>2103.953125</v>
          </cell>
          <cell r="DN34">
            <v>952.16082800000004</v>
          </cell>
          <cell r="DO34">
            <v>2978.2094729999999</v>
          </cell>
          <cell r="DR34">
            <v>30</v>
          </cell>
          <cell r="DS34">
            <v>559.727844</v>
          </cell>
          <cell r="DT34">
            <v>636.58209199999999</v>
          </cell>
          <cell r="DV34">
            <v>658.60772699999995</v>
          </cell>
          <cell r="DW34">
            <v>665.61523399999999</v>
          </cell>
          <cell r="DY34">
            <v>711.73382600000002</v>
          </cell>
          <cell r="EC34">
            <v>1750.7407229999999</v>
          </cell>
          <cell r="EG34">
            <v>2081.9399410000001</v>
          </cell>
          <cell r="EH34">
            <v>2103.953125</v>
          </cell>
          <cell r="EI34">
            <v>2226.1916500000002</v>
          </cell>
          <cell r="EL34">
            <v>30</v>
          </cell>
          <cell r="EN34">
            <v>898.66009499999996</v>
          </cell>
          <cell r="EO34">
            <v>921.40173300000004</v>
          </cell>
          <cell r="EP34">
            <v>930.57702600000005</v>
          </cell>
          <cell r="EQ34">
            <v>941.71844499999997</v>
          </cell>
          <cell r="ER34">
            <v>952.16082800000004</v>
          </cell>
          <cell r="ES34">
            <v>994.410889</v>
          </cell>
          <cell r="FE34">
            <v>618.78509499999996</v>
          </cell>
          <cell r="FF34">
            <v>1935.462769</v>
          </cell>
          <cell r="FG34">
            <v>771.13635299999999</v>
          </cell>
          <cell r="FH34">
            <v>2411.9936520000001</v>
          </cell>
        </row>
        <row r="35">
          <cell r="B35">
            <v>2.9868999999999999</v>
          </cell>
          <cell r="D35">
            <v>2.6675</v>
          </cell>
          <cell r="F35">
            <v>-12</v>
          </cell>
          <cell r="G35">
            <v>0</v>
          </cell>
          <cell r="K35">
            <v>0</v>
          </cell>
          <cell r="M35">
            <v>0</v>
          </cell>
          <cell r="N35">
            <v>-1.77E-2</v>
          </cell>
          <cell r="O35">
            <v>1.7290000000000001</v>
          </cell>
          <cell r="P35">
            <v>1</v>
          </cell>
          <cell r="Q35">
            <v>0</v>
          </cell>
          <cell r="W35">
            <v>2.9868999999999999</v>
          </cell>
          <cell r="Z35">
            <v>212.26960800000001</v>
          </cell>
          <cell r="AB35">
            <v>79.886641999999995</v>
          </cell>
          <cell r="AC35">
            <v>249.872772</v>
          </cell>
          <cell r="AG35">
            <v>1.01E-4</v>
          </cell>
          <cell r="AZ35">
            <v>31</v>
          </cell>
          <cell r="BC35">
            <v>37.721958000000001</v>
          </cell>
          <cell r="BF35">
            <v>79.886641999999995</v>
          </cell>
          <cell r="BJ35">
            <v>31</v>
          </cell>
          <cell r="BK35">
            <v>84.055785999999998</v>
          </cell>
          <cell r="BL35">
            <v>100.56961800000001</v>
          </cell>
          <cell r="BM35">
            <v>117.988319</v>
          </cell>
          <cell r="BQ35">
            <v>2346.2248540000001</v>
          </cell>
          <cell r="BS35">
            <v>59.239505999999999</v>
          </cell>
          <cell r="BT35">
            <v>185.303146</v>
          </cell>
          <cell r="BU35">
            <v>52.684418000000001</v>
          </cell>
          <cell r="BV35">
            <v>164.78852800000001</v>
          </cell>
          <cell r="BY35">
            <v>31</v>
          </cell>
          <cell r="CB35">
            <v>37.669781</v>
          </cell>
          <cell r="CE35">
            <v>59.239505999999999</v>
          </cell>
          <cell r="CI35">
            <v>31</v>
          </cell>
          <cell r="CJ35">
            <v>55.979258999999999</v>
          </cell>
          <cell r="CK35">
            <v>61.58849</v>
          </cell>
          <cell r="CL35">
            <v>117.836586</v>
          </cell>
          <cell r="CP35">
            <v>1614.098389</v>
          </cell>
          <cell r="CS35">
            <v>31</v>
          </cell>
          <cell r="CT35">
            <v>3.3489550000000001</v>
          </cell>
          <cell r="CU35">
            <v>26.718385999999999</v>
          </cell>
          <cell r="CW35">
            <v>32.178890000000003</v>
          </cell>
          <cell r="CX35">
            <v>52.302567000000003</v>
          </cell>
          <cell r="DD35">
            <v>10.475</v>
          </cell>
          <cell r="DH35">
            <v>163.59414699999999</v>
          </cell>
          <cell r="DI35">
            <v>164.78852800000001</v>
          </cell>
          <cell r="DJ35">
            <v>1204.852173</v>
          </cell>
          <cell r="DL35">
            <v>50.327990999999997</v>
          </cell>
          <cell r="DM35">
            <v>157.392899</v>
          </cell>
          <cell r="DN35">
            <v>52.436149999999998</v>
          </cell>
          <cell r="DO35">
            <v>164.011978</v>
          </cell>
          <cell r="DR35">
            <v>31</v>
          </cell>
          <cell r="DS35">
            <v>4.3999999999999999E-5</v>
          </cell>
          <cell r="DT35">
            <v>17.712433000000001</v>
          </cell>
          <cell r="DV35">
            <v>34.853454999999997</v>
          </cell>
          <cell r="DW35">
            <v>39.138710000000003</v>
          </cell>
          <cell r="DY35">
            <v>476.13955700000002</v>
          </cell>
          <cell r="EC35">
            <v>51.417552999999998</v>
          </cell>
          <cell r="EG35">
            <v>122.45122499999999</v>
          </cell>
          <cell r="EH35">
            <v>157.392899</v>
          </cell>
          <cell r="EI35">
            <v>1489.3461910000001</v>
          </cell>
          <cell r="EL35">
            <v>31</v>
          </cell>
          <cell r="EN35">
            <v>15.034979</v>
          </cell>
          <cell r="EO35">
            <v>27.033432000000001</v>
          </cell>
          <cell r="EP35">
            <v>32.100898999999998</v>
          </cell>
          <cell r="EQ35">
            <v>46.387881999999998</v>
          </cell>
          <cell r="ER35">
            <v>52.436149999999998</v>
          </cell>
          <cell r="ES35">
            <v>330.26406900000001</v>
          </cell>
          <cell r="FE35">
            <v>251.26916499999999</v>
          </cell>
          <cell r="FF35">
            <v>786.02136199999995</v>
          </cell>
          <cell r="FG35">
            <v>105.176086</v>
          </cell>
          <cell r="FH35">
            <v>328.974152</v>
          </cell>
        </row>
        <row r="36">
          <cell r="B36">
            <v>3.1444999999999999</v>
          </cell>
          <cell r="D36">
            <v>2.6322999999999999</v>
          </cell>
          <cell r="F36">
            <v>15</v>
          </cell>
          <cell r="G36">
            <v>0</v>
          </cell>
          <cell r="K36">
            <v>0</v>
          </cell>
          <cell r="M36">
            <v>0.16200000000000001</v>
          </cell>
          <cell r="N36">
            <v>-5.2900000000000003E-2</v>
          </cell>
          <cell r="O36">
            <v>1.6938</v>
          </cell>
          <cell r="P36">
            <v>0</v>
          </cell>
          <cell r="Q36">
            <v>0</v>
          </cell>
          <cell r="W36">
            <v>3.1444999999999999</v>
          </cell>
          <cell r="Z36">
            <v>1016.3855589999999</v>
          </cell>
          <cell r="AB36">
            <v>947.56738299999995</v>
          </cell>
          <cell r="AC36">
            <v>3120.2375489999999</v>
          </cell>
          <cell r="AG36">
            <v>541.51806599999998</v>
          </cell>
          <cell r="AZ36">
            <v>32</v>
          </cell>
          <cell r="BC36">
            <v>896.87487799999997</v>
          </cell>
          <cell r="BF36">
            <v>947.56738299999995</v>
          </cell>
          <cell r="BJ36">
            <v>32</v>
          </cell>
          <cell r="BK36">
            <v>1296.2358400000001</v>
          </cell>
          <cell r="BL36">
            <v>2823.4821780000002</v>
          </cell>
          <cell r="BM36">
            <v>2953.3127439999998</v>
          </cell>
          <cell r="BQ36">
            <v>3228.236328</v>
          </cell>
          <cell r="BS36">
            <v>662.58880599999998</v>
          </cell>
          <cell r="BT36">
            <v>2181.8339839999999</v>
          </cell>
          <cell r="BU36">
            <v>953.80163600000003</v>
          </cell>
          <cell r="BV36">
            <v>3140.766357</v>
          </cell>
          <cell r="BY36">
            <v>32</v>
          </cell>
          <cell r="CB36">
            <v>645.17321800000002</v>
          </cell>
          <cell r="CE36">
            <v>662.58880599999998</v>
          </cell>
          <cell r="CI36">
            <v>32</v>
          </cell>
          <cell r="CJ36">
            <v>1505.3903809999999</v>
          </cell>
          <cell r="CK36">
            <v>2098.1745609999998</v>
          </cell>
          <cell r="CL36">
            <v>2124.4860840000001</v>
          </cell>
          <cell r="CP36">
            <v>2319.98999</v>
          </cell>
          <cell r="CS36">
            <v>32</v>
          </cell>
          <cell r="CT36">
            <v>700.93951400000003</v>
          </cell>
          <cell r="CU36">
            <v>913.58984399999997</v>
          </cell>
          <cell r="CW36">
            <v>934.493469</v>
          </cell>
          <cell r="CX36">
            <v>940.32171600000004</v>
          </cell>
          <cell r="DD36">
            <v>2308.1186520000001</v>
          </cell>
          <cell r="DH36">
            <v>3096.3784179999998</v>
          </cell>
          <cell r="DI36">
            <v>3140.766357</v>
          </cell>
          <cell r="DJ36">
            <v>3380.289307</v>
          </cell>
          <cell r="DL36">
            <v>679.17120399999999</v>
          </cell>
          <cell r="DM36">
            <v>2236.4377439999998</v>
          </cell>
          <cell r="DN36">
            <v>960.23937999999998</v>
          </cell>
          <cell r="DO36">
            <v>3161.9650879999999</v>
          </cell>
          <cell r="DR36">
            <v>32</v>
          </cell>
          <cell r="DS36">
            <v>527.92285200000003</v>
          </cell>
          <cell r="DT36">
            <v>652.99755900000002</v>
          </cell>
          <cell r="DV36">
            <v>667.72662400000002</v>
          </cell>
          <cell r="DW36">
            <v>672.90832499999999</v>
          </cell>
          <cell r="DY36">
            <v>731.92657499999996</v>
          </cell>
          <cell r="EC36">
            <v>1738.393188</v>
          </cell>
          <cell r="EG36">
            <v>2215.8146969999998</v>
          </cell>
          <cell r="EH36">
            <v>2236.4377439999998</v>
          </cell>
          <cell r="EI36">
            <v>2410.155518</v>
          </cell>
          <cell r="EL36">
            <v>32</v>
          </cell>
          <cell r="EN36">
            <v>921.30981399999996</v>
          </cell>
          <cell r="EO36">
            <v>933.09338400000001</v>
          </cell>
          <cell r="EP36">
            <v>942.52032499999996</v>
          </cell>
          <cell r="EQ36">
            <v>951.01617399999998</v>
          </cell>
          <cell r="ER36">
            <v>960.23937999999998</v>
          </cell>
          <cell r="ES36">
            <v>1022.881714</v>
          </cell>
          <cell r="FE36">
            <v>646.276794</v>
          </cell>
          <cell r="FF36">
            <v>2128.1198730000001</v>
          </cell>
          <cell r="FG36">
            <v>809.01153599999998</v>
          </cell>
          <cell r="FH36">
            <v>2663.9882809999999</v>
          </cell>
        </row>
        <row r="37">
          <cell r="B37">
            <v>3.1454</v>
          </cell>
          <cell r="D37">
            <v>2.6320000000000001</v>
          </cell>
          <cell r="F37">
            <v>-12</v>
          </cell>
          <cell r="G37">
            <v>0</v>
          </cell>
          <cell r="K37">
            <v>0</v>
          </cell>
          <cell r="M37">
            <v>1E-3</v>
          </cell>
          <cell r="N37">
            <v>-5.3199999999999997E-2</v>
          </cell>
          <cell r="O37">
            <v>1.6936</v>
          </cell>
          <cell r="P37">
            <v>1</v>
          </cell>
          <cell r="Q37">
            <v>0</v>
          </cell>
          <cell r="W37">
            <v>3.1454</v>
          </cell>
          <cell r="Z37">
            <v>214.20365899999999</v>
          </cell>
          <cell r="AB37">
            <v>83.967765999999997</v>
          </cell>
          <cell r="AC37">
            <v>276.58145100000002</v>
          </cell>
          <cell r="AG37">
            <v>6.11E-4</v>
          </cell>
          <cell r="AZ37">
            <v>33</v>
          </cell>
          <cell r="BC37">
            <v>54.373665000000003</v>
          </cell>
          <cell r="BF37">
            <v>83.967765999999997</v>
          </cell>
          <cell r="BJ37">
            <v>33</v>
          </cell>
          <cell r="BK37">
            <v>50.251503</v>
          </cell>
          <cell r="BL37">
            <v>122.06523900000001</v>
          </cell>
          <cell r="BM37">
            <v>179.10142500000001</v>
          </cell>
          <cell r="BQ37">
            <v>2642.8051759999998</v>
          </cell>
          <cell r="BS37">
            <v>70.979881000000006</v>
          </cell>
          <cell r="BT37">
            <v>233.83306899999999</v>
          </cell>
          <cell r="BU37">
            <v>62.549377</v>
          </cell>
          <cell r="BV37">
            <v>206.03140300000001</v>
          </cell>
          <cell r="BY37">
            <v>33</v>
          </cell>
          <cell r="CB37">
            <v>44.675902999999998</v>
          </cell>
          <cell r="CE37">
            <v>70.979881000000006</v>
          </cell>
          <cell r="CI37">
            <v>33</v>
          </cell>
          <cell r="CJ37">
            <v>75.018082000000007</v>
          </cell>
          <cell r="CK37">
            <v>108.359566</v>
          </cell>
          <cell r="CL37">
            <v>147.17742899999999</v>
          </cell>
          <cell r="CP37">
            <v>1685.7177730000001</v>
          </cell>
          <cell r="CS37">
            <v>33</v>
          </cell>
          <cell r="CT37">
            <v>15.202847</v>
          </cell>
          <cell r="CU37">
            <v>20.223853999999999</v>
          </cell>
          <cell r="CW37">
            <v>37.287433999999998</v>
          </cell>
          <cell r="CX37">
            <v>54.115653999999999</v>
          </cell>
          <cell r="DD37">
            <v>50.076656</v>
          </cell>
          <cell r="DH37">
            <v>178.25155599999999</v>
          </cell>
          <cell r="DI37">
            <v>206.03140300000001</v>
          </cell>
          <cell r="DJ37">
            <v>1342.1623540000001</v>
          </cell>
          <cell r="DL37">
            <v>57.004275999999997</v>
          </cell>
          <cell r="DM37">
            <v>187.80856299999999</v>
          </cell>
          <cell r="DN37">
            <v>57.593521000000003</v>
          </cell>
          <cell r="DO37">
            <v>189.707291</v>
          </cell>
          <cell r="DR37">
            <v>33</v>
          </cell>
          <cell r="DS37">
            <v>2.5799999999999998E-4</v>
          </cell>
          <cell r="DT37">
            <v>29.550991</v>
          </cell>
          <cell r="DV37">
            <v>41.995857000000001</v>
          </cell>
          <cell r="DW37">
            <v>45.817878999999998</v>
          </cell>
          <cell r="DY37">
            <v>466.10015900000002</v>
          </cell>
          <cell r="EC37">
            <v>70.153587000000002</v>
          </cell>
          <cell r="EG37">
            <v>151.03222700000001</v>
          </cell>
          <cell r="EH37">
            <v>187.80856299999999</v>
          </cell>
          <cell r="EI37">
            <v>1535.346313</v>
          </cell>
          <cell r="EL37">
            <v>33</v>
          </cell>
          <cell r="EN37">
            <v>15.243299</v>
          </cell>
          <cell r="EO37">
            <v>20.318604000000001</v>
          </cell>
          <cell r="EP37">
            <v>32.149776000000003</v>
          </cell>
          <cell r="EQ37">
            <v>37.292304999999999</v>
          </cell>
          <cell r="ER37">
            <v>57.593521000000003</v>
          </cell>
          <cell r="ES37">
            <v>351.28894000000003</v>
          </cell>
          <cell r="FE37">
            <v>255.10479699999999</v>
          </cell>
          <cell r="FF37">
            <v>840.24542199999996</v>
          </cell>
          <cell r="FG37">
            <v>126.425102</v>
          </cell>
          <cell r="FH37">
            <v>416.43164100000001</v>
          </cell>
        </row>
        <row r="38">
          <cell r="B38">
            <v>3.2993000000000001</v>
          </cell>
          <cell r="D38">
            <v>2.5789</v>
          </cell>
          <cell r="F38">
            <v>15</v>
          </cell>
          <cell r="G38">
            <v>0</v>
          </cell>
          <cell r="K38">
            <v>0</v>
          </cell>
          <cell r="M38">
            <v>0.16300000000000001</v>
          </cell>
          <cell r="N38">
            <v>-0.10630000000000001</v>
          </cell>
          <cell r="O38">
            <v>1.6404000000000001</v>
          </cell>
          <cell r="P38">
            <v>0</v>
          </cell>
          <cell r="Q38">
            <v>0</v>
          </cell>
          <cell r="W38">
            <v>3.2993000000000001</v>
          </cell>
          <cell r="Z38">
            <v>1006.998352</v>
          </cell>
          <cell r="AB38">
            <v>929.22863800000005</v>
          </cell>
          <cell r="AC38">
            <v>3210.5161130000001</v>
          </cell>
          <cell r="AG38">
            <v>521.90734899999995</v>
          </cell>
          <cell r="AZ38">
            <v>34</v>
          </cell>
          <cell r="BC38">
            <v>851.587219</v>
          </cell>
          <cell r="BF38">
            <v>929.22863800000005</v>
          </cell>
          <cell r="BJ38">
            <v>34</v>
          </cell>
          <cell r="BK38">
            <v>1300.8054199999999</v>
          </cell>
          <cell r="BL38">
            <v>2685.7846679999998</v>
          </cell>
          <cell r="BM38">
            <v>2942.2624510000001</v>
          </cell>
          <cell r="BQ38">
            <v>3296.7404790000001</v>
          </cell>
          <cell r="BS38">
            <v>653.30743399999994</v>
          </cell>
          <cell r="BT38">
            <v>2257.1992190000001</v>
          </cell>
          <cell r="BU38">
            <v>942.52209500000004</v>
          </cell>
          <cell r="BV38">
            <v>3256.445068</v>
          </cell>
          <cell r="BY38">
            <v>34</v>
          </cell>
          <cell r="CB38">
            <v>627.33160399999997</v>
          </cell>
          <cell r="CE38">
            <v>653.30743399999994</v>
          </cell>
          <cell r="CI38">
            <v>34</v>
          </cell>
          <cell r="CJ38">
            <v>1542.760254</v>
          </cell>
          <cell r="CK38">
            <v>2116.814453</v>
          </cell>
          <cell r="CL38">
            <v>2167.4516600000002</v>
          </cell>
          <cell r="CP38">
            <v>2366.1311040000001</v>
          </cell>
          <cell r="CS38">
            <v>34</v>
          </cell>
          <cell r="CT38">
            <v>686.86926300000005</v>
          </cell>
          <cell r="CU38">
            <v>880.48358199999996</v>
          </cell>
          <cell r="CW38">
            <v>909.21850600000005</v>
          </cell>
          <cell r="CX38">
            <v>916.15020800000002</v>
          </cell>
          <cell r="DD38">
            <v>2373.15625</v>
          </cell>
          <cell r="DH38">
            <v>3165.3295899999998</v>
          </cell>
          <cell r="DI38">
            <v>3256.445068</v>
          </cell>
          <cell r="DJ38">
            <v>3461.7548830000001</v>
          </cell>
          <cell r="DL38">
            <v>667.53704800000003</v>
          </cell>
          <cell r="DM38">
            <v>2306.3627929999998</v>
          </cell>
          <cell r="DN38">
            <v>942.29107699999997</v>
          </cell>
          <cell r="DO38">
            <v>3255.6472170000002</v>
          </cell>
          <cell r="DR38">
            <v>34</v>
          </cell>
          <cell r="DS38">
            <v>511.49279799999999</v>
          </cell>
          <cell r="DT38">
            <v>633.203125</v>
          </cell>
          <cell r="DV38">
            <v>652.45696999999996</v>
          </cell>
          <cell r="DW38">
            <v>659.06366000000003</v>
          </cell>
          <cell r="DY38">
            <v>721.22967500000004</v>
          </cell>
          <cell r="EC38">
            <v>1767.224731</v>
          </cell>
          <cell r="EG38">
            <v>2277.0871579999998</v>
          </cell>
          <cell r="EH38">
            <v>2306.3627929999998</v>
          </cell>
          <cell r="EI38">
            <v>2491.8728030000002</v>
          </cell>
          <cell r="EL38">
            <v>34</v>
          </cell>
          <cell r="EN38">
            <v>891.87683100000004</v>
          </cell>
          <cell r="EO38">
            <v>910.34393299999999</v>
          </cell>
          <cell r="EP38">
            <v>920.13659700000005</v>
          </cell>
          <cell r="EQ38">
            <v>929.80841099999998</v>
          </cell>
          <cell r="ER38">
            <v>942.29107699999997</v>
          </cell>
          <cell r="ES38">
            <v>1011.4746699999999</v>
          </cell>
          <cell r="FE38">
            <v>643.39904799999999</v>
          </cell>
          <cell r="FF38">
            <v>2222.9653320000002</v>
          </cell>
          <cell r="FG38">
            <v>802.48669400000006</v>
          </cell>
          <cell r="FH38">
            <v>2772.6186520000001</v>
          </cell>
        </row>
        <row r="39">
          <cell r="B39">
            <v>3.3001999999999998</v>
          </cell>
          <cell r="D39">
            <v>2.5785</v>
          </cell>
          <cell r="F39">
            <v>-12</v>
          </cell>
          <cell r="G39">
            <v>0</v>
          </cell>
          <cell r="K39">
            <v>0</v>
          </cell>
          <cell r="M39">
            <v>1E-3</v>
          </cell>
          <cell r="N39">
            <v>-0.1067</v>
          </cell>
          <cell r="O39">
            <v>1.6400999999999999</v>
          </cell>
          <cell r="P39">
            <v>1</v>
          </cell>
          <cell r="Q39">
            <v>0</v>
          </cell>
          <cell r="W39">
            <v>3.3001999999999998</v>
          </cell>
          <cell r="Z39">
            <v>169.24748199999999</v>
          </cell>
          <cell r="AB39">
            <v>79.084525999999997</v>
          </cell>
          <cell r="AC39">
            <v>273.316284</v>
          </cell>
          <cell r="AG39">
            <v>3.2299999999999999E-4</v>
          </cell>
          <cell r="AZ39">
            <v>35</v>
          </cell>
          <cell r="BC39">
            <v>21.682739000000002</v>
          </cell>
          <cell r="BF39">
            <v>79.084525999999997</v>
          </cell>
          <cell r="BJ39">
            <v>35</v>
          </cell>
          <cell r="BK39">
            <v>11.732670000000001</v>
          </cell>
          <cell r="BL39">
            <v>70.212242000000003</v>
          </cell>
          <cell r="BM39">
            <v>74.935592999999997</v>
          </cell>
          <cell r="BQ39">
            <v>2260.9470209999999</v>
          </cell>
          <cell r="BS39">
            <v>58.874245000000002</v>
          </cell>
          <cell r="BT39">
            <v>203.40953099999999</v>
          </cell>
          <cell r="BU39">
            <v>32.336604999999999</v>
          </cell>
          <cell r="BV39">
            <v>111.755379</v>
          </cell>
          <cell r="BY39">
            <v>35</v>
          </cell>
          <cell r="CB39">
            <v>32.341202000000003</v>
          </cell>
          <cell r="CE39">
            <v>58.874245000000002</v>
          </cell>
          <cell r="CI39">
            <v>35</v>
          </cell>
          <cell r="CJ39">
            <v>53.812103</v>
          </cell>
          <cell r="CK39">
            <v>72.720329000000007</v>
          </cell>
          <cell r="CL39">
            <v>111.78806299999999</v>
          </cell>
          <cell r="CP39">
            <v>1444.122803</v>
          </cell>
          <cell r="CS39">
            <v>35</v>
          </cell>
          <cell r="CT39">
            <v>3.3785729999999998</v>
          </cell>
          <cell r="CU39">
            <v>15.201312</v>
          </cell>
          <cell r="CW39">
            <v>20.329616999999999</v>
          </cell>
          <cell r="CX39">
            <v>32.090938999999999</v>
          </cell>
          <cell r="DD39">
            <v>11.676354</v>
          </cell>
          <cell r="DH39">
            <v>110.90634900000001</v>
          </cell>
          <cell r="DI39">
            <v>111.755379</v>
          </cell>
          <cell r="DJ39">
            <v>1072.959717</v>
          </cell>
          <cell r="DL39">
            <v>42.760185</v>
          </cell>
          <cell r="DM39">
            <v>147.745193</v>
          </cell>
          <cell r="DN39">
            <v>32.192680000000003</v>
          </cell>
          <cell r="DO39">
            <v>111.257965</v>
          </cell>
          <cell r="DR39">
            <v>35</v>
          </cell>
          <cell r="DS39">
            <v>1.27E-4</v>
          </cell>
          <cell r="DT39">
            <v>17.096218</v>
          </cell>
          <cell r="DV39">
            <v>30.146366</v>
          </cell>
          <cell r="DW39">
            <v>33.359321999999999</v>
          </cell>
          <cell r="DY39">
            <v>396.66116299999999</v>
          </cell>
          <cell r="EC39">
            <v>49.140960999999997</v>
          </cell>
          <cell r="EG39">
            <v>115.229584</v>
          </cell>
          <cell r="EH39">
            <v>147.745193</v>
          </cell>
          <cell r="EI39">
            <v>1370.913452</v>
          </cell>
          <cell r="EL39">
            <v>35</v>
          </cell>
          <cell r="EN39">
            <v>15.018807000000001</v>
          </cell>
          <cell r="EO39">
            <v>15.258072</v>
          </cell>
          <cell r="EP39">
            <v>20.282624999999999</v>
          </cell>
          <cell r="EQ39">
            <v>20.335795999999998</v>
          </cell>
          <cell r="ER39">
            <v>32.192680000000003</v>
          </cell>
          <cell r="ES39">
            <v>269.22403000000003</v>
          </cell>
          <cell r="FE39">
            <v>235.244812</v>
          </cell>
          <cell r="FF39">
            <v>812.90081799999996</v>
          </cell>
          <cell r="FG39">
            <v>113.99857299999999</v>
          </cell>
          <cell r="FH39">
            <v>393.979309</v>
          </cell>
        </row>
        <row r="40">
          <cell r="B40">
            <v>3.4504000000000001</v>
          </cell>
          <cell r="D40">
            <v>2.5066000000000002</v>
          </cell>
          <cell r="F40">
            <v>15</v>
          </cell>
          <cell r="G40">
            <v>0</v>
          </cell>
          <cell r="K40">
            <v>0</v>
          </cell>
          <cell r="M40">
            <v>0.16700000000000001</v>
          </cell>
          <cell r="N40">
            <v>-0.17860000000000001</v>
          </cell>
          <cell r="O40">
            <v>1.5682</v>
          </cell>
          <cell r="P40">
            <v>0</v>
          </cell>
          <cell r="Q40">
            <v>0</v>
          </cell>
          <cell r="W40">
            <v>3.4504000000000001</v>
          </cell>
          <cell r="Z40">
            <v>924.51220699999999</v>
          </cell>
          <cell r="AB40">
            <v>851.165344</v>
          </cell>
          <cell r="AC40">
            <v>3075.429932</v>
          </cell>
          <cell r="AG40">
            <v>498.49691799999999</v>
          </cell>
          <cell r="AZ40">
            <v>36</v>
          </cell>
          <cell r="BC40">
            <v>774.88928199999998</v>
          </cell>
          <cell r="BF40">
            <v>851.165344</v>
          </cell>
          <cell r="BJ40">
            <v>36</v>
          </cell>
          <cell r="BK40">
            <v>1285.6004640000001</v>
          </cell>
          <cell r="BL40">
            <v>2532.8903810000002</v>
          </cell>
          <cell r="BM40">
            <v>2799.829346</v>
          </cell>
          <cell r="BQ40">
            <v>3254.1767580000001</v>
          </cell>
          <cell r="BS40">
            <v>640.80902100000003</v>
          </cell>
          <cell r="BT40">
            <v>2315.3703609999998</v>
          </cell>
          <cell r="BU40">
            <v>925.65783699999997</v>
          </cell>
          <cell r="BV40">
            <v>3344.5859380000002</v>
          </cell>
          <cell r="BY40">
            <v>36</v>
          </cell>
          <cell r="CB40">
            <v>607.29614300000003</v>
          </cell>
          <cell r="CE40">
            <v>640.80902100000003</v>
          </cell>
          <cell r="CI40">
            <v>36</v>
          </cell>
          <cell r="CJ40">
            <v>1556.9097899999999</v>
          </cell>
          <cell r="CK40">
            <v>2091.3520509999998</v>
          </cell>
          <cell r="CL40">
            <v>2194.2817380000001</v>
          </cell>
          <cell r="CP40">
            <v>2417.5253910000001</v>
          </cell>
          <cell r="CS40">
            <v>36</v>
          </cell>
          <cell r="CT40">
            <v>663.99707000000001</v>
          </cell>
          <cell r="CU40">
            <v>841.66430700000001</v>
          </cell>
          <cell r="CW40">
            <v>882.88665800000001</v>
          </cell>
          <cell r="CX40">
            <v>890.77966300000003</v>
          </cell>
          <cell r="DD40">
            <v>2399.1535640000002</v>
          </cell>
          <cell r="DH40">
            <v>3218.5642090000001</v>
          </cell>
          <cell r="DI40">
            <v>3344.5859380000002</v>
          </cell>
          <cell r="DJ40">
            <v>3475.343018</v>
          </cell>
          <cell r="DL40">
            <v>657.93920900000001</v>
          </cell>
          <cell r="DM40">
            <v>2377.2653810000002</v>
          </cell>
          <cell r="DN40">
            <v>929.66955600000006</v>
          </cell>
          <cell r="DO40">
            <v>3359.0810550000001</v>
          </cell>
          <cell r="DR40">
            <v>36</v>
          </cell>
          <cell r="DS40">
            <v>492.578125</v>
          </cell>
          <cell r="DT40">
            <v>618.81561299999998</v>
          </cell>
          <cell r="DV40">
            <v>639.31945800000005</v>
          </cell>
          <cell r="DW40">
            <v>647.07769800000005</v>
          </cell>
          <cell r="DY40">
            <v>677.29785200000003</v>
          </cell>
          <cell r="EC40">
            <v>1779.7827150000001</v>
          </cell>
          <cell r="EG40">
            <v>2338.0205080000001</v>
          </cell>
          <cell r="EH40">
            <v>2377.2653810000002</v>
          </cell>
          <cell r="EI40">
            <v>2447.211914</v>
          </cell>
          <cell r="EL40">
            <v>36</v>
          </cell>
          <cell r="EN40">
            <v>869.85449200000005</v>
          </cell>
          <cell r="EO40">
            <v>895.41082800000004</v>
          </cell>
          <cell r="EP40">
            <v>901.22155799999996</v>
          </cell>
          <cell r="EQ40">
            <v>912.65033000000005</v>
          </cell>
          <cell r="ER40">
            <v>929.66955600000006</v>
          </cell>
          <cell r="ES40">
            <v>958.39288299999998</v>
          </cell>
          <cell r="FE40">
            <v>588.38378899999998</v>
          </cell>
          <cell r="FF40">
            <v>2125.9477539999998</v>
          </cell>
          <cell r="FG40">
            <v>724.04754600000001</v>
          </cell>
          <cell r="FH40">
            <v>2616.1279300000001</v>
          </cell>
        </row>
        <row r="41">
          <cell r="B41">
            <v>3.4512</v>
          </cell>
          <cell r="D41">
            <v>2.5061</v>
          </cell>
          <cell r="F41">
            <v>-12</v>
          </cell>
          <cell r="G41">
            <v>0</v>
          </cell>
          <cell r="K41">
            <v>0</v>
          </cell>
          <cell r="M41">
            <v>1E-3</v>
          </cell>
          <cell r="N41">
            <v>-0.17910000000000001</v>
          </cell>
          <cell r="O41">
            <v>1.5677000000000001</v>
          </cell>
          <cell r="P41">
            <v>1</v>
          </cell>
          <cell r="Q41">
            <v>0</v>
          </cell>
          <cell r="W41">
            <v>3.4512</v>
          </cell>
          <cell r="Z41">
            <v>143.53568999999999</v>
          </cell>
          <cell r="AB41">
            <v>58.218037000000002</v>
          </cell>
          <cell r="AC41">
            <v>210.40670800000001</v>
          </cell>
          <cell r="AG41">
            <v>3.3500000000000001E-4</v>
          </cell>
          <cell r="AZ41">
            <v>37</v>
          </cell>
          <cell r="BC41">
            <v>20.429273999999999</v>
          </cell>
          <cell r="BF41">
            <v>58.218037000000002</v>
          </cell>
          <cell r="BJ41">
            <v>37</v>
          </cell>
          <cell r="BK41">
            <v>12.214292</v>
          </cell>
          <cell r="BL41">
            <v>73.025627</v>
          </cell>
          <cell r="BM41">
            <v>73.833748</v>
          </cell>
          <cell r="BQ41">
            <v>2032.524414</v>
          </cell>
          <cell r="BS41">
            <v>42.006934999999999</v>
          </cell>
          <cell r="BT41">
            <v>151.85968</v>
          </cell>
          <cell r="BU41">
            <v>32.159370000000003</v>
          </cell>
          <cell r="BV41">
            <v>116.227676</v>
          </cell>
          <cell r="BY41">
            <v>37</v>
          </cell>
          <cell r="CB41">
            <v>26.530697</v>
          </cell>
          <cell r="CE41">
            <v>42.006934999999999</v>
          </cell>
          <cell r="CI41">
            <v>37</v>
          </cell>
          <cell r="CJ41">
            <v>45.521782000000002</v>
          </cell>
          <cell r="CK41">
            <v>50.237769999999998</v>
          </cell>
          <cell r="CL41">
            <v>95.876350000000002</v>
          </cell>
          <cell r="CP41">
            <v>1566.807861</v>
          </cell>
          <cell r="CS41">
            <v>37</v>
          </cell>
          <cell r="CT41">
            <v>3.3489460000000002</v>
          </cell>
          <cell r="CU41">
            <v>3.3489460000000002</v>
          </cell>
          <cell r="CW41">
            <v>20.252707000000001</v>
          </cell>
          <cell r="CX41">
            <v>20.314399999999999</v>
          </cell>
          <cell r="DD41">
            <v>12.103476000000001</v>
          </cell>
          <cell r="DH41">
            <v>73.418578999999994</v>
          </cell>
          <cell r="DI41">
            <v>116.227676</v>
          </cell>
          <cell r="DJ41">
            <v>1126.9235839999999</v>
          </cell>
          <cell r="DL41">
            <v>36.004970999999998</v>
          </cell>
          <cell r="DM41">
            <v>130.18679800000001</v>
          </cell>
          <cell r="DN41">
            <v>32.085476</v>
          </cell>
          <cell r="DO41">
            <v>115.960587</v>
          </cell>
          <cell r="DR41">
            <v>37</v>
          </cell>
          <cell r="DS41">
            <v>1.35E-4</v>
          </cell>
          <cell r="DT41">
            <v>12.466412</v>
          </cell>
          <cell r="DV41">
            <v>24.574231999999999</v>
          </cell>
          <cell r="DW41">
            <v>27.800329000000001</v>
          </cell>
          <cell r="DY41">
            <v>398.28372200000001</v>
          </cell>
          <cell r="EC41">
            <v>41.855781999999998</v>
          </cell>
          <cell r="EG41">
            <v>100.417007</v>
          </cell>
          <cell r="EH41">
            <v>130.18679800000001</v>
          </cell>
          <cell r="EI41">
            <v>1439.498413</v>
          </cell>
          <cell r="EL41">
            <v>37</v>
          </cell>
          <cell r="EN41">
            <v>3.3564609999999999</v>
          </cell>
          <cell r="EO41">
            <v>15.170261</v>
          </cell>
          <cell r="EP41">
            <v>15.22396</v>
          </cell>
          <cell r="EQ41">
            <v>20.244824999999999</v>
          </cell>
          <cell r="ER41">
            <v>32.085476</v>
          </cell>
          <cell r="ES41">
            <v>271.82507299999997</v>
          </cell>
          <cell r="FE41">
            <v>203.46315000000001</v>
          </cell>
          <cell r="FF41">
            <v>735.50817900000004</v>
          </cell>
          <cell r="FG41">
            <v>72.836189000000005</v>
          </cell>
          <cell r="FH41">
            <v>263.23837300000002</v>
          </cell>
        </row>
        <row r="42">
          <cell r="B42">
            <v>3.6002000000000001</v>
          </cell>
          <cell r="D42">
            <v>2.4116</v>
          </cell>
          <cell r="F42">
            <v>15</v>
          </cell>
          <cell r="G42">
            <v>0</v>
          </cell>
          <cell r="K42">
            <v>0</v>
          </cell>
          <cell r="M42">
            <v>0.17699999999999999</v>
          </cell>
          <cell r="N42">
            <v>-0.27360000000000001</v>
          </cell>
          <cell r="O42">
            <v>1.4731000000000001</v>
          </cell>
          <cell r="P42">
            <v>0</v>
          </cell>
          <cell r="Q42">
            <v>0</v>
          </cell>
          <cell r="W42">
            <v>3.6002000000000001</v>
          </cell>
          <cell r="Z42">
            <v>863.77246100000002</v>
          </cell>
          <cell r="AB42">
            <v>768.152649</v>
          </cell>
          <cell r="AC42">
            <v>2896.0031739999999</v>
          </cell>
          <cell r="AG42">
            <v>455.74728399999998</v>
          </cell>
          <cell r="AZ42">
            <v>38</v>
          </cell>
          <cell r="BC42">
            <v>724.62078899999995</v>
          </cell>
          <cell r="BF42">
            <v>768.152649</v>
          </cell>
          <cell r="BJ42">
            <v>38</v>
          </cell>
          <cell r="BK42">
            <v>1205.3836670000001</v>
          </cell>
          <cell r="BL42">
            <v>2528.5241700000001</v>
          </cell>
          <cell r="BM42">
            <v>2731.8842770000001</v>
          </cell>
          <cell r="BQ42">
            <v>3373.4003910000001</v>
          </cell>
          <cell r="BS42">
            <v>603.00238000000002</v>
          </cell>
          <cell r="BT42">
            <v>2273.3720699999999</v>
          </cell>
          <cell r="BU42">
            <v>868.67065400000001</v>
          </cell>
          <cell r="BV42">
            <v>3274.9648440000001</v>
          </cell>
          <cell r="BY42">
            <v>38</v>
          </cell>
          <cell r="CB42">
            <v>573.42449999999997</v>
          </cell>
          <cell r="CE42">
            <v>603.00238000000002</v>
          </cell>
          <cell r="CI42">
            <v>38</v>
          </cell>
          <cell r="CJ42">
            <v>1455.584106</v>
          </cell>
          <cell r="CK42">
            <v>2058.1291500000002</v>
          </cell>
          <cell r="CL42">
            <v>2161.8608399999998</v>
          </cell>
          <cell r="CP42">
            <v>2583.1010740000002</v>
          </cell>
          <cell r="CS42">
            <v>38</v>
          </cell>
          <cell r="CT42">
            <v>594.87127699999996</v>
          </cell>
          <cell r="CU42">
            <v>803.82141100000001</v>
          </cell>
          <cell r="CW42">
            <v>840.83917199999996</v>
          </cell>
          <cell r="CX42">
            <v>850.84295699999996</v>
          </cell>
          <cell r="DD42">
            <v>2242.7170409999999</v>
          </cell>
          <cell r="DH42">
            <v>3207.7526859999998</v>
          </cell>
          <cell r="DI42">
            <v>3274.9648440000001</v>
          </cell>
          <cell r="DJ42">
            <v>3710.22876</v>
          </cell>
          <cell r="DL42">
            <v>618.93212900000003</v>
          </cell>
          <cell r="DM42">
            <v>2333.428711</v>
          </cell>
          <cell r="DN42">
            <v>874.64556900000002</v>
          </cell>
          <cell r="DO42">
            <v>3297.4907229999999</v>
          </cell>
          <cell r="DR42">
            <v>38</v>
          </cell>
          <cell r="DS42">
            <v>441.07663000000002</v>
          </cell>
          <cell r="DT42">
            <v>584.77770999999996</v>
          </cell>
          <cell r="DV42">
            <v>602.55041500000004</v>
          </cell>
          <cell r="DW42">
            <v>607.47009300000002</v>
          </cell>
          <cell r="DY42">
            <v>698.651611</v>
          </cell>
          <cell r="EC42">
            <v>1662.897827</v>
          </cell>
          <cell r="EG42">
            <v>2290.2155760000001</v>
          </cell>
          <cell r="EH42">
            <v>2333.428711</v>
          </cell>
          <cell r="EI42">
            <v>2633.9780270000001</v>
          </cell>
          <cell r="EL42">
            <v>38</v>
          </cell>
          <cell r="EN42">
            <v>821.13678000000004</v>
          </cell>
          <cell r="EO42">
            <v>839.68090800000004</v>
          </cell>
          <cell r="EP42">
            <v>848.70648200000005</v>
          </cell>
          <cell r="EQ42">
            <v>856.32891800000004</v>
          </cell>
          <cell r="ER42">
            <v>874.64556900000002</v>
          </cell>
          <cell r="ES42">
            <v>990.72662400000002</v>
          </cell>
          <cell r="FE42">
            <v>561.19439699999998</v>
          </cell>
          <cell r="FF42">
            <v>2115.7521969999998</v>
          </cell>
          <cell r="FG42">
            <v>692.081726</v>
          </cell>
          <cell r="FH42">
            <v>2609.2092290000001</v>
          </cell>
        </row>
        <row r="43">
          <cell r="B43">
            <v>3.601</v>
          </cell>
          <cell r="D43">
            <v>2.411</v>
          </cell>
          <cell r="F43">
            <v>-12</v>
          </cell>
          <cell r="G43">
            <v>0</v>
          </cell>
          <cell r="K43">
            <v>0</v>
          </cell>
          <cell r="M43">
            <v>1E-3</v>
          </cell>
          <cell r="N43">
            <v>-0.2742</v>
          </cell>
          <cell r="O43">
            <v>1.4724999999999999</v>
          </cell>
          <cell r="P43">
            <v>1</v>
          </cell>
          <cell r="Q43">
            <v>0</v>
          </cell>
          <cell r="W43">
            <v>3.601</v>
          </cell>
          <cell r="Z43">
            <v>75.220825000000005</v>
          </cell>
          <cell r="AB43">
            <v>57.592742999999999</v>
          </cell>
          <cell r="AC43">
            <v>217.17855800000001</v>
          </cell>
          <cell r="AG43">
            <v>6.3000000000000003E-4</v>
          </cell>
          <cell r="AZ43">
            <v>39</v>
          </cell>
          <cell r="BC43">
            <v>20.338578999999999</v>
          </cell>
          <cell r="BF43">
            <v>57.592742999999999</v>
          </cell>
          <cell r="BJ43">
            <v>39</v>
          </cell>
          <cell r="BK43">
            <v>12.664324000000001</v>
          </cell>
          <cell r="BL43">
            <v>57.207737000000002</v>
          </cell>
          <cell r="BM43">
            <v>76.695480000000003</v>
          </cell>
          <cell r="BQ43">
            <v>2154.1745609999998</v>
          </cell>
          <cell r="BS43">
            <v>35.984444000000003</v>
          </cell>
          <cell r="BT43">
            <v>135.73332199999999</v>
          </cell>
          <cell r="BU43">
            <v>31.989649</v>
          </cell>
          <cell r="BV43">
            <v>120.63092</v>
          </cell>
          <cell r="BY43">
            <v>39</v>
          </cell>
          <cell r="CB43">
            <v>19.757725000000001</v>
          </cell>
          <cell r="CE43">
            <v>35.984444000000003</v>
          </cell>
          <cell r="CI43">
            <v>39</v>
          </cell>
          <cell r="CJ43">
            <v>42.582546000000001</v>
          </cell>
          <cell r="CK43">
            <v>46.566871999999996</v>
          </cell>
          <cell r="CL43">
            <v>74.457145999999995</v>
          </cell>
          <cell r="CP43">
            <v>1416.487793</v>
          </cell>
          <cell r="CS43">
            <v>39</v>
          </cell>
          <cell r="CT43">
            <v>1.678439</v>
          </cell>
          <cell r="CU43">
            <v>3.3307920000000002</v>
          </cell>
          <cell r="CW43">
            <v>15.195233</v>
          </cell>
          <cell r="CX43">
            <v>20.152294000000001</v>
          </cell>
          <cell r="DD43">
            <v>6.3292849999999996</v>
          </cell>
          <cell r="DH43">
            <v>75.993019000000004</v>
          </cell>
          <cell r="DI43">
            <v>120.63092</v>
          </cell>
          <cell r="DJ43">
            <v>1027.791626</v>
          </cell>
          <cell r="DL43">
            <v>30.942178999999999</v>
          </cell>
          <cell r="DM43">
            <v>116.70684799999999</v>
          </cell>
          <cell r="DN43">
            <v>20.301635999999998</v>
          </cell>
          <cell r="DO43">
            <v>76.556168</v>
          </cell>
          <cell r="DR43">
            <v>39</v>
          </cell>
          <cell r="DS43">
            <v>2.32E-4</v>
          </cell>
          <cell r="DT43">
            <v>11.206996999999999</v>
          </cell>
          <cell r="DV43">
            <v>21.286035999999999</v>
          </cell>
          <cell r="DW43">
            <v>23.294796000000002</v>
          </cell>
          <cell r="DY43">
            <v>352.41421500000001</v>
          </cell>
          <cell r="EC43">
            <v>39.327572000000004</v>
          </cell>
          <cell r="EG43">
            <v>87.818588000000005</v>
          </cell>
          <cell r="EH43">
            <v>116.70684799999999</v>
          </cell>
          <cell r="EI43">
            <v>1328.982178</v>
          </cell>
          <cell r="EL43">
            <v>39</v>
          </cell>
          <cell r="EN43">
            <v>3.322867</v>
          </cell>
          <cell r="EO43">
            <v>3.3687559999999999</v>
          </cell>
          <cell r="EP43">
            <v>15.116228</v>
          </cell>
          <cell r="EQ43">
            <v>15.208005</v>
          </cell>
          <cell r="ER43">
            <v>20.301635999999998</v>
          </cell>
          <cell r="ES43">
            <v>231.11369300000001</v>
          </cell>
          <cell r="FE43">
            <v>165.66902200000001</v>
          </cell>
          <cell r="FF43">
            <v>624.64709500000004</v>
          </cell>
          <cell r="FG43">
            <v>65.765297000000004</v>
          </cell>
          <cell r="FH43">
            <v>247.99674999999999</v>
          </cell>
        </row>
        <row r="44">
          <cell r="B44">
            <v>3.7262</v>
          </cell>
          <cell r="D44">
            <v>2.3090999999999999</v>
          </cell>
          <cell r="F44">
            <v>16</v>
          </cell>
          <cell r="G44">
            <v>0</v>
          </cell>
          <cell r="K44">
            <v>0</v>
          </cell>
          <cell r="M44">
            <v>0.16200000000000001</v>
          </cell>
          <cell r="N44">
            <v>-0.37609999999999999</v>
          </cell>
          <cell r="O44">
            <v>1.3707</v>
          </cell>
          <cell r="P44">
            <v>0</v>
          </cell>
          <cell r="Q44">
            <v>0</v>
          </cell>
          <cell r="W44">
            <v>3.7262</v>
          </cell>
          <cell r="Z44">
            <v>796.72979699999996</v>
          </cell>
          <cell r="AB44">
            <v>648.44830300000001</v>
          </cell>
          <cell r="AC44">
            <v>2530.3039549999999</v>
          </cell>
          <cell r="AG44">
            <v>404.23327599999999</v>
          </cell>
          <cell r="AZ44">
            <v>40</v>
          </cell>
          <cell r="BC44">
            <v>627.88024900000005</v>
          </cell>
          <cell r="BF44">
            <v>648.44830300000001</v>
          </cell>
          <cell r="BJ44">
            <v>40</v>
          </cell>
          <cell r="BK44">
            <v>1075.7441409999999</v>
          </cell>
          <cell r="BL44">
            <v>2368.796143</v>
          </cell>
          <cell r="BM44">
            <v>2450.0454100000002</v>
          </cell>
          <cell r="BQ44">
            <v>3057.4331050000001</v>
          </cell>
          <cell r="BS44">
            <v>537.75964399999998</v>
          </cell>
          <cell r="BT44">
            <v>2098.3869629999999</v>
          </cell>
          <cell r="BU44">
            <v>788.13317900000004</v>
          </cell>
          <cell r="BV44">
            <v>3075.366943</v>
          </cell>
          <cell r="BY44">
            <v>40</v>
          </cell>
          <cell r="CB44">
            <v>520.84442100000001</v>
          </cell>
          <cell r="CE44">
            <v>537.75964399999998</v>
          </cell>
          <cell r="CI44">
            <v>40</v>
          </cell>
          <cell r="CJ44">
            <v>1346.5954589999999</v>
          </cell>
          <cell r="CK44">
            <v>2000.9364009999999</v>
          </cell>
          <cell r="CL44">
            <v>2032.3820800000001</v>
          </cell>
          <cell r="CP44">
            <v>2384.408203</v>
          </cell>
          <cell r="CS44">
            <v>40</v>
          </cell>
          <cell r="CT44">
            <v>531.82678199999998</v>
          </cell>
          <cell r="CU44">
            <v>757.43780500000003</v>
          </cell>
          <cell r="CW44">
            <v>771.75042699999995</v>
          </cell>
          <cell r="CX44">
            <v>777.03283699999997</v>
          </cell>
          <cell r="DD44">
            <v>2075.2360840000001</v>
          </cell>
          <cell r="DH44">
            <v>3032.05249</v>
          </cell>
          <cell r="DI44">
            <v>3075.366943</v>
          </cell>
          <cell r="DJ44">
            <v>3467.9819339999999</v>
          </cell>
          <cell r="DL44">
            <v>558.58160399999997</v>
          </cell>
          <cell r="DM44">
            <v>2179.6359859999998</v>
          </cell>
          <cell r="DN44">
            <v>793.50598100000002</v>
          </cell>
          <cell r="DO44">
            <v>3096.3317870000001</v>
          </cell>
          <cell r="DR44">
            <v>40</v>
          </cell>
          <cell r="DS44">
            <v>392.63119499999999</v>
          </cell>
          <cell r="DT44">
            <v>539.97570800000005</v>
          </cell>
          <cell r="DV44">
            <v>550.05291699999998</v>
          </cell>
          <cell r="DW44">
            <v>554.25945999999999</v>
          </cell>
          <cell r="DY44">
            <v>623.75988800000005</v>
          </cell>
          <cell r="EC44">
            <v>1532.0823969999999</v>
          </cell>
          <cell r="EG44">
            <v>2162.7707519999999</v>
          </cell>
          <cell r="EH44">
            <v>2179.6359859999998</v>
          </cell>
          <cell r="EI44">
            <v>2433.9677729999999</v>
          </cell>
          <cell r="EL44">
            <v>40</v>
          </cell>
          <cell r="EN44">
            <v>765.02227800000003</v>
          </cell>
          <cell r="EO44">
            <v>775.29956100000004</v>
          </cell>
          <cell r="EP44">
            <v>780.60833700000001</v>
          </cell>
          <cell r="EQ44">
            <v>786.56372099999999</v>
          </cell>
          <cell r="ER44">
            <v>793.50598100000002</v>
          </cell>
          <cell r="ES44">
            <v>890.86779799999999</v>
          </cell>
          <cell r="FE44">
            <v>562.09167500000001</v>
          </cell>
          <cell r="FF44">
            <v>2193.3325199999999</v>
          </cell>
          <cell r="FG44">
            <v>693.56018100000006</v>
          </cell>
          <cell r="FH44">
            <v>2706.3344729999999</v>
          </cell>
        </row>
        <row r="45">
          <cell r="B45">
            <v>3.7269999999999999</v>
          </cell>
          <cell r="D45">
            <v>2.3083999999999998</v>
          </cell>
          <cell r="F45">
            <v>-12</v>
          </cell>
          <cell r="G45">
            <v>0</v>
          </cell>
          <cell r="K45">
            <v>0</v>
          </cell>
          <cell r="M45">
            <v>1E-3</v>
          </cell>
          <cell r="N45">
            <v>-0.37680000000000002</v>
          </cell>
          <cell r="O45">
            <v>1.37</v>
          </cell>
          <cell r="P45">
            <v>1</v>
          </cell>
          <cell r="Q45">
            <v>0</v>
          </cell>
          <cell r="W45">
            <v>3.7269999999999999</v>
          </cell>
          <cell r="Z45">
            <v>65.376991000000004</v>
          </cell>
          <cell r="AB45">
            <v>57.679245000000002</v>
          </cell>
          <cell r="AC45">
            <v>225.11425800000001</v>
          </cell>
          <cell r="AG45">
            <v>2.9999999999999997E-4</v>
          </cell>
          <cell r="AZ45">
            <v>41</v>
          </cell>
          <cell r="BC45">
            <v>20.352777</v>
          </cell>
          <cell r="BF45">
            <v>57.679245000000002</v>
          </cell>
          <cell r="BJ45">
            <v>41</v>
          </cell>
          <cell r="BK45">
            <v>13.183935999999999</v>
          </cell>
          <cell r="BL45">
            <v>59.400913000000003</v>
          </cell>
          <cell r="BM45">
            <v>79.434128000000001</v>
          </cell>
          <cell r="BQ45">
            <v>1770.4833980000001</v>
          </cell>
          <cell r="BS45">
            <v>33.059254000000003</v>
          </cell>
          <cell r="BT45">
            <v>128.99389600000001</v>
          </cell>
          <cell r="BU45">
            <v>27.071735</v>
          </cell>
          <cell r="BV45">
            <v>105.657303</v>
          </cell>
          <cell r="BY45">
            <v>41</v>
          </cell>
          <cell r="CB45">
            <v>22.472138999999999</v>
          </cell>
          <cell r="CE45">
            <v>33.059254000000003</v>
          </cell>
          <cell r="CI45">
            <v>41</v>
          </cell>
          <cell r="CJ45">
            <v>44.882595000000002</v>
          </cell>
          <cell r="CK45">
            <v>48.618011000000003</v>
          </cell>
          <cell r="CL45">
            <v>87.646690000000007</v>
          </cell>
          <cell r="CP45">
            <v>1332.9576420000001</v>
          </cell>
          <cell r="CS45">
            <v>41</v>
          </cell>
          <cell r="CT45">
            <v>3.3374579999999998</v>
          </cell>
          <cell r="CU45">
            <v>3.3639770000000002</v>
          </cell>
          <cell r="CW45">
            <v>15.217855</v>
          </cell>
          <cell r="CX45">
            <v>15.244374000000001</v>
          </cell>
          <cell r="DD45">
            <v>13.025646</v>
          </cell>
          <cell r="DH45">
            <v>59.496723000000003</v>
          </cell>
          <cell r="DI45">
            <v>105.657303</v>
          </cell>
          <cell r="DJ45">
            <v>1048.0162350000001</v>
          </cell>
          <cell r="DL45">
            <v>29.00386</v>
          </cell>
          <cell r="DM45">
            <v>113.17682600000001</v>
          </cell>
          <cell r="DN45">
            <v>15.284770999999999</v>
          </cell>
          <cell r="DO45">
            <v>59.654384999999998</v>
          </cell>
          <cell r="DR45">
            <v>41</v>
          </cell>
          <cell r="DS45">
            <v>1.13E-4</v>
          </cell>
          <cell r="DT45">
            <v>11.44824</v>
          </cell>
          <cell r="DV45">
            <v>20.951827999999999</v>
          </cell>
          <cell r="DW45">
            <v>23.088083000000001</v>
          </cell>
          <cell r="DY45">
            <v>273.87875400000001</v>
          </cell>
          <cell r="EC45">
            <v>41.788997999999999</v>
          </cell>
          <cell r="EG45">
            <v>90.065658999999997</v>
          </cell>
          <cell r="EH45">
            <v>113.17682600000001</v>
          </cell>
          <cell r="EI45">
            <v>1068.9520259999999</v>
          </cell>
          <cell r="EL45">
            <v>41</v>
          </cell>
          <cell r="EN45">
            <v>3.3408419999999999</v>
          </cell>
          <cell r="EO45">
            <v>3.3748710000000002</v>
          </cell>
          <cell r="EP45">
            <v>15.199699000000001</v>
          </cell>
          <cell r="EQ45">
            <v>15.233727999999999</v>
          </cell>
          <cell r="ER45">
            <v>15.284770999999999</v>
          </cell>
          <cell r="ES45">
            <v>173.46525600000001</v>
          </cell>
          <cell r="FE45">
            <v>149.96542400000001</v>
          </cell>
          <cell r="FF45">
            <v>585.32647699999995</v>
          </cell>
          <cell r="FG45">
            <v>65.748383000000004</v>
          </cell>
          <cell r="FH45">
            <v>256.60702500000002</v>
          </cell>
        </row>
        <row r="46">
          <cell r="B46">
            <v>3.8323</v>
          </cell>
          <cell r="D46">
            <v>2.2019000000000002</v>
          </cell>
          <cell r="F46">
            <v>18</v>
          </cell>
          <cell r="G46">
            <v>0</v>
          </cell>
          <cell r="K46">
            <v>0</v>
          </cell>
          <cell r="M46">
            <v>0.15</v>
          </cell>
          <cell r="N46">
            <v>-0.48330000000000001</v>
          </cell>
          <cell r="O46">
            <v>1.2635000000000001</v>
          </cell>
          <cell r="P46">
            <v>0</v>
          </cell>
          <cell r="Q46">
            <v>0</v>
          </cell>
          <cell r="W46">
            <v>3.8323</v>
          </cell>
          <cell r="Z46">
            <v>708.61230499999999</v>
          </cell>
          <cell r="AB46">
            <v>558.35095200000001</v>
          </cell>
          <cell r="AC46">
            <v>2240.7565920000002</v>
          </cell>
          <cell r="AG46">
            <v>356.144226</v>
          </cell>
          <cell r="AZ46">
            <v>42</v>
          </cell>
          <cell r="BC46">
            <v>516.06457499999999</v>
          </cell>
          <cell r="BF46">
            <v>558.35095200000001</v>
          </cell>
          <cell r="BJ46">
            <v>42</v>
          </cell>
          <cell r="BK46">
            <v>923.15045199999997</v>
          </cell>
          <cell r="BL46">
            <v>1942.7633060000001</v>
          </cell>
          <cell r="BM46">
            <v>2071.054443</v>
          </cell>
          <cell r="BQ46">
            <v>2322.1801759999998</v>
          </cell>
          <cell r="BS46">
            <v>500.75466899999998</v>
          </cell>
          <cell r="BT46">
            <v>2009.612793</v>
          </cell>
          <cell r="BU46">
            <v>748.72375499999998</v>
          </cell>
          <cell r="BV46">
            <v>3004.7546390000002</v>
          </cell>
          <cell r="BY46">
            <v>42</v>
          </cell>
          <cell r="CB46">
            <v>476.73004200000003</v>
          </cell>
          <cell r="CE46">
            <v>500.75466899999998</v>
          </cell>
          <cell r="CI46">
            <v>42</v>
          </cell>
          <cell r="CJ46">
            <v>1201.7105710000001</v>
          </cell>
          <cell r="CK46">
            <v>1853.0892329999999</v>
          </cell>
          <cell r="CL46">
            <v>1913.1979980000001</v>
          </cell>
          <cell r="CP46">
            <v>2127.8852539999998</v>
          </cell>
          <cell r="CS46">
            <v>42</v>
          </cell>
          <cell r="CT46">
            <v>461.68756100000002</v>
          </cell>
          <cell r="CU46">
            <v>690.28973399999995</v>
          </cell>
          <cell r="CW46">
            <v>718.28051800000003</v>
          </cell>
          <cell r="CX46">
            <v>725.67059300000005</v>
          </cell>
          <cell r="DD46">
            <v>1852.830078</v>
          </cell>
          <cell r="DH46">
            <v>2912.2385250000002</v>
          </cell>
          <cell r="DI46">
            <v>3004.7546390000002</v>
          </cell>
          <cell r="DJ46">
            <v>3165.1159670000002</v>
          </cell>
          <cell r="DL46">
            <v>513.53241000000003</v>
          </cell>
          <cell r="DM46">
            <v>2060.8923340000001</v>
          </cell>
          <cell r="DN46">
            <v>742.33660899999995</v>
          </cell>
          <cell r="DO46">
            <v>2979.1220699999999</v>
          </cell>
          <cell r="DR46">
            <v>42</v>
          </cell>
          <cell r="DS46">
            <v>335.34906000000001</v>
          </cell>
          <cell r="DT46">
            <v>478.61706500000003</v>
          </cell>
          <cell r="DV46">
            <v>503.414581</v>
          </cell>
          <cell r="DW46">
            <v>508.24929800000001</v>
          </cell>
          <cell r="DY46">
            <v>530.29803500000003</v>
          </cell>
          <cell r="EC46">
            <v>1345.8123780000001</v>
          </cell>
          <cell r="EG46">
            <v>2039.690308</v>
          </cell>
          <cell r="EH46">
            <v>2060.8923340000001</v>
          </cell>
          <cell r="EI46">
            <v>2128.1755370000001</v>
          </cell>
          <cell r="EL46">
            <v>42</v>
          </cell>
          <cell r="EN46">
            <v>687.60449200000005</v>
          </cell>
          <cell r="EO46">
            <v>716.96026600000005</v>
          </cell>
          <cell r="EP46">
            <v>726.41876200000002</v>
          </cell>
          <cell r="EQ46">
            <v>734.40649399999995</v>
          </cell>
          <cell r="ER46">
            <v>742.33660899999995</v>
          </cell>
          <cell r="ES46">
            <v>768.60687299999995</v>
          </cell>
          <cell r="FE46">
            <v>518.80895999999996</v>
          </cell>
          <cell r="FF46">
            <v>2082.068115</v>
          </cell>
          <cell r="FG46">
            <v>647.30407700000001</v>
          </cell>
          <cell r="FH46">
            <v>2597.7402339999999</v>
          </cell>
        </row>
        <row r="47">
          <cell r="B47">
            <v>3.8330000000000002</v>
          </cell>
          <cell r="D47">
            <v>2.2012</v>
          </cell>
          <cell r="F47">
            <v>-17</v>
          </cell>
          <cell r="G47">
            <v>0</v>
          </cell>
          <cell r="K47">
            <v>0</v>
          </cell>
          <cell r="M47">
            <v>1E-3</v>
          </cell>
          <cell r="N47">
            <v>-0.48399999999999999</v>
          </cell>
          <cell r="O47">
            <v>1.2626999999999999</v>
          </cell>
          <cell r="P47">
            <v>1</v>
          </cell>
          <cell r="Q47">
            <v>0</v>
          </cell>
          <cell r="W47">
            <v>3.8330000000000002</v>
          </cell>
          <cell r="Z47">
            <v>108.516617</v>
          </cell>
          <cell r="AB47">
            <v>53.267753999999996</v>
          </cell>
          <cell r="AC47">
            <v>213.80961600000001</v>
          </cell>
          <cell r="AG47">
            <v>5.5800000000000001E-4</v>
          </cell>
          <cell r="AZ47">
            <v>43</v>
          </cell>
          <cell r="BC47">
            <v>43.578341999999999</v>
          </cell>
          <cell r="BF47">
            <v>53.267753999999996</v>
          </cell>
          <cell r="BJ47">
            <v>43</v>
          </cell>
          <cell r="BK47">
            <v>82.631561000000005</v>
          </cell>
          <cell r="BL47">
            <v>109.32860599999999</v>
          </cell>
          <cell r="BM47">
            <v>174.917633</v>
          </cell>
          <cell r="BQ47">
            <v>1730.597168</v>
          </cell>
          <cell r="BS47">
            <v>88.360336000000004</v>
          </cell>
          <cell r="BT47">
            <v>354.682861</v>
          </cell>
          <cell r="BU47">
            <v>43.745452999999998</v>
          </cell>
          <cell r="BV47">
            <v>175.58839399999999</v>
          </cell>
          <cell r="BY47">
            <v>43</v>
          </cell>
          <cell r="CB47">
            <v>40.399078000000003</v>
          </cell>
          <cell r="CE47">
            <v>88.360336000000004</v>
          </cell>
          <cell r="CI47">
            <v>43</v>
          </cell>
          <cell r="CJ47">
            <v>104.81401099999999</v>
          </cell>
          <cell r="CK47">
            <v>136.83784499999999</v>
          </cell>
          <cell r="CL47">
            <v>162.12529000000001</v>
          </cell>
          <cell r="CP47">
            <v>1141.1842039999999</v>
          </cell>
          <cell r="CS47">
            <v>43</v>
          </cell>
          <cell r="CT47">
            <v>20.154509000000001</v>
          </cell>
          <cell r="CU47">
            <v>20.92211</v>
          </cell>
          <cell r="CW47">
            <v>27.369961</v>
          </cell>
          <cell r="CX47">
            <v>42.491703000000001</v>
          </cell>
          <cell r="DD47">
            <v>80.897498999999996</v>
          </cell>
          <cell r="DH47">
            <v>170.556015</v>
          </cell>
          <cell r="DI47">
            <v>175.58839399999999</v>
          </cell>
          <cell r="DJ47">
            <v>1107.9136960000001</v>
          </cell>
          <cell r="DL47">
            <v>81.942245</v>
          </cell>
          <cell r="DM47">
            <v>328.91687000000002</v>
          </cell>
          <cell r="DN47">
            <v>42.607154999999999</v>
          </cell>
          <cell r="DO47">
            <v>171.01944</v>
          </cell>
          <cell r="DR47">
            <v>43</v>
          </cell>
          <cell r="DS47">
            <v>3.01E-4</v>
          </cell>
          <cell r="DT47">
            <v>32.276511999999997</v>
          </cell>
          <cell r="DV47">
            <v>39.498249000000001</v>
          </cell>
          <cell r="DW47">
            <v>70.809821999999997</v>
          </cell>
          <cell r="DY47">
            <v>260.71283</v>
          </cell>
          <cell r="EC47">
            <v>101.81218699999999</v>
          </cell>
          <cell r="EG47">
            <v>284.23278800000003</v>
          </cell>
          <cell r="EH47">
            <v>328.91687000000002</v>
          </cell>
          <cell r="EI47">
            <v>1046.507202</v>
          </cell>
          <cell r="EL47">
            <v>43</v>
          </cell>
          <cell r="EN47">
            <v>20.472895000000001</v>
          </cell>
          <cell r="EO47">
            <v>26.779968</v>
          </cell>
          <cell r="EP47">
            <v>26.898969999999998</v>
          </cell>
          <cell r="EQ47">
            <v>27.374974999999999</v>
          </cell>
          <cell r="ER47">
            <v>42.607154999999999</v>
          </cell>
          <cell r="ES47">
            <v>242.648529</v>
          </cell>
          <cell r="FE47">
            <v>116.529465</v>
          </cell>
          <cell r="FF47">
            <v>467.601562</v>
          </cell>
          <cell r="FG47">
            <v>58.763069000000002</v>
          </cell>
          <cell r="FH47">
            <v>235.86708100000001</v>
          </cell>
        </row>
        <row r="48">
          <cell r="B48">
            <v>3.9222999999999999</v>
          </cell>
          <cell r="D48">
            <v>2.0903</v>
          </cell>
          <cell r="F48">
            <v>18</v>
          </cell>
          <cell r="G48">
            <v>0</v>
          </cell>
          <cell r="K48">
            <v>0</v>
          </cell>
          <cell r="M48">
            <v>0.14199999999999999</v>
          </cell>
          <cell r="N48">
            <v>-0.59489999999999998</v>
          </cell>
          <cell r="O48">
            <v>1.1518999999999999</v>
          </cell>
          <cell r="P48">
            <v>0</v>
          </cell>
          <cell r="Q48">
            <v>0</v>
          </cell>
          <cell r="W48">
            <v>3.9222999999999999</v>
          </cell>
          <cell r="Z48">
            <v>710.75073199999997</v>
          </cell>
          <cell r="AB48">
            <v>560.50720200000001</v>
          </cell>
          <cell r="AC48">
            <v>2302.2302249999998</v>
          </cell>
          <cell r="AG48">
            <v>303.00808699999999</v>
          </cell>
          <cell r="AZ48">
            <v>44</v>
          </cell>
          <cell r="BC48">
            <v>517.54907200000002</v>
          </cell>
          <cell r="BF48">
            <v>560.50720200000001</v>
          </cell>
          <cell r="BJ48">
            <v>44</v>
          </cell>
          <cell r="BK48">
            <v>775.16320800000005</v>
          </cell>
          <cell r="BL48">
            <v>1978.087769</v>
          </cell>
          <cell r="BM48">
            <v>2125.7836910000001</v>
          </cell>
          <cell r="BQ48">
            <v>2418.0539549999999</v>
          </cell>
          <cell r="BS48">
            <v>502.29501299999998</v>
          </cell>
          <cell r="BT48">
            <v>2063.1291500000002</v>
          </cell>
          <cell r="BU48">
            <v>756.125854</v>
          </cell>
          <cell r="BV48">
            <v>3105.7148440000001</v>
          </cell>
          <cell r="BY48">
            <v>44</v>
          </cell>
          <cell r="CB48">
            <v>458.02346799999998</v>
          </cell>
          <cell r="CE48">
            <v>502.29501299999998</v>
          </cell>
          <cell r="CI48">
            <v>44</v>
          </cell>
          <cell r="CJ48">
            <v>1021.280457</v>
          </cell>
          <cell r="CK48">
            <v>1809.299072</v>
          </cell>
          <cell r="CL48">
            <v>1881.2879640000001</v>
          </cell>
          <cell r="CP48">
            <v>2227.123779</v>
          </cell>
          <cell r="CS48">
            <v>44</v>
          </cell>
          <cell r="CT48">
            <v>383.52029399999998</v>
          </cell>
          <cell r="CU48">
            <v>671.02929700000004</v>
          </cell>
          <cell r="CW48">
            <v>704.52380400000004</v>
          </cell>
          <cell r="CX48">
            <v>715.40533400000004</v>
          </cell>
          <cell r="DD48">
            <v>1575.2730710000001</v>
          </cell>
          <cell r="DH48">
            <v>2938.4592290000001</v>
          </cell>
          <cell r="DI48">
            <v>3105.7148440000001</v>
          </cell>
          <cell r="DJ48">
            <v>3321.156982</v>
          </cell>
          <cell r="DL48">
            <v>500.35580399999998</v>
          </cell>
          <cell r="DM48">
            <v>2055.163818</v>
          </cell>
          <cell r="DN48">
            <v>720.48754899999994</v>
          </cell>
          <cell r="DO48">
            <v>2959.3339839999999</v>
          </cell>
          <cell r="DR48">
            <v>44</v>
          </cell>
          <cell r="DS48">
            <v>277.79705799999999</v>
          </cell>
          <cell r="DT48">
            <v>427.68249500000002</v>
          </cell>
          <cell r="DV48">
            <v>459.24688700000002</v>
          </cell>
          <cell r="DW48">
            <v>471.12567100000001</v>
          </cell>
          <cell r="DY48">
            <v>537.15930200000003</v>
          </cell>
          <cell r="EC48">
            <v>1141.025024</v>
          </cell>
          <cell r="EG48">
            <v>1935.104004</v>
          </cell>
          <cell r="EH48">
            <v>2055.163818</v>
          </cell>
          <cell r="EI48">
            <v>2206.3308109999998</v>
          </cell>
          <cell r="EL48">
            <v>44</v>
          </cell>
          <cell r="EN48">
            <v>612.90820299999996</v>
          </cell>
          <cell r="EO48">
            <v>646.47955300000001</v>
          </cell>
          <cell r="EP48">
            <v>659.56866500000001</v>
          </cell>
          <cell r="EQ48">
            <v>676.76928699999996</v>
          </cell>
          <cell r="ER48">
            <v>720.48754899999994</v>
          </cell>
          <cell r="ES48">
            <v>775.18249500000002</v>
          </cell>
          <cell r="FE48">
            <v>530.96862799999997</v>
          </cell>
          <cell r="FF48">
            <v>2180.9033199999999</v>
          </cell>
          <cell r="FG48">
            <v>660.63855000000001</v>
          </cell>
          <cell r="FH48">
            <v>2713.51001</v>
          </cell>
        </row>
        <row r="49">
          <cell r="B49">
            <v>3.9228999999999998</v>
          </cell>
          <cell r="D49">
            <v>2.0895000000000001</v>
          </cell>
          <cell r="F49">
            <v>-17</v>
          </cell>
          <cell r="G49">
            <v>0</v>
          </cell>
          <cell r="K49">
            <v>0</v>
          </cell>
          <cell r="M49">
            <v>1E-3</v>
          </cell>
          <cell r="N49">
            <v>-0.59570000000000001</v>
          </cell>
          <cell r="O49">
            <v>1.1511</v>
          </cell>
          <cell r="P49">
            <v>1</v>
          </cell>
          <cell r="Q49">
            <v>0</v>
          </cell>
          <cell r="W49">
            <v>3.9228999999999998</v>
          </cell>
          <cell r="Z49">
            <v>100.235168</v>
          </cell>
          <cell r="AB49">
            <v>56.005626999999997</v>
          </cell>
          <cell r="AC49">
            <v>230.07234199999999</v>
          </cell>
          <cell r="AG49">
            <v>3.9399999999999998E-4</v>
          </cell>
          <cell r="AZ49">
            <v>45</v>
          </cell>
          <cell r="BC49">
            <v>45.404159999999997</v>
          </cell>
          <cell r="BF49">
            <v>56.005626999999997</v>
          </cell>
          <cell r="BJ49">
            <v>45</v>
          </cell>
          <cell r="BK49">
            <v>87.798034999999999</v>
          </cell>
          <cell r="BL49">
            <v>117.47141999999999</v>
          </cell>
          <cell r="BM49">
            <v>186.521286</v>
          </cell>
          <cell r="BQ49">
            <v>1216.063721</v>
          </cell>
          <cell r="BS49">
            <v>86.992142000000001</v>
          </cell>
          <cell r="BT49">
            <v>357.41677900000002</v>
          </cell>
          <cell r="BU49">
            <v>49.380363000000003</v>
          </cell>
          <cell r="BV49">
            <v>202.85560599999999</v>
          </cell>
          <cell r="BY49">
            <v>45</v>
          </cell>
          <cell r="CB49">
            <v>70.611435</v>
          </cell>
          <cell r="CE49">
            <v>86.992142000000001</v>
          </cell>
          <cell r="CI49">
            <v>45</v>
          </cell>
          <cell r="CJ49">
            <v>139.329117</v>
          </cell>
          <cell r="CK49">
            <v>161.254501</v>
          </cell>
          <cell r="CL49">
            <v>290.16336100000001</v>
          </cell>
          <cell r="CP49">
            <v>916.82525599999997</v>
          </cell>
          <cell r="CS49">
            <v>45</v>
          </cell>
          <cell r="CT49">
            <v>20.449455</v>
          </cell>
          <cell r="CU49">
            <v>21.820588999999998</v>
          </cell>
          <cell r="CW49">
            <v>28.522000999999999</v>
          </cell>
          <cell r="CX49">
            <v>42.936039000000001</v>
          </cell>
          <cell r="DD49">
            <v>84.006805</v>
          </cell>
          <cell r="DH49">
            <v>176.38218699999999</v>
          </cell>
          <cell r="DI49">
            <v>202.85560599999999</v>
          </cell>
          <cell r="DJ49">
            <v>788.087402</v>
          </cell>
          <cell r="DL49">
            <v>81.404777999999993</v>
          </cell>
          <cell r="DM49">
            <v>334.48034699999999</v>
          </cell>
          <cell r="DN49">
            <v>43.974837999999998</v>
          </cell>
          <cell r="DO49">
            <v>180.64958200000001</v>
          </cell>
          <cell r="DR49">
            <v>45</v>
          </cell>
          <cell r="DS49">
            <v>1.8000000000000001E-4</v>
          </cell>
          <cell r="DT49">
            <v>35.082667999999998</v>
          </cell>
          <cell r="DV49">
            <v>69.627967999999996</v>
          </cell>
          <cell r="DW49">
            <v>73.470923999999997</v>
          </cell>
          <cell r="DY49">
            <v>206.61082500000001</v>
          </cell>
          <cell r="EC49">
            <v>135.756699</v>
          </cell>
          <cell r="EG49">
            <v>301.82321200000001</v>
          </cell>
          <cell r="EH49">
            <v>334.48034699999999</v>
          </cell>
          <cell r="EI49">
            <v>848.79455600000006</v>
          </cell>
          <cell r="EL49">
            <v>45</v>
          </cell>
          <cell r="EN49">
            <v>21.317731999999999</v>
          </cell>
          <cell r="EO49">
            <v>26.971247000000002</v>
          </cell>
          <cell r="EP49">
            <v>27.846537000000001</v>
          </cell>
          <cell r="EQ49">
            <v>37.029910999999998</v>
          </cell>
          <cell r="ER49">
            <v>43.974837999999998</v>
          </cell>
          <cell r="ES49">
            <v>163.68873600000001</v>
          </cell>
          <cell r="FE49">
            <v>107.830872</v>
          </cell>
          <cell r="FF49">
            <v>443.08969100000002</v>
          </cell>
          <cell r="FG49">
            <v>59.631881999999997</v>
          </cell>
          <cell r="FH49">
            <v>244.969086</v>
          </cell>
        </row>
        <row r="50">
          <cell r="B50">
            <v>4.0133999999999999</v>
          </cell>
          <cell r="D50">
            <v>1.9502999999999999</v>
          </cell>
          <cell r="F50">
            <v>18</v>
          </cell>
          <cell r="G50">
            <v>0</v>
          </cell>
          <cell r="K50">
            <v>0</v>
          </cell>
          <cell r="M50">
            <v>0.16600000000000001</v>
          </cell>
          <cell r="N50">
            <v>-0.7349</v>
          </cell>
          <cell r="O50">
            <v>1.0119</v>
          </cell>
          <cell r="P50">
            <v>0</v>
          </cell>
          <cell r="Q50">
            <v>0</v>
          </cell>
          <cell r="W50">
            <v>4.0133999999999999</v>
          </cell>
          <cell r="Z50">
            <v>582.11492899999996</v>
          </cell>
          <cell r="AB50">
            <v>449.58282500000001</v>
          </cell>
          <cell r="AC50">
            <v>1889.526245</v>
          </cell>
          <cell r="AG50">
            <v>261.83239700000001</v>
          </cell>
          <cell r="AZ50">
            <v>46</v>
          </cell>
          <cell r="BC50">
            <v>405.41296399999999</v>
          </cell>
          <cell r="BF50">
            <v>449.58282500000001</v>
          </cell>
          <cell r="BJ50">
            <v>46</v>
          </cell>
          <cell r="BK50">
            <v>685.92578100000003</v>
          </cell>
          <cell r="BL50">
            <v>1557.870361</v>
          </cell>
          <cell r="BM50">
            <v>1703.8873289999999</v>
          </cell>
          <cell r="BQ50">
            <v>1985.0089109999999</v>
          </cell>
          <cell r="BS50">
            <v>430.95163000000002</v>
          </cell>
          <cell r="BT50">
            <v>1811.2224120000001</v>
          </cell>
          <cell r="BU50">
            <v>652.97070299999996</v>
          </cell>
          <cell r="BV50">
            <v>2744.33374</v>
          </cell>
          <cell r="BY50">
            <v>46</v>
          </cell>
          <cell r="CB50">
            <v>406.53994799999998</v>
          </cell>
          <cell r="CE50">
            <v>430.95163000000002</v>
          </cell>
          <cell r="CI50">
            <v>46</v>
          </cell>
          <cell r="CJ50">
            <v>933.40332000000001</v>
          </cell>
          <cell r="CK50">
            <v>1646.9685059999999</v>
          </cell>
          <cell r="CL50">
            <v>1708.6239009999999</v>
          </cell>
          <cell r="CP50">
            <v>1896.7692870000001</v>
          </cell>
          <cell r="CS50">
            <v>46</v>
          </cell>
          <cell r="CT50">
            <v>342.43600500000002</v>
          </cell>
          <cell r="CU50">
            <v>599.88635299999999</v>
          </cell>
          <cell r="CW50">
            <v>628.24322500000005</v>
          </cell>
          <cell r="CX50">
            <v>634.823669</v>
          </cell>
          <cell r="DD50">
            <v>1439.204956</v>
          </cell>
          <cell r="DH50">
            <v>2668.064453</v>
          </cell>
          <cell r="DI50">
            <v>2744.33374</v>
          </cell>
          <cell r="DJ50">
            <v>2864.796143</v>
          </cell>
          <cell r="DL50">
            <v>446.67459100000002</v>
          </cell>
          <cell r="DM50">
            <v>1877.303345</v>
          </cell>
          <cell r="DN50">
            <v>641.98217799999998</v>
          </cell>
          <cell r="DO50">
            <v>2698.150635</v>
          </cell>
          <cell r="DR50">
            <v>46</v>
          </cell>
          <cell r="DS50">
            <v>249.25204500000001</v>
          </cell>
          <cell r="DT50">
            <v>381.14691199999999</v>
          </cell>
          <cell r="DV50">
            <v>416.07943699999998</v>
          </cell>
          <cell r="DW50">
            <v>425.64041099999997</v>
          </cell>
          <cell r="DY50">
            <v>482.44662499999998</v>
          </cell>
          <cell r="EC50">
            <v>1047.5672609999999</v>
          </cell>
          <cell r="EG50">
            <v>1788.9001459999999</v>
          </cell>
          <cell r="EH50">
            <v>1877.303345</v>
          </cell>
          <cell r="EI50">
            <v>2027.6477050000001</v>
          </cell>
          <cell r="EL50">
            <v>46</v>
          </cell>
          <cell r="EN50">
            <v>546.80120799999997</v>
          </cell>
          <cell r="EO50">
            <v>578.52819799999997</v>
          </cell>
          <cell r="EP50">
            <v>597.631531</v>
          </cell>
          <cell r="EQ50">
            <v>611.32952899999998</v>
          </cell>
          <cell r="ER50">
            <v>641.98217799999998</v>
          </cell>
          <cell r="ES50">
            <v>692.879639</v>
          </cell>
          <cell r="FE50">
            <v>462.25628699999999</v>
          </cell>
          <cell r="FF50">
            <v>1942.790894</v>
          </cell>
          <cell r="FG50">
            <v>562.43670699999996</v>
          </cell>
          <cell r="FH50">
            <v>2363.8334960000002</v>
          </cell>
        </row>
        <row r="51">
          <cell r="B51">
            <v>4.0138999999999996</v>
          </cell>
          <cell r="D51">
            <v>1.9495</v>
          </cell>
          <cell r="F51">
            <v>-17</v>
          </cell>
          <cell r="G51">
            <v>0</v>
          </cell>
          <cell r="K51">
            <v>0</v>
          </cell>
          <cell r="M51">
            <v>1E-3</v>
          </cell>
          <cell r="N51">
            <v>-0.73570000000000002</v>
          </cell>
          <cell r="O51">
            <v>1.0109999999999999</v>
          </cell>
          <cell r="P51">
            <v>1</v>
          </cell>
          <cell r="Q51">
            <v>0</v>
          </cell>
          <cell r="W51">
            <v>4.0138999999999996</v>
          </cell>
          <cell r="Z51">
            <v>88.172355999999994</v>
          </cell>
          <cell r="AB51">
            <v>56.381881999999997</v>
          </cell>
          <cell r="AC51">
            <v>236.994034</v>
          </cell>
          <cell r="AG51">
            <v>9.810000000000001E-4</v>
          </cell>
          <cell r="AZ51">
            <v>47</v>
          </cell>
          <cell r="BC51">
            <v>44.965778</v>
          </cell>
          <cell r="BF51">
            <v>56.381881999999997</v>
          </cell>
          <cell r="BJ51">
            <v>47</v>
          </cell>
          <cell r="BK51">
            <v>102.19088000000001</v>
          </cell>
          <cell r="BL51">
            <v>115.87114</v>
          </cell>
          <cell r="BM51">
            <v>189.007904</v>
          </cell>
          <cell r="BQ51">
            <v>1154.518433</v>
          </cell>
          <cell r="BS51">
            <v>89.676956000000004</v>
          </cell>
          <cell r="BT51">
            <v>376.98449699999998</v>
          </cell>
          <cell r="BU51">
            <v>49.536617</v>
          </cell>
          <cell r="BV51">
            <v>208.220856</v>
          </cell>
          <cell r="BY51">
            <v>47</v>
          </cell>
          <cell r="CB51">
            <v>60.099845999999999</v>
          </cell>
          <cell r="CE51">
            <v>89.676956000000004</v>
          </cell>
          <cell r="CI51">
            <v>47</v>
          </cell>
          <cell r="CJ51">
            <v>167.37329099999999</v>
          </cell>
          <cell r="CK51">
            <v>183.18895000000001</v>
          </cell>
          <cell r="CL51">
            <v>252.60611</v>
          </cell>
          <cell r="CP51">
            <v>883.01409899999999</v>
          </cell>
          <cell r="CS51">
            <v>47</v>
          </cell>
          <cell r="CT51">
            <v>21.917479</v>
          </cell>
          <cell r="CU51">
            <v>24.562750000000001</v>
          </cell>
          <cell r="CW51">
            <v>41.486243999999999</v>
          </cell>
          <cell r="CX51">
            <v>44.277316999999996</v>
          </cell>
          <cell r="DD51">
            <v>92.127319</v>
          </cell>
          <cell r="DH51">
            <v>186.114059</v>
          </cell>
          <cell r="DI51">
            <v>208.220856</v>
          </cell>
          <cell r="DJ51">
            <v>529.88574200000005</v>
          </cell>
          <cell r="DL51">
            <v>86.580016999999998</v>
          </cell>
          <cell r="DM51">
            <v>363.94802900000002</v>
          </cell>
          <cell r="DN51">
            <v>46.034430999999998</v>
          </cell>
          <cell r="DO51">
            <v>193.499863</v>
          </cell>
          <cell r="DR51">
            <v>47</v>
          </cell>
          <cell r="DS51">
            <v>3.1599999999999998E-4</v>
          </cell>
          <cell r="DT51">
            <v>48.681705000000001</v>
          </cell>
          <cell r="DV51">
            <v>67.552093999999997</v>
          </cell>
          <cell r="DW51">
            <v>76.339600000000004</v>
          </cell>
          <cell r="DY51">
            <v>175.050262</v>
          </cell>
          <cell r="EC51">
            <v>159.09054599999999</v>
          </cell>
          <cell r="EG51">
            <v>320.92334</v>
          </cell>
          <cell r="EH51">
            <v>363.94802900000002</v>
          </cell>
          <cell r="EI51">
            <v>735.828979</v>
          </cell>
          <cell r="EL51">
            <v>47</v>
          </cell>
          <cell r="EN51">
            <v>23.523737000000001</v>
          </cell>
          <cell r="EO51">
            <v>24.978159000000002</v>
          </cell>
          <cell r="EP51">
            <v>38.368220999999998</v>
          </cell>
          <cell r="EQ51">
            <v>41.511650000000003</v>
          </cell>
          <cell r="ER51">
            <v>46.034430999999998</v>
          </cell>
          <cell r="ES51">
            <v>114.03568300000001</v>
          </cell>
          <cell r="FE51">
            <v>92.964141999999995</v>
          </cell>
          <cell r="FF51">
            <v>390.78051799999997</v>
          </cell>
          <cell r="FG51">
            <v>62.049114000000003</v>
          </cell>
          <cell r="FH51">
            <v>260.81555200000003</v>
          </cell>
        </row>
        <row r="52">
          <cell r="B52">
            <v>4.0868000000000002</v>
          </cell>
          <cell r="D52">
            <v>1.8113999999999999</v>
          </cell>
          <cell r="F52">
            <v>18</v>
          </cell>
          <cell r="G52">
            <v>0</v>
          </cell>
          <cell r="K52">
            <v>0</v>
          </cell>
          <cell r="M52">
            <v>0.156</v>
          </cell>
          <cell r="N52">
            <v>-0.87380000000000002</v>
          </cell>
          <cell r="O52">
            <v>0.873</v>
          </cell>
          <cell r="P52">
            <v>0</v>
          </cell>
          <cell r="Q52">
            <v>0</v>
          </cell>
          <cell r="W52">
            <v>4.0868000000000002</v>
          </cell>
          <cell r="Z52">
            <v>516.05694600000004</v>
          </cell>
          <cell r="AB52">
            <v>390.64770499999997</v>
          </cell>
          <cell r="AC52">
            <v>1671.8413089999999</v>
          </cell>
          <cell r="AG52">
            <v>207.7612</v>
          </cell>
          <cell r="AZ52">
            <v>48</v>
          </cell>
          <cell r="BC52">
            <v>358.52600100000001</v>
          </cell>
          <cell r="BF52">
            <v>390.64770499999997</v>
          </cell>
          <cell r="BJ52">
            <v>48</v>
          </cell>
          <cell r="BK52">
            <v>553.87640399999998</v>
          </cell>
          <cell r="BL52">
            <v>1413.347168</v>
          </cell>
          <cell r="BM52">
            <v>1534.3710940000001</v>
          </cell>
          <cell r="BQ52">
            <v>1809.3114009999999</v>
          </cell>
          <cell r="BS52">
            <v>383.59243800000002</v>
          </cell>
          <cell r="BT52">
            <v>1641.6473390000001</v>
          </cell>
          <cell r="BU52">
            <v>585.94653300000004</v>
          </cell>
          <cell r="BV52">
            <v>2507.6547850000002</v>
          </cell>
          <cell r="BY52">
            <v>48</v>
          </cell>
          <cell r="CB52">
            <v>356.25344799999999</v>
          </cell>
          <cell r="CE52">
            <v>383.59243800000002</v>
          </cell>
          <cell r="CI52">
            <v>48</v>
          </cell>
          <cell r="CJ52">
            <v>714.99310300000002</v>
          </cell>
          <cell r="CK52">
            <v>1346.3867190000001</v>
          </cell>
          <cell r="CL52">
            <v>1524.6455080000001</v>
          </cell>
          <cell r="CP52">
            <v>1755.009033</v>
          </cell>
          <cell r="CS52">
            <v>48</v>
          </cell>
          <cell r="CT52">
            <v>257.58639499999998</v>
          </cell>
          <cell r="CU52">
            <v>486.49319500000001</v>
          </cell>
          <cell r="CW52">
            <v>561.47558600000002</v>
          </cell>
          <cell r="CX52">
            <v>572.03448500000002</v>
          </cell>
          <cell r="DD52">
            <v>1102.383423</v>
          </cell>
          <cell r="DH52">
            <v>2448.1159670000002</v>
          </cell>
          <cell r="DI52">
            <v>2507.6547850000002</v>
          </cell>
          <cell r="DJ52">
            <v>2629.0227049999999</v>
          </cell>
          <cell r="DL52">
            <v>385.91537499999998</v>
          </cell>
          <cell r="DM52">
            <v>1651.588745</v>
          </cell>
          <cell r="DN52">
            <v>554.24102800000003</v>
          </cell>
          <cell r="DO52">
            <v>2371.9658199999999</v>
          </cell>
          <cell r="DR52">
            <v>48</v>
          </cell>
          <cell r="DS52">
            <v>185.076187</v>
          </cell>
          <cell r="DT52">
            <v>309.949005</v>
          </cell>
          <cell r="DV52">
            <v>352.301514</v>
          </cell>
          <cell r="DW52">
            <v>364.36676</v>
          </cell>
          <cell r="DY52">
            <v>433.33230600000002</v>
          </cell>
          <cell r="EC52">
            <v>792.06414800000005</v>
          </cell>
          <cell r="EG52">
            <v>1559.367798</v>
          </cell>
          <cell r="EH52">
            <v>1651.588745</v>
          </cell>
          <cell r="EI52">
            <v>1854.5173339999999</v>
          </cell>
          <cell r="EL52">
            <v>48</v>
          </cell>
          <cell r="EN52">
            <v>445.055542</v>
          </cell>
          <cell r="EO52">
            <v>492.34789999999998</v>
          </cell>
          <cell r="EP52">
            <v>505.63104199999998</v>
          </cell>
          <cell r="EQ52">
            <v>523.11639400000001</v>
          </cell>
          <cell r="ER52">
            <v>554.24102800000003</v>
          </cell>
          <cell r="ES52">
            <v>621.19104000000004</v>
          </cell>
          <cell r="FE52">
            <v>402.00167800000003</v>
          </cell>
          <cell r="FF52">
            <v>1720.4323730000001</v>
          </cell>
          <cell r="FG52">
            <v>486.98803700000002</v>
          </cell>
          <cell r="FH52">
            <v>2084.1455080000001</v>
          </cell>
        </row>
        <row r="53">
          <cell r="B53">
            <v>4.0872000000000002</v>
          </cell>
          <cell r="D53">
            <v>1.8105</v>
          </cell>
          <cell r="F53">
            <v>-17</v>
          </cell>
          <cell r="G53">
            <v>0</v>
          </cell>
          <cell r="K53">
            <v>0</v>
          </cell>
          <cell r="M53">
            <v>1E-3</v>
          </cell>
          <cell r="N53">
            <v>-0.87470000000000003</v>
          </cell>
          <cell r="O53">
            <v>0.87209999999999999</v>
          </cell>
          <cell r="P53">
            <v>1</v>
          </cell>
          <cell r="Q53">
            <v>0</v>
          </cell>
          <cell r="W53">
            <v>4.0872000000000002</v>
          </cell>
          <cell r="Z53">
            <v>30.96818</v>
          </cell>
          <cell r="AB53">
            <v>73.141936999999999</v>
          </cell>
          <cell r="AC53">
            <v>313.05575599999997</v>
          </cell>
          <cell r="AG53">
            <v>1.26E-4</v>
          </cell>
          <cell r="AZ53">
            <v>49</v>
          </cell>
          <cell r="BC53">
            <v>46.337497999999997</v>
          </cell>
          <cell r="BF53">
            <v>73.141936999999999</v>
          </cell>
          <cell r="BJ53">
            <v>49</v>
          </cell>
          <cell r="BK53">
            <v>147.89063999999999</v>
          </cell>
          <cell r="BL53">
            <v>189.434113</v>
          </cell>
          <cell r="BM53">
            <v>198.32974200000001</v>
          </cell>
          <cell r="BQ53">
            <v>1064.9650879999999</v>
          </cell>
          <cell r="BS53">
            <v>24.164839000000001</v>
          </cell>
          <cell r="BT53">
            <v>103.427971</v>
          </cell>
          <cell r="BU53">
            <v>66.405913999999996</v>
          </cell>
          <cell r="BV53">
            <v>284.22482300000001</v>
          </cell>
          <cell r="BY53">
            <v>49</v>
          </cell>
          <cell r="CB53">
            <v>15.869923</v>
          </cell>
          <cell r="CE53">
            <v>24.164839000000001</v>
          </cell>
          <cell r="CI53">
            <v>49</v>
          </cell>
          <cell r="CJ53">
            <v>55.638598999999999</v>
          </cell>
          <cell r="CK53">
            <v>59.156834000000003</v>
          </cell>
          <cell r="CL53">
            <v>67.952422999999996</v>
          </cell>
          <cell r="CP53">
            <v>642.01122999999995</v>
          </cell>
          <cell r="CS53">
            <v>49</v>
          </cell>
          <cell r="CT53">
            <v>32.910915000000003</v>
          </cell>
          <cell r="CU53">
            <v>34.548037999999998</v>
          </cell>
          <cell r="CW53">
            <v>46.179530999999997</v>
          </cell>
          <cell r="CX53">
            <v>60.2271</v>
          </cell>
          <cell r="DD53">
            <v>140.862427</v>
          </cell>
          <cell r="DH53">
            <v>257.77877799999999</v>
          </cell>
          <cell r="DI53">
            <v>284.22482300000001</v>
          </cell>
          <cell r="DJ53">
            <v>705.94872999999995</v>
          </cell>
          <cell r="DL53">
            <v>23.236788000000001</v>
          </cell>
          <cell r="DM53">
            <v>99.437095999999997</v>
          </cell>
          <cell r="DN53">
            <v>64.608856000000003</v>
          </cell>
          <cell r="DO53">
            <v>276.53320300000001</v>
          </cell>
          <cell r="DR53">
            <v>49</v>
          </cell>
          <cell r="DS53">
            <v>7.2000000000000002E-5</v>
          </cell>
          <cell r="DT53">
            <v>13.878714</v>
          </cell>
          <cell r="DV53">
            <v>15.930484</v>
          </cell>
          <cell r="DW53">
            <v>19.583637</v>
          </cell>
          <cell r="DY53">
            <v>166.81066899999999</v>
          </cell>
          <cell r="EC53">
            <v>56.504672999999997</v>
          </cell>
          <cell r="EG53">
            <v>83.789444000000003</v>
          </cell>
          <cell r="EH53">
            <v>99.437095999999997</v>
          </cell>
          <cell r="EI53">
            <v>713.96899399999995</v>
          </cell>
          <cell r="EL53">
            <v>49</v>
          </cell>
          <cell r="EN53">
            <v>34.546740999999997</v>
          </cell>
          <cell r="EO53">
            <v>46.037379999999999</v>
          </cell>
          <cell r="EP53">
            <v>46.131653</v>
          </cell>
          <cell r="EQ53">
            <v>52.709705</v>
          </cell>
          <cell r="ER53">
            <v>64.608856000000003</v>
          </cell>
          <cell r="ES53">
            <v>138.78999300000001</v>
          </cell>
          <cell r="FE53">
            <v>35.485588</v>
          </cell>
          <cell r="FF53">
            <v>151.86245700000001</v>
          </cell>
          <cell r="FG53">
            <v>80.802627999999999</v>
          </cell>
          <cell r="FH53">
            <v>345.84433000000001</v>
          </cell>
        </row>
        <row r="54">
          <cell r="B54">
            <v>4.1515000000000004</v>
          </cell>
          <cell r="D54">
            <v>1.6564000000000001</v>
          </cell>
          <cell r="F54">
            <v>20</v>
          </cell>
          <cell r="G54">
            <v>0</v>
          </cell>
          <cell r="K54">
            <v>0</v>
          </cell>
          <cell r="M54">
            <v>0.16700000000000001</v>
          </cell>
          <cell r="N54">
            <v>-1.0287999999999999</v>
          </cell>
          <cell r="O54">
            <v>0.71789999999999998</v>
          </cell>
          <cell r="P54">
            <v>0</v>
          </cell>
          <cell r="Q54">
            <v>0</v>
          </cell>
          <cell r="W54">
            <v>4.1515000000000004</v>
          </cell>
          <cell r="Z54">
            <v>474.75622600000003</v>
          </cell>
          <cell r="AB54">
            <v>353.87463400000001</v>
          </cell>
          <cell r="AC54">
            <v>1538.465332</v>
          </cell>
          <cell r="AG54">
            <v>178.060486</v>
          </cell>
          <cell r="AZ54">
            <v>50</v>
          </cell>
          <cell r="BC54">
            <v>328.86874399999999</v>
          </cell>
          <cell r="BF54">
            <v>353.87463400000001</v>
          </cell>
          <cell r="BJ54">
            <v>50</v>
          </cell>
          <cell r="BK54">
            <v>474.58242799999999</v>
          </cell>
          <cell r="BL54">
            <v>1173.3515620000001</v>
          </cell>
          <cell r="BM54">
            <v>1429.7524410000001</v>
          </cell>
          <cell r="BQ54">
            <v>1866.5527340000001</v>
          </cell>
          <cell r="BS54">
            <v>372.22674599999999</v>
          </cell>
          <cell r="BT54">
            <v>1618.2508539999999</v>
          </cell>
          <cell r="BU54">
            <v>571.70098900000005</v>
          </cell>
          <cell r="BV54">
            <v>2485.4624020000001</v>
          </cell>
          <cell r="BY54">
            <v>50</v>
          </cell>
          <cell r="CB54">
            <v>339.193939</v>
          </cell>
          <cell r="CE54">
            <v>372.22674599999999</v>
          </cell>
          <cell r="CI54">
            <v>50</v>
          </cell>
          <cell r="CJ54">
            <v>676.60894800000005</v>
          </cell>
          <cell r="CK54">
            <v>1272.7166749999999</v>
          </cell>
          <cell r="CL54">
            <v>1474.6412350000001</v>
          </cell>
          <cell r="CP54">
            <v>1738.8107910000001</v>
          </cell>
          <cell r="CS54">
            <v>50</v>
          </cell>
          <cell r="CT54">
            <v>240.50375399999999</v>
          </cell>
          <cell r="CU54">
            <v>453.285706</v>
          </cell>
          <cell r="CW54">
            <v>541.14691200000004</v>
          </cell>
          <cell r="CX54">
            <v>551.56304899999998</v>
          </cell>
          <cell r="DD54">
            <v>1045.586914</v>
          </cell>
          <cell r="DH54">
            <v>2397.913086</v>
          </cell>
          <cell r="DI54">
            <v>2485.4624020000001</v>
          </cell>
          <cell r="DJ54">
            <v>2634.5026859999998</v>
          </cell>
          <cell r="DL54">
            <v>366.36673000000002</v>
          </cell>
          <cell r="DM54">
            <v>1592.7745359999999</v>
          </cell>
          <cell r="DN54">
            <v>536.15130599999998</v>
          </cell>
          <cell r="DO54">
            <v>2330.9106449999999</v>
          </cell>
          <cell r="DR54">
            <v>50</v>
          </cell>
          <cell r="DS54">
            <v>173.263138</v>
          </cell>
          <cell r="DT54">
            <v>283.53094499999997</v>
          </cell>
          <cell r="DV54">
            <v>328.85015900000002</v>
          </cell>
          <cell r="DW54">
            <v>340.84860200000003</v>
          </cell>
          <cell r="DY54">
            <v>418.62985200000003</v>
          </cell>
          <cell r="EC54">
            <v>753.25915499999996</v>
          </cell>
          <cell r="EG54">
            <v>1481.834717</v>
          </cell>
          <cell r="EH54">
            <v>1592.7745359999999</v>
          </cell>
          <cell r="EI54">
            <v>1819.9876710000001</v>
          </cell>
          <cell r="EL54">
            <v>50</v>
          </cell>
          <cell r="EN54">
            <v>415.74908399999998</v>
          </cell>
          <cell r="EO54">
            <v>462.65390000000002</v>
          </cell>
          <cell r="EP54">
            <v>481.81778000000003</v>
          </cell>
          <cell r="EQ54">
            <v>499.40258799999998</v>
          </cell>
          <cell r="ER54">
            <v>536.15130599999998</v>
          </cell>
          <cell r="ES54">
            <v>612.48376499999995</v>
          </cell>
          <cell r="FE54">
            <v>396.83184799999998</v>
          </cell>
          <cell r="FF54">
            <v>1725.2211910000001</v>
          </cell>
          <cell r="FG54">
            <v>489.739105</v>
          </cell>
          <cell r="FH54">
            <v>2129.1342770000001</v>
          </cell>
        </row>
        <row r="55">
          <cell r="B55">
            <v>4.1519000000000004</v>
          </cell>
          <cell r="D55">
            <v>1.6554</v>
          </cell>
          <cell r="F55">
            <v>-17</v>
          </cell>
          <cell r="G55">
            <v>0</v>
          </cell>
          <cell r="K55">
            <v>0</v>
          </cell>
          <cell r="M55">
            <v>1E-3</v>
          </cell>
          <cell r="N55">
            <v>-1.0298</v>
          </cell>
          <cell r="O55">
            <v>0.71699999999999997</v>
          </cell>
          <cell r="P55">
            <v>1</v>
          </cell>
          <cell r="Q55">
            <v>0</v>
          </cell>
          <cell r="W55">
            <v>4.1519000000000004</v>
          </cell>
          <cell r="Z55">
            <v>28.245956</v>
          </cell>
          <cell r="AB55">
            <v>70.380791000000002</v>
          </cell>
          <cell r="AC55">
            <v>306.00473</v>
          </cell>
          <cell r="AG55">
            <v>5.0500000000000002E-4</v>
          </cell>
          <cell r="AZ55">
            <v>51</v>
          </cell>
          <cell r="BC55">
            <v>46.309829999999998</v>
          </cell>
          <cell r="BF55">
            <v>70.380791000000002</v>
          </cell>
          <cell r="BJ55">
            <v>51</v>
          </cell>
          <cell r="BK55">
            <v>154.99499499999999</v>
          </cell>
          <cell r="BL55">
            <v>200.10449199999999</v>
          </cell>
          <cell r="BM55">
            <v>201.34793099999999</v>
          </cell>
          <cell r="BQ55">
            <v>845.79888900000003</v>
          </cell>
          <cell r="BS55">
            <v>22.787935000000001</v>
          </cell>
          <cell r="BT55">
            <v>99.063766000000001</v>
          </cell>
          <cell r="BU55">
            <v>65.011887000000002</v>
          </cell>
          <cell r="BV55">
            <v>282.66156000000001</v>
          </cell>
          <cell r="BY55">
            <v>51</v>
          </cell>
          <cell r="CB55">
            <v>16.260012</v>
          </cell>
          <cell r="CE55">
            <v>22.787935000000001</v>
          </cell>
          <cell r="CI55">
            <v>51</v>
          </cell>
          <cell r="CJ55">
            <v>41.689158999999997</v>
          </cell>
          <cell r="CK55">
            <v>66.524551000000002</v>
          </cell>
          <cell r="CL55">
            <v>70.726639000000006</v>
          </cell>
          <cell r="CP55">
            <v>580.41784700000005</v>
          </cell>
          <cell r="CS55">
            <v>51</v>
          </cell>
          <cell r="CT55">
            <v>32.387669000000002</v>
          </cell>
          <cell r="CU55">
            <v>41.348990999999998</v>
          </cell>
          <cell r="CW55">
            <v>46.223872999999998</v>
          </cell>
          <cell r="CX55">
            <v>60.608142999999998</v>
          </cell>
          <cell r="DD55">
            <v>140.81655900000001</v>
          </cell>
          <cell r="DH55">
            <v>263.51480099999998</v>
          </cell>
          <cell r="DI55">
            <v>282.66156000000001</v>
          </cell>
          <cell r="DJ55">
            <v>558.868469</v>
          </cell>
          <cell r="DL55">
            <v>18.224246999999998</v>
          </cell>
          <cell r="DM55">
            <v>79.210068000000007</v>
          </cell>
          <cell r="DN55">
            <v>64.024817999999996</v>
          </cell>
          <cell r="DO55">
            <v>278.36996499999998</v>
          </cell>
          <cell r="DR55">
            <v>51</v>
          </cell>
          <cell r="DS55">
            <v>2.23E-4</v>
          </cell>
          <cell r="DT55">
            <v>14.676434</v>
          </cell>
          <cell r="DV55">
            <v>16.05472</v>
          </cell>
          <cell r="DW55">
            <v>16.539673000000001</v>
          </cell>
          <cell r="DY55">
            <v>127.619438</v>
          </cell>
          <cell r="EC55">
            <v>41.253864</v>
          </cell>
          <cell r="EG55">
            <v>71.916725</v>
          </cell>
          <cell r="EH55">
            <v>79.210068000000007</v>
          </cell>
          <cell r="EI55">
            <v>554.86956799999996</v>
          </cell>
          <cell r="EL55">
            <v>51</v>
          </cell>
          <cell r="EN55">
            <v>37.139918999999999</v>
          </cell>
          <cell r="EO55">
            <v>46.104419999999998</v>
          </cell>
          <cell r="EP55">
            <v>46.216262999999998</v>
          </cell>
          <cell r="EQ55">
            <v>58.484378999999997</v>
          </cell>
          <cell r="ER55">
            <v>64.024817999999996</v>
          </cell>
          <cell r="ES55">
            <v>115.230873</v>
          </cell>
          <cell r="FE55">
            <v>32.474570999999997</v>
          </cell>
          <cell r="FF55">
            <v>141.19603000000001</v>
          </cell>
          <cell r="FG55">
            <v>75.521240000000006</v>
          </cell>
          <cell r="FH55">
            <v>328.35461400000003</v>
          </cell>
        </row>
        <row r="56">
          <cell r="B56">
            <v>4.2008000000000001</v>
          </cell>
          <cell r="D56">
            <v>1.4987999999999999</v>
          </cell>
          <cell r="F56">
            <v>24</v>
          </cell>
          <cell r="G56">
            <v>0</v>
          </cell>
          <cell r="K56">
            <v>0</v>
          </cell>
          <cell r="M56">
            <v>0.16400000000000001</v>
          </cell>
          <cell r="N56">
            <v>-1.1863999999999999</v>
          </cell>
          <cell r="O56">
            <v>0.56040000000000001</v>
          </cell>
          <cell r="P56">
            <v>0</v>
          </cell>
          <cell r="Q56">
            <v>0</v>
          </cell>
          <cell r="W56">
            <v>4.2008000000000001</v>
          </cell>
          <cell r="Z56">
            <v>389.166718</v>
          </cell>
          <cell r="AB56">
            <v>368.75863600000002</v>
          </cell>
          <cell r="AC56">
            <v>1622.1945800000001</v>
          </cell>
          <cell r="AG56">
            <v>144.04199199999999</v>
          </cell>
          <cell r="AZ56">
            <v>52</v>
          </cell>
          <cell r="BC56">
            <v>346.454071</v>
          </cell>
          <cell r="BF56">
            <v>368.75863600000002</v>
          </cell>
          <cell r="BJ56">
            <v>52</v>
          </cell>
          <cell r="BK56">
            <v>581.65191700000003</v>
          </cell>
          <cell r="BL56">
            <v>1393.692139</v>
          </cell>
          <cell r="BM56">
            <v>1524.075317</v>
          </cell>
          <cell r="BQ56">
            <v>1909.3828120000001</v>
          </cell>
          <cell r="BS56">
            <v>298.90695199999999</v>
          </cell>
          <cell r="BT56">
            <v>1314.912231</v>
          </cell>
          <cell r="BU56">
            <v>464.63897700000001</v>
          </cell>
          <cell r="BV56">
            <v>2043.9788820000001</v>
          </cell>
          <cell r="BY56">
            <v>52</v>
          </cell>
          <cell r="CB56">
            <v>265.51303100000001</v>
          </cell>
          <cell r="CE56">
            <v>298.90695199999999</v>
          </cell>
          <cell r="CI56">
            <v>52</v>
          </cell>
          <cell r="CJ56">
            <v>502.46218900000002</v>
          </cell>
          <cell r="CK56">
            <v>959.22106900000006</v>
          </cell>
          <cell r="CL56">
            <v>1168.01001</v>
          </cell>
          <cell r="CP56">
            <v>1558.552124</v>
          </cell>
          <cell r="CS56">
            <v>52</v>
          </cell>
          <cell r="CT56">
            <v>177.758926</v>
          </cell>
          <cell r="CU56">
            <v>339.618042</v>
          </cell>
          <cell r="CW56">
            <v>425.40152</v>
          </cell>
          <cell r="CX56">
            <v>438.32070900000002</v>
          </cell>
          <cell r="DD56">
            <v>781.97381600000006</v>
          </cell>
          <cell r="DH56">
            <v>1928.203125</v>
          </cell>
          <cell r="DI56">
            <v>2043.9788820000001</v>
          </cell>
          <cell r="DJ56">
            <v>2405.758057</v>
          </cell>
          <cell r="DL56">
            <v>285.43630999999999</v>
          </cell>
          <cell r="DM56">
            <v>1255.654297</v>
          </cell>
          <cell r="DN56">
            <v>422.00268599999998</v>
          </cell>
          <cell r="DO56">
            <v>1856.419067</v>
          </cell>
          <cell r="DR56">
            <v>52</v>
          </cell>
          <cell r="DS56">
            <v>126.477806</v>
          </cell>
          <cell r="DT56">
            <v>214.90249600000001</v>
          </cell>
          <cell r="DV56">
            <v>260.46630900000002</v>
          </cell>
          <cell r="DW56">
            <v>270.35562099999999</v>
          </cell>
          <cell r="DY56">
            <v>340.99670400000002</v>
          </cell>
          <cell r="EC56">
            <v>556.38464399999998</v>
          </cell>
          <cell r="EG56">
            <v>1189.3133539999999</v>
          </cell>
          <cell r="EH56">
            <v>1255.654297</v>
          </cell>
          <cell r="EI56">
            <v>1500.0683590000001</v>
          </cell>
          <cell r="EL56">
            <v>52</v>
          </cell>
          <cell r="EN56">
            <v>318.39648399999999</v>
          </cell>
          <cell r="EO56">
            <v>364.75662199999999</v>
          </cell>
          <cell r="EP56">
            <v>385.26266500000003</v>
          </cell>
          <cell r="EQ56">
            <v>399.69287100000003</v>
          </cell>
          <cell r="ER56">
            <v>422.00268599999998</v>
          </cell>
          <cell r="ES56">
            <v>503.77377300000001</v>
          </cell>
          <cell r="FE56">
            <v>357.25707999999997</v>
          </cell>
          <cell r="FF56">
            <v>1571.5985109999999</v>
          </cell>
          <cell r="FG56">
            <v>457.49163800000002</v>
          </cell>
          <cell r="FH56">
            <v>2012.5373540000001</v>
          </cell>
        </row>
        <row r="57">
          <cell r="B57">
            <v>4.2011000000000003</v>
          </cell>
          <cell r="D57">
            <v>1.4979</v>
          </cell>
          <cell r="F57">
            <v>-17</v>
          </cell>
          <cell r="G57">
            <v>0</v>
          </cell>
          <cell r="K57">
            <v>0</v>
          </cell>
          <cell r="M57">
            <v>1E-3</v>
          </cell>
          <cell r="N57">
            <v>-1.1873</v>
          </cell>
          <cell r="O57">
            <v>0.55940000000000001</v>
          </cell>
          <cell r="P57">
            <v>1</v>
          </cell>
          <cell r="Q57">
            <v>0</v>
          </cell>
          <cell r="W57">
            <v>4.2011000000000003</v>
          </cell>
          <cell r="Z57">
            <v>23.758644</v>
          </cell>
          <cell r="AB57">
            <v>66.081367</v>
          </cell>
          <cell r="AC57">
            <v>290.714111</v>
          </cell>
          <cell r="AG57">
            <v>3.28E-4</v>
          </cell>
          <cell r="AZ57">
            <v>53</v>
          </cell>
          <cell r="BC57">
            <v>46.123362999999998</v>
          </cell>
          <cell r="BF57">
            <v>66.081367</v>
          </cell>
          <cell r="BJ57">
            <v>53</v>
          </cell>
          <cell r="BK57">
            <v>146.54397599999999</v>
          </cell>
          <cell r="BL57">
            <v>175.67343099999999</v>
          </cell>
          <cell r="BM57">
            <v>202.912125</v>
          </cell>
          <cell r="BQ57">
            <v>737.40515100000005</v>
          </cell>
          <cell r="BS57">
            <v>16.999172000000002</v>
          </cell>
          <cell r="BT57">
            <v>74.788673000000003</v>
          </cell>
          <cell r="BU57">
            <v>62.919350000000001</v>
          </cell>
          <cell r="BV57">
            <v>276.80328400000002</v>
          </cell>
          <cell r="BY57">
            <v>53</v>
          </cell>
          <cell r="CB57">
            <v>15.483793</v>
          </cell>
          <cell r="CE57">
            <v>16.999172000000002</v>
          </cell>
          <cell r="CI57">
            <v>53</v>
          </cell>
          <cell r="CJ57">
            <v>40.876922999999998</v>
          </cell>
          <cell r="CK57">
            <v>43.530884</v>
          </cell>
          <cell r="CL57">
            <v>68.130486000000005</v>
          </cell>
          <cell r="CP57">
            <v>196.07943700000001</v>
          </cell>
          <cell r="CS57">
            <v>53</v>
          </cell>
          <cell r="CT57">
            <v>29.836258000000001</v>
          </cell>
          <cell r="CU57">
            <v>37.928570000000001</v>
          </cell>
          <cell r="CW57">
            <v>46.128857000000004</v>
          </cell>
          <cell r="CX57">
            <v>54.587090000000003</v>
          </cell>
          <cell r="DD57">
            <v>131.259705</v>
          </cell>
          <cell r="DH57">
            <v>240.146896</v>
          </cell>
          <cell r="DI57">
            <v>276.80328400000002</v>
          </cell>
          <cell r="DJ57">
            <v>395.16467299999999</v>
          </cell>
          <cell r="DL57">
            <v>16.481888000000001</v>
          </cell>
          <cell r="DM57">
            <v>72.501602000000005</v>
          </cell>
          <cell r="DN57">
            <v>62.091213000000003</v>
          </cell>
          <cell r="DO57">
            <v>273.16006499999997</v>
          </cell>
          <cell r="DR57">
            <v>53</v>
          </cell>
          <cell r="DS57">
            <v>1.25E-4</v>
          </cell>
          <cell r="DT57">
            <v>14.068669999999999</v>
          </cell>
          <cell r="DV57">
            <v>15.360196</v>
          </cell>
          <cell r="DW57">
            <v>15.711713</v>
          </cell>
          <cell r="DY57">
            <v>39.496322999999997</v>
          </cell>
          <cell r="EC57">
            <v>42.647807999999998</v>
          </cell>
          <cell r="EG57">
            <v>69.118958000000006</v>
          </cell>
          <cell r="EH57">
            <v>72.501602000000005</v>
          </cell>
          <cell r="EI57">
            <v>173.75801100000001</v>
          </cell>
          <cell r="EL57">
            <v>53</v>
          </cell>
          <cell r="EN57">
            <v>34.790722000000002</v>
          </cell>
          <cell r="EO57">
            <v>46.016418000000002</v>
          </cell>
          <cell r="EP57">
            <v>46.127510000000001</v>
          </cell>
          <cell r="EQ57">
            <v>54.975867999999998</v>
          </cell>
          <cell r="ER57">
            <v>62.091213000000003</v>
          </cell>
          <cell r="ES57">
            <v>84.131568999999999</v>
          </cell>
          <cell r="FE57">
            <v>27.527657999999999</v>
          </cell>
          <cell r="FF57">
            <v>121.098755</v>
          </cell>
          <cell r="FG57">
            <v>70.038559000000006</v>
          </cell>
          <cell r="FH57">
            <v>308.123108</v>
          </cell>
        </row>
        <row r="58">
          <cell r="B58">
            <v>4.2278000000000002</v>
          </cell>
          <cell r="D58">
            <v>1.3797999999999999</v>
          </cell>
          <cell r="F58">
            <v>24</v>
          </cell>
          <cell r="G58">
            <v>0</v>
          </cell>
          <cell r="K58">
            <v>0</v>
          </cell>
          <cell r="M58">
            <v>0.121</v>
          </cell>
          <cell r="N58">
            <v>-1.3053999999999999</v>
          </cell>
          <cell r="O58">
            <v>0.44130000000000003</v>
          </cell>
          <cell r="P58">
            <v>0</v>
          </cell>
          <cell r="Q58">
            <v>0</v>
          </cell>
          <cell r="W58">
            <v>4.2278000000000002</v>
          </cell>
          <cell r="Z58">
            <v>343.098907</v>
          </cell>
          <cell r="AB58">
            <v>315.07324199999999</v>
          </cell>
          <cell r="AC58">
            <v>1394.948486</v>
          </cell>
          <cell r="AG58">
            <v>64.101134999999999</v>
          </cell>
          <cell r="AZ58">
            <v>54</v>
          </cell>
          <cell r="BC58">
            <v>276.13067599999999</v>
          </cell>
          <cell r="BF58">
            <v>315.07324199999999</v>
          </cell>
          <cell r="BJ58">
            <v>54</v>
          </cell>
          <cell r="BK58">
            <v>260.40564000000001</v>
          </cell>
          <cell r="BL58">
            <v>932.99523899999997</v>
          </cell>
          <cell r="BM58">
            <v>1222.535034</v>
          </cell>
          <cell r="BQ58">
            <v>1625.5155030000001</v>
          </cell>
          <cell r="BS58">
            <v>177.21610999999999</v>
          </cell>
          <cell r="BT58">
            <v>784.60272199999997</v>
          </cell>
          <cell r="BU58">
            <v>274.21246300000001</v>
          </cell>
          <cell r="BV58">
            <v>1214.042236</v>
          </cell>
          <cell r="BY58">
            <v>54</v>
          </cell>
          <cell r="CB58">
            <v>139.85137900000001</v>
          </cell>
          <cell r="CE58">
            <v>177.21610999999999</v>
          </cell>
          <cell r="CI58">
            <v>54</v>
          </cell>
          <cell r="CJ58">
            <v>195.769745</v>
          </cell>
          <cell r="CK58">
            <v>478.23794600000002</v>
          </cell>
          <cell r="CL58">
            <v>619.17498799999998</v>
          </cell>
          <cell r="CP58">
            <v>855.89642300000003</v>
          </cell>
          <cell r="CS58">
            <v>54</v>
          </cell>
          <cell r="CT58">
            <v>68.973831000000004</v>
          </cell>
          <cell r="CU58">
            <v>167.52423099999999</v>
          </cell>
          <cell r="CW58">
            <v>242.30484000000001</v>
          </cell>
          <cell r="CX58">
            <v>263.453979</v>
          </cell>
          <cell r="DD58">
            <v>305.37322999999998</v>
          </cell>
          <cell r="DH58">
            <v>1166.4104</v>
          </cell>
          <cell r="DI58">
            <v>1214.042236</v>
          </cell>
          <cell r="DJ58">
            <v>1323.1477050000001</v>
          </cell>
          <cell r="DL58">
            <v>169.674316</v>
          </cell>
          <cell r="DM58">
            <v>751.21246299999996</v>
          </cell>
          <cell r="DN58">
            <v>249.70855700000001</v>
          </cell>
          <cell r="DO58">
            <v>1105.5543210000001</v>
          </cell>
          <cell r="DR58">
            <v>54</v>
          </cell>
          <cell r="DS58">
            <v>46.402264000000002</v>
          </cell>
          <cell r="DT58">
            <v>100.234421</v>
          </cell>
          <cell r="DV58">
            <v>142.83111600000001</v>
          </cell>
          <cell r="DW58">
            <v>159.37956199999999</v>
          </cell>
          <cell r="DY58">
            <v>178.89587399999999</v>
          </cell>
          <cell r="EC58">
            <v>205.440414</v>
          </cell>
          <cell r="EG58">
            <v>705.63372800000002</v>
          </cell>
          <cell r="EH58">
            <v>751.21246299999996</v>
          </cell>
          <cell r="EI58">
            <v>792.03979500000003</v>
          </cell>
          <cell r="EL58">
            <v>54</v>
          </cell>
          <cell r="EN58">
            <v>148.093155</v>
          </cell>
          <cell r="EO58">
            <v>183.667282</v>
          </cell>
          <cell r="EP58">
            <v>210.36729399999999</v>
          </cell>
          <cell r="EQ58">
            <v>234.58178699999999</v>
          </cell>
          <cell r="ER58">
            <v>249.70855700000001</v>
          </cell>
          <cell r="ES58">
            <v>263.06826799999999</v>
          </cell>
          <cell r="FE58">
            <v>318.00048800000002</v>
          </cell>
          <cell r="FF58">
            <v>1407.9085689999999</v>
          </cell>
          <cell r="FG58">
            <v>396.545074</v>
          </cell>
          <cell r="FH58">
            <v>1755.6551509999999</v>
          </cell>
        </row>
        <row r="59">
          <cell r="B59">
            <v>4.2279999999999998</v>
          </cell>
          <cell r="D59">
            <v>1.3788</v>
          </cell>
          <cell r="F59">
            <v>-17</v>
          </cell>
          <cell r="G59">
            <v>0</v>
          </cell>
          <cell r="K59">
            <v>0</v>
          </cell>
          <cell r="M59">
            <v>1E-3</v>
          </cell>
          <cell r="N59">
            <v>-1.3064</v>
          </cell>
          <cell r="O59">
            <v>0.44030000000000002</v>
          </cell>
          <cell r="P59">
            <v>1</v>
          </cell>
          <cell r="Q59">
            <v>0</v>
          </cell>
          <cell r="W59">
            <v>4.2279999999999998</v>
          </cell>
          <cell r="Z59">
            <v>27.370718</v>
          </cell>
          <cell r="AB59">
            <v>68.635292000000007</v>
          </cell>
          <cell r="AC59">
            <v>303.887878</v>
          </cell>
          <cell r="BS59">
            <v>18.606069999999999</v>
          </cell>
          <cell r="BT59">
            <v>82.375480999999994</v>
          </cell>
          <cell r="BU59">
            <v>66.117896999999999</v>
          </cell>
          <cell r="BV59">
            <v>292.74197400000003</v>
          </cell>
          <cell r="DL59">
            <v>18.055477</v>
          </cell>
          <cell r="DM59">
            <v>79.943946999999994</v>
          </cell>
          <cell r="DN59">
            <v>64.915474000000003</v>
          </cell>
          <cell r="DO59">
            <v>287.41812099999999</v>
          </cell>
          <cell r="FE59">
            <v>29.316586000000001</v>
          </cell>
          <cell r="FF59">
            <v>129.81970200000001</v>
          </cell>
          <cell r="FG59">
            <v>70.647537</v>
          </cell>
          <cell r="FH59">
            <v>312.79727200000002</v>
          </cell>
        </row>
        <row r="60">
          <cell r="B60">
            <v>4.2507000000000001</v>
          </cell>
          <cell r="D60">
            <v>1.2234</v>
          </cell>
          <cell r="F60">
            <v>26</v>
          </cell>
          <cell r="G60">
            <v>0</v>
          </cell>
          <cell r="K60">
            <v>0</v>
          </cell>
          <cell r="M60">
            <v>0.157</v>
          </cell>
          <cell r="N60">
            <v>-1.4618</v>
          </cell>
          <cell r="O60">
            <v>0.28489999999999999</v>
          </cell>
          <cell r="P60">
            <v>0</v>
          </cell>
          <cell r="Q60">
            <v>0</v>
          </cell>
          <cell r="W60">
            <v>4.2507000000000001</v>
          </cell>
          <cell r="Z60">
            <v>209.25103799999999</v>
          </cell>
          <cell r="AB60">
            <v>217.05947900000001</v>
          </cell>
          <cell r="AC60">
            <v>966.21063200000003</v>
          </cell>
          <cell r="BS60">
            <v>130.518417</v>
          </cell>
          <cell r="BT60">
            <v>580.98486300000002</v>
          </cell>
          <cell r="BU60">
            <v>202.73834199999999</v>
          </cell>
          <cell r="BV60">
            <v>902.46191399999998</v>
          </cell>
          <cell r="DL60">
            <v>125.793465</v>
          </cell>
          <cell r="DM60">
            <v>559.95239300000003</v>
          </cell>
          <cell r="DN60">
            <v>186.28097500000001</v>
          </cell>
          <cell r="DO60">
            <v>829.20422399999995</v>
          </cell>
          <cell r="FE60">
            <v>237.08637999999999</v>
          </cell>
          <cell r="FF60">
            <v>1055.357544</v>
          </cell>
          <cell r="FG60">
            <v>285.506958</v>
          </cell>
          <cell r="FH60">
            <v>1270.8950199999999</v>
          </cell>
        </row>
        <row r="61">
          <cell r="B61">
            <v>4.2419000000000002</v>
          </cell>
          <cell r="D61">
            <v>1.2215</v>
          </cell>
          <cell r="F61">
            <v>-17</v>
          </cell>
          <cell r="G61">
            <v>0</v>
          </cell>
          <cell r="K61">
            <v>-8.9999999999999993E-3</v>
          </cell>
          <cell r="M61">
            <v>1E-3</v>
          </cell>
          <cell r="N61">
            <v>-1.4637</v>
          </cell>
          <cell r="O61">
            <v>0.28299999999999997</v>
          </cell>
          <cell r="P61">
            <v>1</v>
          </cell>
          <cell r="Q61">
            <v>0</v>
          </cell>
          <cell r="W61">
            <v>4.2419000000000002</v>
          </cell>
          <cell r="Z61">
            <v>9.9999999999999995E-7</v>
          </cell>
          <cell r="AB61">
            <v>0.37804700000000002</v>
          </cell>
          <cell r="AC61">
            <v>1.6793169999999999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FE61">
            <v>3.0000000000000001E-6</v>
          </cell>
          <cell r="FF61">
            <v>0</v>
          </cell>
          <cell r="FG61">
            <v>0.99473699999999998</v>
          </cell>
          <cell r="FH61">
            <v>4.4187120000000002</v>
          </cell>
        </row>
        <row r="62">
          <cell r="B62">
            <v>4.2595000000000001</v>
          </cell>
          <cell r="D62">
            <v>1.0835999999999999</v>
          </cell>
          <cell r="F62">
            <v>27</v>
          </cell>
          <cell r="G62">
            <v>0</v>
          </cell>
          <cell r="K62">
            <v>0</v>
          </cell>
          <cell r="M62">
            <v>0.13900000000000001</v>
          </cell>
          <cell r="N62">
            <v>-1.6015999999999999</v>
          </cell>
          <cell r="O62">
            <v>0.14510000000000001</v>
          </cell>
          <cell r="P62">
            <v>0</v>
          </cell>
          <cell r="Q62">
            <v>0</v>
          </cell>
          <cell r="W62">
            <v>4.2595000000000001</v>
          </cell>
          <cell r="Z62">
            <v>3.836138</v>
          </cell>
          <cell r="AB62">
            <v>4.2086399999999999</v>
          </cell>
          <cell r="AC62">
            <v>18.772783</v>
          </cell>
          <cell r="BS62">
            <v>5.3051000000000001E-2</v>
          </cell>
          <cell r="BT62">
            <v>0.23663500000000001</v>
          </cell>
          <cell r="BU62">
            <v>8.2225999999999994E-2</v>
          </cell>
          <cell r="BV62">
            <v>0.36677100000000001</v>
          </cell>
          <cell r="DL62">
            <v>5.5655000000000003E-2</v>
          </cell>
          <cell r="DM62">
            <v>0.248253</v>
          </cell>
          <cell r="DN62">
            <v>8.2266000000000006E-2</v>
          </cell>
          <cell r="DO62">
            <v>0.36695</v>
          </cell>
          <cell r="FE62">
            <v>41.553711</v>
          </cell>
          <cell r="FF62">
            <v>185.35176100000001</v>
          </cell>
          <cell r="FG62">
            <v>50.902596000000003</v>
          </cell>
          <cell r="FH62">
            <v>227.05278000000001</v>
          </cell>
        </row>
        <row r="63">
          <cell r="B63">
            <v>4.2409999999999997</v>
          </cell>
          <cell r="D63">
            <v>1.0821000000000001</v>
          </cell>
          <cell r="F63">
            <v>-17</v>
          </cell>
          <cell r="G63">
            <v>0</v>
          </cell>
          <cell r="K63">
            <v>-1.8499999999999999E-2</v>
          </cell>
          <cell r="M63">
            <v>1E-3</v>
          </cell>
          <cell r="N63">
            <v>-1.6031</v>
          </cell>
          <cell r="O63">
            <v>0.14369999999999999</v>
          </cell>
          <cell r="P63">
            <v>1</v>
          </cell>
          <cell r="Q63">
            <v>0</v>
          </cell>
          <cell r="W63">
            <v>4.2409999999999997</v>
          </cell>
          <cell r="Z63">
            <v>0</v>
          </cell>
          <cell r="AB63">
            <v>0</v>
          </cell>
          <cell r="AC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</row>
        <row r="64">
          <cell r="B64">
            <v>4.26</v>
          </cell>
          <cell r="D64">
            <v>0.93840000000000001</v>
          </cell>
          <cell r="F64">
            <v>40</v>
          </cell>
          <cell r="G64">
            <v>0</v>
          </cell>
          <cell r="K64">
            <v>0</v>
          </cell>
          <cell r="M64">
            <v>0.14399999999999999</v>
          </cell>
          <cell r="N64">
            <v>-1.7467999999999999</v>
          </cell>
          <cell r="O64">
            <v>0</v>
          </cell>
          <cell r="P64">
            <v>0</v>
          </cell>
          <cell r="Q64">
            <v>0</v>
          </cell>
          <cell r="W64">
            <v>4.26</v>
          </cell>
          <cell r="Z64">
            <v>0</v>
          </cell>
          <cell r="AB64">
            <v>0</v>
          </cell>
          <cell r="AC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FE64">
            <v>0.28794599999999998</v>
          </cell>
          <cell r="FF64">
            <v>1.284546</v>
          </cell>
          <cell r="FG64">
            <v>0.37426799999999999</v>
          </cell>
          <cell r="FH64">
            <v>1.6696310000000001</v>
          </cell>
        </row>
        <row r="65">
          <cell r="B65">
            <v>4.26</v>
          </cell>
          <cell r="D65">
            <v>0.93740000000000001</v>
          </cell>
          <cell r="F65">
            <v>30</v>
          </cell>
          <cell r="G65">
            <v>0</v>
          </cell>
          <cell r="K65">
            <v>0</v>
          </cell>
          <cell r="M65">
            <v>1E-3</v>
          </cell>
          <cell r="N65">
            <v>-1.7478</v>
          </cell>
          <cell r="O65">
            <v>-1E-3</v>
          </cell>
          <cell r="P65">
            <v>1</v>
          </cell>
          <cell r="Q65">
            <v>0</v>
          </cell>
          <cell r="W65">
            <v>4.26</v>
          </cell>
          <cell r="Z65">
            <v>0</v>
          </cell>
          <cell r="AB65">
            <v>0</v>
          </cell>
          <cell r="AC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FE65">
            <v>0.15063399999999999</v>
          </cell>
          <cell r="FF65">
            <v>0.67198800000000003</v>
          </cell>
          <cell r="FG65">
            <v>0.18404499999999999</v>
          </cell>
          <cell r="FH65">
            <v>0.82103499999999996</v>
          </cell>
        </row>
        <row r="66">
          <cell r="B66">
            <v>4.26</v>
          </cell>
          <cell r="D66">
            <v>0.79749999999999999</v>
          </cell>
          <cell r="F66">
            <v>40</v>
          </cell>
          <cell r="G66">
            <v>0</v>
          </cell>
          <cell r="K66">
            <v>0</v>
          </cell>
          <cell r="M66">
            <v>0.14000000000000001</v>
          </cell>
          <cell r="N66">
            <v>-1.8876999999999999</v>
          </cell>
          <cell r="O66">
            <v>-0.1409</v>
          </cell>
          <cell r="P66">
            <v>0</v>
          </cell>
          <cell r="Q66">
            <v>0</v>
          </cell>
          <cell r="W66">
            <v>4.26</v>
          </cell>
          <cell r="Z66">
            <v>2.0660000000000001E-3</v>
          </cell>
          <cell r="AB66">
            <v>3.228E-3</v>
          </cell>
          <cell r="AC66">
            <v>1.4397999999999999E-2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FE66">
            <v>2.568E-3</v>
          </cell>
          <cell r="FF66">
            <v>1.1457999999999999E-2</v>
          </cell>
          <cell r="FG66">
            <v>3.2699999999999999E-3</v>
          </cell>
          <cell r="FH66">
            <v>1.4589E-2</v>
          </cell>
        </row>
        <row r="67">
          <cell r="B67">
            <v>4.26</v>
          </cell>
          <cell r="D67">
            <v>0.79649999999999999</v>
          </cell>
          <cell r="F67">
            <v>30</v>
          </cell>
          <cell r="G67">
            <v>0</v>
          </cell>
          <cell r="K67">
            <v>0</v>
          </cell>
          <cell r="M67">
            <v>1E-3</v>
          </cell>
          <cell r="N67">
            <v>-1.8887</v>
          </cell>
          <cell r="O67">
            <v>-0.1419</v>
          </cell>
          <cell r="P67">
            <v>1</v>
          </cell>
          <cell r="Q67">
            <v>0</v>
          </cell>
          <cell r="W67">
            <v>4.26</v>
          </cell>
          <cell r="Z67">
            <v>0</v>
          </cell>
          <cell r="AB67">
            <v>0</v>
          </cell>
          <cell r="AC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</row>
        <row r="68">
          <cell r="B68">
            <v>4.26</v>
          </cell>
          <cell r="D68">
            <v>0.67589999999999995</v>
          </cell>
          <cell r="F68">
            <v>40</v>
          </cell>
          <cell r="G68">
            <v>0</v>
          </cell>
          <cell r="K68">
            <v>0</v>
          </cell>
          <cell r="M68">
            <v>0.121</v>
          </cell>
          <cell r="N68">
            <v>-2.0093000000000001</v>
          </cell>
          <cell r="O68">
            <v>-0.26250000000000001</v>
          </cell>
          <cell r="P68">
            <v>0</v>
          </cell>
          <cell r="Q68">
            <v>0</v>
          </cell>
          <cell r="W68">
            <v>4.26</v>
          </cell>
          <cell r="Z68">
            <v>0</v>
          </cell>
          <cell r="AB68">
            <v>0</v>
          </cell>
          <cell r="AC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</row>
        <row r="69">
          <cell r="B69">
            <v>4.26</v>
          </cell>
          <cell r="D69">
            <v>0.67490000000000006</v>
          </cell>
          <cell r="F69">
            <v>30</v>
          </cell>
          <cell r="G69">
            <v>0</v>
          </cell>
          <cell r="K69">
            <v>0</v>
          </cell>
          <cell r="M69">
            <v>1E-3</v>
          </cell>
          <cell r="N69">
            <v>-2.0103</v>
          </cell>
          <cell r="O69">
            <v>-0.26350000000000001</v>
          </cell>
          <cell r="P69">
            <v>1</v>
          </cell>
          <cell r="Q69">
            <v>0</v>
          </cell>
          <cell r="W69">
            <v>4.26</v>
          </cell>
          <cell r="Z69">
            <v>0</v>
          </cell>
          <cell r="AB69">
            <v>0</v>
          </cell>
          <cell r="AC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</row>
        <row r="70">
          <cell r="B70">
            <v>4.26</v>
          </cell>
          <cell r="D70">
            <v>0.58330000000000004</v>
          </cell>
          <cell r="F70">
            <v>40</v>
          </cell>
          <cell r="G70">
            <v>0</v>
          </cell>
          <cell r="K70">
            <v>0</v>
          </cell>
          <cell r="M70">
            <v>9.1999999999999998E-2</v>
          </cell>
          <cell r="N70">
            <v>-2.1019000000000001</v>
          </cell>
          <cell r="O70">
            <v>-0.35510000000000003</v>
          </cell>
          <cell r="P70">
            <v>0</v>
          </cell>
          <cell r="Q70">
            <v>0</v>
          </cell>
          <cell r="W70">
            <v>4.26</v>
          </cell>
          <cell r="Z70">
            <v>0</v>
          </cell>
          <cell r="AB70">
            <v>0</v>
          </cell>
          <cell r="AC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</row>
        <row r="71">
          <cell r="B71">
            <v>4.26</v>
          </cell>
          <cell r="D71">
            <v>0.58230000000000004</v>
          </cell>
          <cell r="F71">
            <v>30</v>
          </cell>
          <cell r="G71">
            <v>0</v>
          </cell>
          <cell r="K71">
            <v>0</v>
          </cell>
          <cell r="M71">
            <v>1E-3</v>
          </cell>
          <cell r="N71">
            <v>-2.1029</v>
          </cell>
          <cell r="O71">
            <v>-0.35610000000000003</v>
          </cell>
          <cell r="P71">
            <v>1</v>
          </cell>
          <cell r="Q71">
            <v>0</v>
          </cell>
          <cell r="W71">
            <v>4.26</v>
          </cell>
          <cell r="Z71">
            <v>0</v>
          </cell>
          <cell r="AB71">
            <v>0</v>
          </cell>
          <cell r="AC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</row>
        <row r="72">
          <cell r="B72">
            <v>4.26</v>
          </cell>
          <cell r="D72">
            <v>0.47570000000000001</v>
          </cell>
          <cell r="F72">
            <v>40</v>
          </cell>
          <cell r="G72">
            <v>0</v>
          </cell>
          <cell r="K72">
            <v>0</v>
          </cell>
          <cell r="M72">
            <v>0.107</v>
          </cell>
          <cell r="N72">
            <v>-2.2094999999999998</v>
          </cell>
          <cell r="O72">
            <v>-0.46279999999999999</v>
          </cell>
          <cell r="P72">
            <v>0</v>
          </cell>
          <cell r="Q72">
            <v>0</v>
          </cell>
          <cell r="W72">
            <v>4.26</v>
          </cell>
          <cell r="Z72">
            <v>0</v>
          </cell>
          <cell r="AB72">
            <v>0</v>
          </cell>
          <cell r="AC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</row>
        <row r="73">
          <cell r="B73">
            <v>4.26</v>
          </cell>
          <cell r="D73">
            <v>0.47470000000000001</v>
          </cell>
          <cell r="F73">
            <v>30</v>
          </cell>
          <cell r="G73">
            <v>0</v>
          </cell>
          <cell r="K73">
            <v>0</v>
          </cell>
          <cell r="M73">
            <v>1E-3</v>
          </cell>
          <cell r="N73">
            <v>-2.2105000000000001</v>
          </cell>
          <cell r="O73">
            <v>-0.46379999999999999</v>
          </cell>
          <cell r="P73">
            <v>1</v>
          </cell>
          <cell r="Q73">
            <v>0</v>
          </cell>
          <cell r="W73">
            <v>4.26</v>
          </cell>
          <cell r="Z73">
            <v>0</v>
          </cell>
          <cell r="AB73">
            <v>0</v>
          </cell>
          <cell r="AC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</row>
        <row r="74">
          <cell r="B74">
            <v>4.26</v>
          </cell>
          <cell r="D74">
            <v>0.373</v>
          </cell>
          <cell r="F74">
            <v>40</v>
          </cell>
          <cell r="G74">
            <v>0</v>
          </cell>
          <cell r="K74">
            <v>0</v>
          </cell>
          <cell r="M74">
            <v>0.10199999999999999</v>
          </cell>
          <cell r="N74">
            <v>-2.3121999999999998</v>
          </cell>
          <cell r="O74">
            <v>-0.56540000000000001</v>
          </cell>
          <cell r="P74">
            <v>0</v>
          </cell>
          <cell r="Q74">
            <v>0</v>
          </cell>
          <cell r="W74">
            <v>4.26</v>
          </cell>
          <cell r="Z74">
            <v>0</v>
          </cell>
          <cell r="AB74">
            <v>0</v>
          </cell>
          <cell r="AC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</row>
        <row r="75">
          <cell r="B75">
            <v>4.26</v>
          </cell>
          <cell r="D75">
            <v>0.372</v>
          </cell>
          <cell r="F75">
            <v>30</v>
          </cell>
          <cell r="G75">
            <v>0</v>
          </cell>
          <cell r="K75">
            <v>0</v>
          </cell>
          <cell r="M75">
            <v>1E-3</v>
          </cell>
          <cell r="N75">
            <v>-2.3132000000000001</v>
          </cell>
          <cell r="O75">
            <v>-0.56640000000000001</v>
          </cell>
          <cell r="P75">
            <v>1</v>
          </cell>
          <cell r="Q75">
            <v>0</v>
          </cell>
          <cell r="W75">
            <v>4.26</v>
          </cell>
          <cell r="Z75">
            <v>0</v>
          </cell>
          <cell r="AB75">
            <v>0</v>
          </cell>
          <cell r="AC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 t="str">
            <v>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2EB4-C4AC-4EB8-ACF7-C046BDC47220}">
  <sheetPr codeName="Sheet23"/>
  <dimension ref="A1:G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B1"/>
    </sheetView>
  </sheetViews>
  <sheetFormatPr defaultColWidth="8.4140625" defaultRowHeight="17.5" x14ac:dyDescent="0.35"/>
  <cols>
    <col min="1" max="1" width="10.75" customWidth="1"/>
    <col min="2" max="2" width="18.58203125" customWidth="1"/>
    <col min="3" max="3" width="19" style="45" customWidth="1"/>
    <col min="4" max="4" width="19" customWidth="1"/>
    <col min="5" max="7" width="19" hidden="1" customWidth="1"/>
  </cols>
  <sheetData>
    <row r="1" spans="1:7" ht="33" customHeight="1" x14ac:dyDescent="0.35">
      <c r="A1" s="1"/>
      <c r="B1" s="1"/>
      <c r="C1" s="2" t="str">
        <f>Bit1_Name</f>
        <v>66048a00</v>
      </c>
      <c r="D1" s="3" t="str">
        <f>Bit2_Name</f>
        <v>66048a00</v>
      </c>
      <c r="E1" s="4">
        <f>Bit3_Name</f>
        <v>0</v>
      </c>
      <c r="F1" s="5">
        <f>Bit4_Name</f>
        <v>0</v>
      </c>
      <c r="G1" s="6">
        <f>Bit5_Name</f>
        <v>0</v>
      </c>
    </row>
    <row r="2" spans="1:7" ht="24" customHeight="1" x14ac:dyDescent="0.3">
      <c r="A2" s="7" t="s">
        <v>0</v>
      </c>
      <c r="B2" s="7"/>
      <c r="C2" s="8">
        <f>Bit1_ConeAngle</f>
        <v>62</v>
      </c>
      <c r="D2" s="9">
        <f>Bit2_ConeAngle</f>
        <v>62</v>
      </c>
      <c r="E2" s="10">
        <f>Bit3_ConeAngle</f>
        <v>0</v>
      </c>
      <c r="F2" s="11">
        <f>Bit4_ConeAngle</f>
        <v>0</v>
      </c>
      <c r="G2" s="12">
        <f>Bit5_ConeAngle</f>
        <v>0</v>
      </c>
    </row>
    <row r="3" spans="1:7" ht="24" customHeight="1" x14ac:dyDescent="0.3">
      <c r="A3" s="7" t="s">
        <v>1</v>
      </c>
      <c r="B3" s="7"/>
      <c r="C3" s="13">
        <f>IF(ISERR(Bit1_NoseLocDia/2),"-",Bit1_NoseLocDia/2)</f>
        <v>2.75</v>
      </c>
      <c r="D3" s="14">
        <f>IF(ISERR(Bit2_NoseLocDia/2),"-",Bit2_NoseLocDia/2)</f>
        <v>2.75</v>
      </c>
      <c r="E3" s="15">
        <f>IF(ISERR(Bit3_NoseLocDia/2),"-",Bit3_NoseLocDia/2)</f>
        <v>0</v>
      </c>
      <c r="F3" s="16">
        <f>IF(ISERR(Bit4_NoseLocDia/2),"-",Bit4_NoseLocDia/2)</f>
        <v>0</v>
      </c>
      <c r="G3" s="17">
        <f>IF(ISERR(Bit5_NoseLocDia/2),"-",Bit5_NoseLocDia/2)</f>
        <v>0</v>
      </c>
    </row>
    <row r="4" spans="1:7" ht="24" customHeight="1" x14ac:dyDescent="0.3">
      <c r="A4" s="7" t="s">
        <v>2</v>
      </c>
      <c r="B4" s="7"/>
      <c r="C4" s="8">
        <f>COUNT(Bit1_Tag)</f>
        <v>71</v>
      </c>
      <c r="D4" s="9">
        <f>COUNT(Bit2_Tag)</f>
        <v>71</v>
      </c>
      <c r="E4" s="10">
        <f>COUNT(Bit3_Tag)</f>
        <v>0</v>
      </c>
      <c r="F4" s="11">
        <f>COUNT(Bit4_Tag)</f>
        <v>0</v>
      </c>
      <c r="G4" s="12">
        <f>COUNT(Bit5_Tag)</f>
        <v>0</v>
      </c>
    </row>
    <row r="5" spans="1:7" ht="24" customHeight="1" x14ac:dyDescent="0.3">
      <c r="A5" s="7" t="s">
        <v>3</v>
      </c>
      <c r="B5" s="7"/>
      <c r="C5" s="8">
        <f>COUNTIF(Bit1_Tag,0)</f>
        <v>36</v>
      </c>
      <c r="D5" s="9">
        <f>COUNTIF(Bit2_Tag,0)</f>
        <v>36</v>
      </c>
      <c r="E5" s="10">
        <f>COUNTIF(Bit3_Tag,0)</f>
        <v>0</v>
      </c>
      <c r="F5" s="11">
        <f>COUNTIF(Bit4_Tag,0)</f>
        <v>0</v>
      </c>
      <c r="G5" s="12">
        <f>COUNTIF(Bit5_Tag,0)</f>
        <v>0</v>
      </c>
    </row>
    <row r="6" spans="1:7" ht="24" customHeight="1" x14ac:dyDescent="0.3">
      <c r="A6" s="7" t="s">
        <v>4</v>
      </c>
      <c r="B6" s="7"/>
      <c r="C6" s="8">
        <f>COUNTIF(Bit1_Tag,1)+COUNTIF(Bit1_Tag,3)</f>
        <v>35</v>
      </c>
      <c r="D6" s="9">
        <f>COUNTIF(Bit2_Tag,1)+COUNTIF(Bit2_Tag,3)</f>
        <v>35</v>
      </c>
      <c r="E6" s="10">
        <f>COUNTIF(Bit3_Tag,1)+COUNTIF(Bit3_Tag,3)</f>
        <v>0</v>
      </c>
      <c r="F6" s="11">
        <f>COUNTIF(Bit4_Tag,1)+COUNTIF(Bit4_Tag,3)</f>
        <v>0</v>
      </c>
      <c r="G6" s="12">
        <f>COUNTIF(Bit5_Tag,1)+COUNTIF(Bit5_Tag,3)</f>
        <v>0</v>
      </c>
    </row>
    <row r="7" spans="1:7" ht="5.25" customHeight="1" x14ac:dyDescent="0.35">
      <c r="A7" s="18"/>
      <c r="B7" s="18"/>
      <c r="C7" s="19"/>
      <c r="D7" s="20"/>
      <c r="E7" s="21"/>
      <c r="F7" s="22"/>
      <c r="G7" s="23"/>
    </row>
    <row r="8" spans="1:7" ht="24" customHeight="1" x14ac:dyDescent="0.3">
      <c r="A8" s="24" t="s">
        <v>5</v>
      </c>
      <c r="B8" s="25" t="s">
        <v>6</v>
      </c>
      <c r="C8" s="26" t="s">
        <v>7</v>
      </c>
      <c r="D8" s="27" t="s">
        <v>7</v>
      </c>
      <c r="E8" s="28"/>
      <c r="F8" s="29"/>
      <c r="G8" s="30"/>
    </row>
    <row r="9" spans="1:7" ht="24" customHeight="1" x14ac:dyDescent="0.3">
      <c r="A9" s="24"/>
      <c r="B9" s="25" t="s">
        <v>8</v>
      </c>
      <c r="C9" s="26" t="s">
        <v>9</v>
      </c>
      <c r="D9" s="27" t="s">
        <v>9</v>
      </c>
      <c r="E9" s="28"/>
      <c r="F9" s="29"/>
      <c r="G9" s="30"/>
    </row>
    <row r="10" spans="1:7" ht="24" customHeight="1" x14ac:dyDescent="0.3">
      <c r="A10" s="24"/>
      <c r="B10" s="25" t="s">
        <v>10</v>
      </c>
      <c r="C10" s="26" t="s">
        <v>11</v>
      </c>
      <c r="D10" s="27" t="s">
        <v>11</v>
      </c>
      <c r="E10" s="28"/>
      <c r="F10" s="29"/>
      <c r="G10" s="30"/>
    </row>
    <row r="11" spans="1:7" ht="24" customHeight="1" x14ac:dyDescent="0.3">
      <c r="A11" s="24"/>
      <c r="B11" s="25" t="s">
        <v>12</v>
      </c>
      <c r="C11" s="26" t="s">
        <v>13</v>
      </c>
      <c r="D11" s="27" t="s">
        <v>13</v>
      </c>
      <c r="E11" s="28"/>
      <c r="F11" s="29"/>
      <c r="G11" s="30"/>
    </row>
    <row r="12" spans="1:7" ht="5.25" customHeight="1" x14ac:dyDescent="0.35">
      <c r="A12" s="18"/>
      <c r="B12" s="18"/>
      <c r="C12" s="19"/>
      <c r="D12" s="20"/>
      <c r="E12" s="21"/>
      <c r="F12" s="22"/>
      <c r="G12" s="23"/>
    </row>
    <row r="13" spans="1:7" ht="24" customHeight="1" x14ac:dyDescent="0.3">
      <c r="A13" s="31" t="s">
        <v>14</v>
      </c>
      <c r="B13" s="32" t="s">
        <v>6</v>
      </c>
      <c r="C13" s="33" t="s">
        <v>15</v>
      </c>
      <c r="D13" s="34" t="s">
        <v>15</v>
      </c>
      <c r="E13" s="35"/>
      <c r="F13" s="36"/>
      <c r="G13" s="37"/>
    </row>
    <row r="14" spans="1:7" ht="24" customHeight="1" x14ac:dyDescent="0.3">
      <c r="A14" s="31"/>
      <c r="B14" s="32" t="s">
        <v>8</v>
      </c>
      <c r="C14" s="33" t="s">
        <v>16</v>
      </c>
      <c r="D14" s="34" t="s">
        <v>16</v>
      </c>
      <c r="E14" s="35"/>
      <c r="F14" s="36"/>
      <c r="G14" s="37"/>
    </row>
    <row r="15" spans="1:7" ht="24" customHeight="1" x14ac:dyDescent="0.3">
      <c r="A15" s="31"/>
      <c r="B15" s="32" t="s">
        <v>10</v>
      </c>
      <c r="C15" s="33" t="s">
        <v>17</v>
      </c>
      <c r="D15" s="34" t="s">
        <v>17</v>
      </c>
      <c r="E15" s="35"/>
      <c r="F15" s="36"/>
      <c r="G15" s="37"/>
    </row>
    <row r="16" spans="1:7" ht="24" customHeight="1" x14ac:dyDescent="0.3">
      <c r="A16" s="31"/>
      <c r="B16" s="32" t="s">
        <v>12</v>
      </c>
      <c r="C16" s="33" t="s">
        <v>18</v>
      </c>
      <c r="D16" s="34" t="s">
        <v>18</v>
      </c>
      <c r="E16" s="35"/>
      <c r="F16" s="36"/>
      <c r="G16" s="37"/>
    </row>
    <row r="17" spans="1:7" ht="5.25" customHeight="1" x14ac:dyDescent="0.35">
      <c r="A17" s="18"/>
      <c r="B17" s="18"/>
      <c r="C17" s="19"/>
      <c r="D17" s="20"/>
      <c r="E17" s="21"/>
      <c r="F17" s="22"/>
      <c r="G17" s="23"/>
    </row>
    <row r="18" spans="1:7" ht="24" customHeight="1" x14ac:dyDescent="0.3">
      <c r="A18" s="38" t="s">
        <v>19</v>
      </c>
      <c r="B18" s="39" t="s">
        <v>6</v>
      </c>
      <c r="C18" s="40" t="s">
        <v>20</v>
      </c>
      <c r="D18" s="41" t="s">
        <v>20</v>
      </c>
      <c r="E18" s="42"/>
      <c r="F18" s="43"/>
      <c r="G18" s="44"/>
    </row>
    <row r="19" spans="1:7" ht="24" customHeight="1" x14ac:dyDescent="0.3">
      <c r="A19" s="38"/>
      <c r="B19" s="39" t="s">
        <v>8</v>
      </c>
      <c r="C19" s="40" t="s">
        <v>21</v>
      </c>
      <c r="D19" s="41" t="s">
        <v>21</v>
      </c>
      <c r="E19" s="42"/>
      <c r="F19" s="43"/>
      <c r="G19" s="44"/>
    </row>
    <row r="20" spans="1:7" ht="24" customHeight="1" x14ac:dyDescent="0.3">
      <c r="A20" s="38"/>
      <c r="B20" s="39" t="s">
        <v>10</v>
      </c>
      <c r="C20" s="40" t="s">
        <v>22</v>
      </c>
      <c r="D20" s="41" t="s">
        <v>22</v>
      </c>
      <c r="E20" s="42"/>
      <c r="F20" s="43"/>
      <c r="G20" s="44"/>
    </row>
    <row r="21" spans="1:7" ht="24" customHeight="1" x14ac:dyDescent="0.3">
      <c r="A21" s="38"/>
      <c r="B21" s="39" t="s">
        <v>12</v>
      </c>
      <c r="C21" s="40" t="s">
        <v>18</v>
      </c>
      <c r="D21" s="41" t="s">
        <v>18</v>
      </c>
      <c r="E21" s="42"/>
      <c r="F21" s="43"/>
      <c r="G21" s="44"/>
    </row>
  </sheetData>
  <mergeCells count="9">
    <mergeCell ref="A8:A11"/>
    <mergeCell ref="A13:A16"/>
    <mergeCell ref="A18:A21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66</vt:i4>
      </vt:variant>
    </vt:vector>
  </HeadingPairs>
  <TitlesOfParts>
    <vt:vector size="67" baseType="lpstr">
      <vt:lpstr>INFO2</vt:lpstr>
      <vt:lpstr>Bit1_I2_ConeBR</vt:lpstr>
      <vt:lpstr>Bit1_I2_ConeQty</vt:lpstr>
      <vt:lpstr>Bit1_I2_ConeSize</vt:lpstr>
      <vt:lpstr>Bit1_I2_ConeSR</vt:lpstr>
      <vt:lpstr>Bit1_I2_FaceBR</vt:lpstr>
      <vt:lpstr>Bit1_I2_FaceQty</vt:lpstr>
      <vt:lpstr>Bit1_I2_FaceSize</vt:lpstr>
      <vt:lpstr>Bit1_I2_FaceSR</vt:lpstr>
      <vt:lpstr>Bit1_I2_GaugeBR</vt:lpstr>
      <vt:lpstr>Bit1_I2_GaugeQty</vt:lpstr>
      <vt:lpstr>Bit1_I2_GaugeSize</vt:lpstr>
      <vt:lpstr>Bit1_I2_GaugeSR</vt:lpstr>
      <vt:lpstr>Bit1_I2_Name</vt:lpstr>
      <vt:lpstr>Bit2_I2_ConeBR</vt:lpstr>
      <vt:lpstr>Bit2_I2_ConeQty</vt:lpstr>
      <vt:lpstr>Bit2_I2_ConeSize</vt:lpstr>
      <vt:lpstr>Bit2_I2_ConeSR</vt:lpstr>
      <vt:lpstr>Bit2_I2_FaceBR</vt:lpstr>
      <vt:lpstr>Bit2_I2_FaceQty</vt:lpstr>
      <vt:lpstr>Bit2_I2_FaceSize</vt:lpstr>
      <vt:lpstr>Bit2_I2_FaceSR</vt:lpstr>
      <vt:lpstr>Bit2_I2_GaugeBR</vt:lpstr>
      <vt:lpstr>Bit2_I2_GaugeQty</vt:lpstr>
      <vt:lpstr>Bit2_I2_GaugeSize</vt:lpstr>
      <vt:lpstr>Bit2_I2_GaugeSR</vt:lpstr>
      <vt:lpstr>Bit2_I2_Name</vt:lpstr>
      <vt:lpstr>Bit3_I2_ConeBR</vt:lpstr>
      <vt:lpstr>Bit3_I2_ConeQty</vt:lpstr>
      <vt:lpstr>Bit3_I2_ConeSize</vt:lpstr>
      <vt:lpstr>Bit3_I2_ConeSR</vt:lpstr>
      <vt:lpstr>Bit3_I2_FaceBR</vt:lpstr>
      <vt:lpstr>Bit3_I2_FaceQty</vt:lpstr>
      <vt:lpstr>Bit3_I2_FaceSize</vt:lpstr>
      <vt:lpstr>Bit3_I2_FaceSR</vt:lpstr>
      <vt:lpstr>Bit3_I2_GaugeBR</vt:lpstr>
      <vt:lpstr>Bit3_I2_GaugeQty</vt:lpstr>
      <vt:lpstr>Bit3_I2_GaugeSize</vt:lpstr>
      <vt:lpstr>Bit3_I2_GaugeSR</vt:lpstr>
      <vt:lpstr>Bit3_I2_Name</vt:lpstr>
      <vt:lpstr>Bit4_I2_ConeBR</vt:lpstr>
      <vt:lpstr>Bit4_I2_ConeQty</vt:lpstr>
      <vt:lpstr>Bit4_I2_ConeSize</vt:lpstr>
      <vt:lpstr>Bit4_I2_ConeSR</vt:lpstr>
      <vt:lpstr>Bit4_I2_FaceBR</vt:lpstr>
      <vt:lpstr>Bit4_I2_FaceQty</vt:lpstr>
      <vt:lpstr>Bit4_I2_FaceSize</vt:lpstr>
      <vt:lpstr>Bit4_I2_FaceSR</vt:lpstr>
      <vt:lpstr>Bit4_I2_GaugeBR</vt:lpstr>
      <vt:lpstr>Bit4_I2_GaugeQty</vt:lpstr>
      <vt:lpstr>Bit4_I2_GaugeSize</vt:lpstr>
      <vt:lpstr>Bit4_I2_GaugeSR</vt:lpstr>
      <vt:lpstr>Bit4_I2_Name</vt:lpstr>
      <vt:lpstr>Bit5_I2_ConeBR</vt:lpstr>
      <vt:lpstr>Bit5_I2_ConeQty</vt:lpstr>
      <vt:lpstr>Bit5_I2_ConeSize</vt:lpstr>
      <vt:lpstr>Bit5_I2_ConeSR</vt:lpstr>
      <vt:lpstr>Bit5_I2_FaceBR</vt:lpstr>
      <vt:lpstr>Bit5_I2_FaceQty</vt:lpstr>
      <vt:lpstr>Bit5_I2_FaceSize</vt:lpstr>
      <vt:lpstr>Bit5_I2_FaceSR</vt:lpstr>
      <vt:lpstr>Bit5_I2_GaugeBR</vt:lpstr>
      <vt:lpstr>Bit5_I2_GaugeQty</vt:lpstr>
      <vt:lpstr>Bit5_I2_GaugeSize</vt:lpstr>
      <vt:lpstr>Bit5_I2_GaugeSR</vt:lpstr>
      <vt:lpstr>Bit5_I2_Name</vt:lpstr>
      <vt:lpstr>INFO2_Table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2021-08-08T04:25:37Z</dcterms:created>
  <dcterms:modified xsi:type="dcterms:W3CDTF">2021-08-08T04:26:01Z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JWang294@slb.com</vt:lpwstr>
  </property>
  <property fmtid="{D5CDD505-2E9C-101B-9397-08002B2CF9AE}" pid="5" name="MSIP_Label_585f1f62-8d2b-4457-869c-0a13c6549635_SetDate">
    <vt:lpwstr>2021-08-08T04:25:42.7718902Z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0ab8dc8d-39af-4ed1-b56f-941d5edb1009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JWang294@slb.com</vt:lpwstr>
  </property>
  <property fmtid="{D5CDD505-2E9C-101B-9397-08002B2CF9AE}" pid="13" name="MSIP_Label_8bb759f6-5337-4dc5-b19b-e74b6da11f8f_SetDate">
    <vt:lpwstr>2021-08-08T04:25:42.7718902Z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0ab8dc8d-39af-4ed1-b56f-941d5edb1009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