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l2000\Documents\Fintech522\"/>
    </mc:Choice>
  </mc:AlternateContent>
  <xr:revisionPtr revIDLastSave="0" documentId="13_ncr:1_{0F52B7FC-A12F-4291-B46F-BCDC5DF8BB3C}" xr6:coauthVersionLast="47" xr6:coauthVersionMax="47" xr10:uidLastSave="{00000000-0000-0000-0000-000000000000}"/>
  <bookViews>
    <workbookView xWindow="-6820" yWindow="-21600" windowWidth="19380" windowHeight="20970" activeTab="1" xr2:uid="{00000000-000D-0000-FFFF-FFFF00000000}"/>
  </bookViews>
  <sheets>
    <sheet name="Intro" sheetId="4" r:id="rId1"/>
    <sheet name="Problem 1" sheetId="2" r:id="rId2"/>
    <sheet name="Data" sheetId="6" r:id="rId3"/>
  </sheets>
  <definedNames>
    <definedName name="solver_cvg" localSheetId="1" hidden="1">0.0001</definedName>
    <definedName name="solver_drv" localSheetId="1" hidden="1">1</definedName>
    <definedName name="solver_eng" localSheetId="0" hidden="1">1</definedName>
    <definedName name="solver_eng" localSheetId="1" hidden="1">1</definedName>
    <definedName name="solver_itr" localSheetId="1" hidden="1">2147483647</definedName>
    <definedName name="solver_lhs1" localSheetId="1" hidden="1">'Problem 1'!$A$68:$J$68</definedName>
    <definedName name="solver_lhs2" localSheetId="1" hidden="1">'Problem 1'!$A$68:$J$68</definedName>
    <definedName name="solver_lhs3" localSheetId="1" hidden="1">'Problem 1'!$K$68</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0" hidden="1">1</definedName>
    <definedName name="solver_neg" localSheetId="1" hidden="1">1</definedName>
    <definedName name="solver_nod" localSheetId="1" hidden="1">2147483647</definedName>
    <definedName name="solver_num" localSheetId="0" hidden="1">0</definedName>
    <definedName name="solver_num" localSheetId="1" hidden="1">0</definedName>
    <definedName name="solver_opt" localSheetId="0" hidden="1">Intro!$G$31</definedName>
    <definedName name="solver_pre" localSheetId="1" hidden="1">0.000001</definedName>
    <definedName name="solver_rbv" localSheetId="1" hidden="1">1</definedName>
    <definedName name="solver_rel1" localSheetId="1" hidden="1">1</definedName>
    <definedName name="solver_rel2" localSheetId="1" hidden="1">3</definedName>
    <definedName name="solver_rel3" localSheetId="1" hidden="1">2</definedName>
    <definedName name="solver_rhs1" localSheetId="1" hidden="1">1</definedName>
    <definedName name="solver_rhs2" localSheetId="1" hidden="1">0</definedName>
    <definedName name="solver_rhs3" localSheetId="1" hidden="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0" hidden="1">1</definedName>
    <definedName name="solver_typ" localSheetId="1" hidden="1">1</definedName>
    <definedName name="solver_val" localSheetId="0" hidden="1">0</definedName>
    <definedName name="solver_val" localSheetId="1" hidden="1">0</definedName>
    <definedName name="solver_ver" localSheetId="0"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4" i="2" l="1" a="1"/>
  <c r="A44" i="2" s="1"/>
  <c r="O3" i="2"/>
  <c r="P3" i="2"/>
  <c r="Q3" i="2"/>
  <c r="R3" i="2"/>
  <c r="S3" i="2"/>
  <c r="T3" i="2"/>
  <c r="U3" i="2"/>
  <c r="V3" i="2"/>
  <c r="W3" i="2"/>
  <c r="O4" i="2"/>
  <c r="P4" i="2"/>
  <c r="Q4" i="2"/>
  <c r="R4" i="2"/>
  <c r="S4" i="2"/>
  <c r="T4" i="2"/>
  <c r="U4" i="2"/>
  <c r="V4" i="2"/>
  <c r="W4" i="2"/>
  <c r="O5" i="2"/>
  <c r="P5" i="2"/>
  <c r="Q5" i="2"/>
  <c r="R5" i="2"/>
  <c r="S5" i="2"/>
  <c r="T5" i="2"/>
  <c r="U5" i="2"/>
  <c r="V5" i="2"/>
  <c r="W5" i="2"/>
  <c r="O6" i="2"/>
  <c r="P6" i="2"/>
  <c r="Q6" i="2"/>
  <c r="R6" i="2"/>
  <c r="S6" i="2"/>
  <c r="T6" i="2"/>
  <c r="U6" i="2"/>
  <c r="V6" i="2"/>
  <c r="W6" i="2"/>
  <c r="O7" i="2"/>
  <c r="P7" i="2"/>
  <c r="Q7" i="2"/>
  <c r="R7" i="2"/>
  <c r="S7" i="2"/>
  <c r="T7" i="2"/>
  <c r="U7" i="2"/>
  <c r="V7" i="2"/>
  <c r="W7" i="2"/>
  <c r="O8" i="2"/>
  <c r="P8" i="2"/>
  <c r="Q8" i="2"/>
  <c r="R8" i="2"/>
  <c r="S8" i="2"/>
  <c r="T8" i="2"/>
  <c r="U8" i="2"/>
  <c r="V8" i="2"/>
  <c r="W8" i="2"/>
  <c r="O9" i="2"/>
  <c r="P9" i="2"/>
  <c r="Q9" i="2"/>
  <c r="R9" i="2"/>
  <c r="S9" i="2"/>
  <c r="T9" i="2"/>
  <c r="U9" i="2"/>
  <c r="V9" i="2"/>
  <c r="W9" i="2"/>
  <c r="O10" i="2"/>
  <c r="P10" i="2"/>
  <c r="Q10" i="2"/>
  <c r="R10" i="2"/>
  <c r="S10" i="2"/>
  <c r="T10" i="2"/>
  <c r="U10" i="2"/>
  <c r="V10" i="2"/>
  <c r="W10" i="2"/>
  <c r="O11" i="2"/>
  <c r="P11" i="2"/>
  <c r="Q11" i="2"/>
  <c r="R11" i="2"/>
  <c r="S11" i="2"/>
  <c r="T11" i="2"/>
  <c r="U11" i="2"/>
  <c r="V11" i="2"/>
  <c r="W11" i="2"/>
  <c r="O12" i="2"/>
  <c r="P12" i="2"/>
  <c r="Q12" i="2"/>
  <c r="R12" i="2"/>
  <c r="S12" i="2"/>
  <c r="T12" i="2"/>
  <c r="U12" i="2"/>
  <c r="V12" i="2"/>
  <c r="W12" i="2"/>
  <c r="O13" i="2"/>
  <c r="P13" i="2"/>
  <c r="Q13" i="2"/>
  <c r="R13" i="2"/>
  <c r="S13" i="2"/>
  <c r="T13" i="2"/>
  <c r="U13" i="2"/>
  <c r="V13" i="2"/>
  <c r="W13" i="2"/>
  <c r="O14" i="2"/>
  <c r="P14" i="2"/>
  <c r="Q14" i="2"/>
  <c r="R14" i="2"/>
  <c r="S14" i="2"/>
  <c r="T14" i="2"/>
  <c r="U14" i="2"/>
  <c r="V14" i="2"/>
  <c r="W14" i="2"/>
  <c r="O15" i="2"/>
  <c r="P15" i="2"/>
  <c r="Q15" i="2"/>
  <c r="R15" i="2"/>
  <c r="S15" i="2"/>
  <c r="T15" i="2"/>
  <c r="U15" i="2"/>
  <c r="V15" i="2"/>
  <c r="W15" i="2"/>
  <c r="O16" i="2"/>
  <c r="P16" i="2"/>
  <c r="Q16" i="2"/>
  <c r="R16" i="2"/>
  <c r="S16" i="2"/>
  <c r="T16" i="2"/>
  <c r="U16" i="2"/>
  <c r="V16" i="2"/>
  <c r="W16" i="2"/>
  <c r="O17" i="2"/>
  <c r="P17" i="2"/>
  <c r="Q17" i="2"/>
  <c r="R17" i="2"/>
  <c r="S17" i="2"/>
  <c r="T17" i="2"/>
  <c r="U17" i="2"/>
  <c r="V17" i="2"/>
  <c r="W17" i="2"/>
  <c r="O18" i="2"/>
  <c r="P18" i="2"/>
  <c r="Q18" i="2"/>
  <c r="R18" i="2"/>
  <c r="S18" i="2"/>
  <c r="T18" i="2"/>
  <c r="U18" i="2"/>
  <c r="V18" i="2"/>
  <c r="W18" i="2"/>
  <c r="O19" i="2"/>
  <c r="P19" i="2"/>
  <c r="Q19" i="2"/>
  <c r="R19" i="2"/>
  <c r="S19" i="2"/>
  <c r="T19" i="2"/>
  <c r="U19" i="2"/>
  <c r="V19" i="2"/>
  <c r="W19" i="2"/>
  <c r="O20" i="2"/>
  <c r="P20" i="2"/>
  <c r="Q20" i="2"/>
  <c r="R20" i="2"/>
  <c r="S20" i="2"/>
  <c r="T20" i="2"/>
  <c r="U20" i="2"/>
  <c r="V20" i="2"/>
  <c r="W20" i="2"/>
  <c r="O21" i="2"/>
  <c r="P21" i="2"/>
  <c r="Q21" i="2"/>
  <c r="R21" i="2"/>
  <c r="S21" i="2"/>
  <c r="T21" i="2"/>
  <c r="U21" i="2"/>
  <c r="V21" i="2"/>
  <c r="W21" i="2"/>
  <c r="O22" i="2"/>
  <c r="P22" i="2"/>
  <c r="Q22" i="2"/>
  <c r="R22" i="2"/>
  <c r="S22" i="2"/>
  <c r="T22" i="2"/>
  <c r="U22" i="2"/>
  <c r="V22" i="2"/>
  <c r="W22" i="2"/>
  <c r="O23" i="2"/>
  <c r="P23" i="2"/>
  <c r="Q23" i="2"/>
  <c r="R23" i="2"/>
  <c r="S23" i="2"/>
  <c r="T23" i="2"/>
  <c r="U23" i="2"/>
  <c r="V23" i="2"/>
  <c r="W23" i="2"/>
  <c r="O24" i="2"/>
  <c r="P24" i="2"/>
  <c r="Q24" i="2"/>
  <c r="R24" i="2"/>
  <c r="S24" i="2"/>
  <c r="T24" i="2"/>
  <c r="U24" i="2"/>
  <c r="V24" i="2"/>
  <c r="W24" i="2"/>
  <c r="O25" i="2"/>
  <c r="P25" i="2"/>
  <c r="Q25" i="2"/>
  <c r="R25" i="2"/>
  <c r="S25" i="2"/>
  <c r="T25" i="2"/>
  <c r="U25" i="2"/>
  <c r="V25" i="2"/>
  <c r="W25" i="2"/>
  <c r="O26" i="2"/>
  <c r="P26" i="2"/>
  <c r="Q26" i="2"/>
  <c r="R26" i="2"/>
  <c r="S26" i="2"/>
  <c r="T26" i="2"/>
  <c r="U26" i="2"/>
  <c r="V26" i="2"/>
  <c r="W26" i="2"/>
  <c r="O27" i="2"/>
  <c r="P27" i="2"/>
  <c r="Q27" i="2"/>
  <c r="R27" i="2"/>
  <c r="S27" i="2"/>
  <c r="T27" i="2"/>
  <c r="U27" i="2"/>
  <c r="V27" i="2"/>
  <c r="W27" i="2"/>
  <c r="O28" i="2"/>
  <c r="P28" i="2"/>
  <c r="Q28" i="2"/>
  <c r="R28" i="2"/>
  <c r="S28" i="2"/>
  <c r="T28" i="2"/>
  <c r="U28" i="2"/>
  <c r="V28" i="2"/>
  <c r="W28" i="2"/>
  <c r="O29" i="2"/>
  <c r="P29" i="2"/>
  <c r="Q29" i="2"/>
  <c r="R29" i="2"/>
  <c r="S29" i="2"/>
  <c r="T29" i="2"/>
  <c r="U29" i="2"/>
  <c r="V29" i="2"/>
  <c r="W29" i="2"/>
  <c r="O30" i="2"/>
  <c r="P30" i="2"/>
  <c r="Q30" i="2"/>
  <c r="R30" i="2"/>
  <c r="S30" i="2"/>
  <c r="T30" i="2"/>
  <c r="U30" i="2"/>
  <c r="V30" i="2"/>
  <c r="W30" i="2"/>
  <c r="O31" i="2"/>
  <c r="P31" i="2"/>
  <c r="Q31" i="2"/>
  <c r="R31" i="2"/>
  <c r="S31" i="2"/>
  <c r="T31" i="2"/>
  <c r="U31" i="2"/>
  <c r="V31" i="2"/>
  <c r="W31" i="2"/>
  <c r="O32" i="2"/>
  <c r="P32" i="2"/>
  <c r="Q32" i="2"/>
  <c r="R32" i="2"/>
  <c r="S32" i="2"/>
  <c r="T32" i="2"/>
  <c r="U32" i="2"/>
  <c r="V32" i="2"/>
  <c r="W32" i="2"/>
  <c r="O33" i="2"/>
  <c r="P33" i="2"/>
  <c r="Q33" i="2"/>
  <c r="R33" i="2"/>
  <c r="S33" i="2"/>
  <c r="T33" i="2"/>
  <c r="U33" i="2"/>
  <c r="V33" i="2"/>
  <c r="W33" i="2"/>
  <c r="O34" i="2"/>
  <c r="P34" i="2"/>
  <c r="Q34" i="2"/>
  <c r="R34" i="2"/>
  <c r="S34" i="2"/>
  <c r="T34" i="2"/>
  <c r="U34" i="2"/>
  <c r="V34" i="2"/>
  <c r="W34" i="2"/>
  <c r="O35" i="2"/>
  <c r="P35" i="2"/>
  <c r="Q35" i="2"/>
  <c r="R35" i="2"/>
  <c r="S35" i="2"/>
  <c r="T35" i="2"/>
  <c r="U35" i="2"/>
  <c r="V35" i="2"/>
  <c r="W35" i="2"/>
  <c r="O36" i="2"/>
  <c r="P36" i="2"/>
  <c r="Q36" i="2"/>
  <c r="R36" i="2"/>
  <c r="S36" i="2"/>
  <c r="T36" i="2"/>
  <c r="U36" i="2"/>
  <c r="V36" i="2"/>
  <c r="W36" i="2"/>
  <c r="O37" i="2"/>
  <c r="P37" i="2"/>
  <c r="Q37" i="2"/>
  <c r="R37" i="2"/>
  <c r="S37" i="2"/>
  <c r="T37" i="2"/>
  <c r="U37" i="2"/>
  <c r="V37" i="2"/>
  <c r="W37" i="2"/>
  <c r="O38" i="2"/>
  <c r="P38" i="2"/>
  <c r="Q38" i="2"/>
  <c r="R38" i="2"/>
  <c r="S38" i="2"/>
  <c r="T38" i="2"/>
  <c r="U38" i="2"/>
  <c r="V38" i="2"/>
  <c r="W38" i="2"/>
  <c r="O39" i="2"/>
  <c r="P39" i="2"/>
  <c r="Q39" i="2"/>
  <c r="R39" i="2"/>
  <c r="S39" i="2"/>
  <c r="T39" i="2"/>
  <c r="U39" i="2"/>
  <c r="V39" i="2"/>
  <c r="W39" i="2"/>
  <c r="O40" i="2"/>
  <c r="P40" i="2"/>
  <c r="Q40" i="2"/>
  <c r="R40" i="2"/>
  <c r="S40" i="2"/>
  <c r="T40" i="2"/>
  <c r="U40" i="2"/>
  <c r="V40" i="2"/>
  <c r="W40" i="2"/>
  <c r="O41" i="2"/>
  <c r="P41" i="2"/>
  <c r="Q41" i="2"/>
  <c r="R41" i="2"/>
  <c r="S41" i="2"/>
  <c r="T41" i="2"/>
  <c r="U41" i="2"/>
  <c r="V41" i="2"/>
  <c r="W41" i="2"/>
  <c r="O42" i="2"/>
  <c r="P42" i="2"/>
  <c r="Q42" i="2"/>
  <c r="R42" i="2"/>
  <c r="S42" i="2"/>
  <c r="T42" i="2"/>
  <c r="U42" i="2"/>
  <c r="V42" i="2"/>
  <c r="W42" i="2"/>
  <c r="O43" i="2"/>
  <c r="P43" i="2"/>
  <c r="Q43" i="2"/>
  <c r="R43" i="2"/>
  <c r="S43" i="2"/>
  <c r="T43" i="2"/>
  <c r="U43" i="2"/>
  <c r="V43" i="2"/>
  <c r="W43" i="2"/>
  <c r="O44" i="2"/>
  <c r="P44" i="2"/>
  <c r="Q44" i="2"/>
  <c r="R44" i="2"/>
  <c r="S44" i="2"/>
  <c r="T44" i="2"/>
  <c r="U44" i="2"/>
  <c r="V44" i="2"/>
  <c r="W44" i="2"/>
  <c r="O45" i="2"/>
  <c r="P45" i="2"/>
  <c r="Q45" i="2"/>
  <c r="R45" i="2"/>
  <c r="S45" i="2"/>
  <c r="T45" i="2"/>
  <c r="U45" i="2"/>
  <c r="V45" i="2"/>
  <c r="W45" i="2"/>
  <c r="O46" i="2"/>
  <c r="P46" i="2"/>
  <c r="Q46" i="2"/>
  <c r="R46" i="2"/>
  <c r="S46" i="2"/>
  <c r="T46" i="2"/>
  <c r="U46" i="2"/>
  <c r="V46" i="2"/>
  <c r="W46" i="2"/>
  <c r="O47" i="2"/>
  <c r="P47" i="2"/>
  <c r="Q47" i="2"/>
  <c r="R47" i="2"/>
  <c r="S47" i="2"/>
  <c r="T47" i="2"/>
  <c r="U47" i="2"/>
  <c r="V47" i="2"/>
  <c r="W47" i="2"/>
  <c r="O48" i="2"/>
  <c r="P48" i="2"/>
  <c r="Q48" i="2"/>
  <c r="R48" i="2"/>
  <c r="S48" i="2"/>
  <c r="T48" i="2"/>
  <c r="U48" i="2"/>
  <c r="V48" i="2"/>
  <c r="W48" i="2"/>
  <c r="O49" i="2"/>
  <c r="P49" i="2"/>
  <c r="Q49" i="2"/>
  <c r="R49" i="2"/>
  <c r="S49" i="2"/>
  <c r="T49" i="2"/>
  <c r="U49" i="2"/>
  <c r="V49" i="2"/>
  <c r="W49" i="2"/>
  <c r="O50" i="2"/>
  <c r="P50" i="2"/>
  <c r="Q50" i="2"/>
  <c r="R50" i="2"/>
  <c r="S50" i="2"/>
  <c r="T50" i="2"/>
  <c r="U50" i="2"/>
  <c r="V50" i="2"/>
  <c r="W50" i="2"/>
  <c r="O51" i="2"/>
  <c r="P51" i="2"/>
  <c r="Q51" i="2"/>
  <c r="R51" i="2"/>
  <c r="S51" i="2"/>
  <c r="T51" i="2"/>
  <c r="U51" i="2"/>
  <c r="V51" i="2"/>
  <c r="W51" i="2"/>
  <c r="O52" i="2"/>
  <c r="P52" i="2"/>
  <c r="Q52" i="2"/>
  <c r="R52" i="2"/>
  <c r="S52" i="2"/>
  <c r="T52" i="2"/>
  <c r="U52" i="2"/>
  <c r="V52" i="2"/>
  <c r="W52" i="2"/>
  <c r="O53" i="2"/>
  <c r="P53" i="2"/>
  <c r="Q53" i="2"/>
  <c r="R53" i="2"/>
  <c r="S53" i="2"/>
  <c r="T53" i="2"/>
  <c r="U53" i="2"/>
  <c r="V53" i="2"/>
  <c r="W53" i="2"/>
  <c r="O54" i="2"/>
  <c r="P54" i="2"/>
  <c r="Q54" i="2"/>
  <c r="R54" i="2"/>
  <c r="S54" i="2"/>
  <c r="T54" i="2"/>
  <c r="U54" i="2"/>
  <c r="V54" i="2"/>
  <c r="W54" i="2"/>
  <c r="O55" i="2"/>
  <c r="P55" i="2"/>
  <c r="Q55" i="2"/>
  <c r="R55" i="2"/>
  <c r="S55" i="2"/>
  <c r="T55" i="2"/>
  <c r="U55" i="2"/>
  <c r="V55" i="2"/>
  <c r="W55" i="2"/>
  <c r="O56" i="2"/>
  <c r="P56" i="2"/>
  <c r="Q56" i="2"/>
  <c r="R56" i="2"/>
  <c r="S56" i="2"/>
  <c r="T56" i="2"/>
  <c r="U56" i="2"/>
  <c r="V56" i="2"/>
  <c r="W56" i="2"/>
  <c r="O57" i="2"/>
  <c r="P57" i="2"/>
  <c r="Q57" i="2"/>
  <c r="R57" i="2"/>
  <c r="S57" i="2"/>
  <c r="T57" i="2"/>
  <c r="U57" i="2"/>
  <c r="V57" i="2"/>
  <c r="W57" i="2"/>
  <c r="O58" i="2"/>
  <c r="P58" i="2"/>
  <c r="Q58" i="2"/>
  <c r="R58" i="2"/>
  <c r="S58" i="2"/>
  <c r="T58" i="2"/>
  <c r="U58" i="2"/>
  <c r="V58" i="2"/>
  <c r="W58" i="2"/>
  <c r="O59" i="2"/>
  <c r="P59" i="2"/>
  <c r="Q59" i="2"/>
  <c r="R59" i="2"/>
  <c r="S59" i="2"/>
  <c r="T59" i="2"/>
  <c r="U59" i="2"/>
  <c r="V59" i="2"/>
  <c r="W59" i="2"/>
  <c r="O60" i="2"/>
  <c r="P60" i="2"/>
  <c r="Q60" i="2"/>
  <c r="R60" i="2"/>
  <c r="S60" i="2"/>
  <c r="T60" i="2"/>
  <c r="U60" i="2"/>
  <c r="V60" i="2"/>
  <c r="W60" i="2"/>
  <c r="O61" i="2"/>
  <c r="P61" i="2"/>
  <c r="Q61" i="2"/>
  <c r="R61" i="2"/>
  <c r="S61" i="2"/>
  <c r="T61" i="2"/>
  <c r="U61" i="2"/>
  <c r="V61" i="2"/>
  <c r="W61" i="2"/>
  <c r="O62" i="2"/>
  <c r="P62" i="2"/>
  <c r="Q62" i="2"/>
  <c r="R62" i="2"/>
  <c r="S62" i="2"/>
  <c r="T62" i="2"/>
  <c r="U62" i="2"/>
  <c r="V62" i="2"/>
  <c r="W62" i="2"/>
  <c r="O63" i="2"/>
  <c r="P63" i="2"/>
  <c r="Q63" i="2"/>
  <c r="R63" i="2"/>
  <c r="S63" i="2"/>
  <c r="T63" i="2"/>
  <c r="U63" i="2"/>
  <c r="V63" i="2"/>
  <c r="W63" i="2"/>
  <c r="O64" i="2"/>
  <c r="P64" i="2"/>
  <c r="Q64" i="2"/>
  <c r="R64" i="2"/>
  <c r="S64" i="2"/>
  <c r="T64" i="2"/>
  <c r="U64" i="2"/>
  <c r="V64" i="2"/>
  <c r="W64"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3" i="2"/>
  <c r="M56" i="2"/>
  <c r="M57" i="2"/>
  <c r="M58" i="2"/>
  <c r="M59" i="2"/>
  <c r="M60" i="2"/>
  <c r="M61" i="2"/>
  <c r="M62" i="2"/>
  <c r="M63" i="2"/>
  <c r="M64" i="2"/>
  <c r="M43" i="2"/>
  <c r="M44" i="2"/>
  <c r="M45" i="2"/>
  <c r="M46" i="2"/>
  <c r="M47" i="2"/>
  <c r="M48" i="2"/>
  <c r="M49" i="2"/>
  <c r="M50" i="2"/>
  <c r="M51" i="2"/>
  <c r="M52" i="2"/>
  <c r="M53" i="2"/>
  <c r="M54" i="2"/>
  <c r="M55" i="2"/>
  <c r="M32" i="2"/>
  <c r="M33" i="2"/>
  <c r="M34" i="2"/>
  <c r="M35" i="2"/>
  <c r="M36" i="2"/>
  <c r="M37" i="2"/>
  <c r="M38" i="2"/>
  <c r="M39" i="2"/>
  <c r="M40" i="2"/>
  <c r="M41" i="2"/>
  <c r="M42"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<sst xmlns="http://schemas.openxmlformats.org/spreadsheetml/2006/main" count="178" uniqueCount="80">
  <si>
    <t>Please correctly answer all questions in this homework.</t>
  </si>
  <si>
    <t>Put your team members names, emails, &amp; netIDs in the space below.</t>
  </si>
  <si>
    <t>Upload your completed answers to Sakai by the due date. Only one person from each team needs to</t>
  </si>
  <si>
    <t>upload an answer set.</t>
  </si>
  <si>
    <t>Name</t>
  </si>
  <si>
    <t>Email</t>
  </si>
  <si>
    <t>NetID</t>
  </si>
  <si>
    <t>Problem 1</t>
  </si>
  <si>
    <t>Date</t>
  </si>
  <si>
    <t>IVV</t>
  </si>
  <si>
    <t>GLD</t>
  </si>
  <si>
    <t>AAPL</t>
  </si>
  <si>
    <t>TSLA</t>
  </si>
  <si>
    <t>SHY</t>
  </si>
  <si>
    <t>Homework 4 Instructions</t>
  </si>
  <si>
    <r>
      <t xml:space="preserve">In the </t>
    </r>
    <r>
      <rPr>
        <b/>
        <sz val="11"/>
        <color theme="1"/>
        <rFont val="Calibri"/>
        <family val="2"/>
        <scheme val="minor"/>
      </rPr>
      <t>Data</t>
    </r>
    <r>
      <rPr>
        <sz val="11"/>
        <color theme="1"/>
        <rFont val="Calibri"/>
        <family val="2"/>
        <scheme val="minor"/>
      </rPr>
      <t xml:space="preserve"> tab, you've been given historical data for a set of stocks and ETFs. </t>
    </r>
  </si>
  <si>
    <t>close</t>
  </si>
  <si>
    <t>div_amt</t>
  </si>
  <si>
    <t>split_rto</t>
  </si>
  <si>
    <t>BRKY</t>
  </si>
  <si>
    <t>EEM</t>
  </si>
  <si>
    <t>KPOP</t>
  </si>
  <si>
    <t>MEME</t>
  </si>
  <si>
    <t>USO</t>
  </si>
  <si>
    <t>1-1)</t>
  </si>
  <si>
    <t xml:space="preserve">In the space provided below, give a BRIEF description of each stock or ETF. Use a service like SeekingAlpha or </t>
  </si>
  <si>
    <t>Yahoo Finance. I'm not asking you to do this for the sake of busywork -- I just want you to appreciate some of the</t>
  </si>
  <si>
    <t>Stock</t>
  </si>
  <si>
    <t>NASDAQ</t>
  </si>
  <si>
    <t>Symbol</t>
  </si>
  <si>
    <t>Type</t>
  </si>
  <si>
    <t>Exchange</t>
  </si>
  <si>
    <t>Brief Description</t>
  </si>
  <si>
    <t>ETF</t>
  </si>
  <si>
    <t>NYSEARCA</t>
  </si>
  <si>
    <t>Use that data to answer the following questions.</t>
  </si>
  <si>
    <t>1-2)</t>
  </si>
  <si>
    <t>hidden gems in this week's list :)</t>
  </si>
  <si>
    <t>1-3)</t>
  </si>
  <si>
    <t>daily covariance of returns observed over the previous period.</t>
  </si>
  <si>
    <t>Given your assumptions above, calculate the weightings of the Sharpe-optimal market portfolio (MP).</t>
  </si>
  <si>
    <t>Also report, on a per-year basis: the expected return, expected volatility, and expected Sharpe ratio for the MP.</t>
  </si>
  <si>
    <t>Exp. Portfolio Vol:</t>
  </si>
  <si>
    <t>Exp. Portfolio Sharpe:</t>
  </si>
  <si>
    <t>Exp. Portfolio Return:</t>
  </si>
  <si>
    <t>/year</t>
  </si>
  <si>
    <t>1-4)</t>
  </si>
  <si>
    <t>1-5)</t>
  </si>
  <si>
    <t>1-6)</t>
  </si>
  <si>
    <t>Assume the risk-free rate is:</t>
  </si>
  <si>
    <t>source:</t>
  </si>
  <si>
    <t>1-7)</t>
  </si>
  <si>
    <t>this info in class.</t>
  </si>
  <si>
    <t>What was the actual risk free rate at the end of Jan 2023? Give URL of your source. Hint: We discussed where to find</t>
  </si>
  <si>
    <t>Provide 3 ways in which this portfolio building process could be improved.</t>
  </si>
  <si>
    <t>Pretend that it's after market close on 31 Jan 2023, but before market open on 01 Feb.</t>
  </si>
  <si>
    <t>You want to make a portfolio for a 3-month time horizon: Feb, March, and April 2023.</t>
  </si>
  <si>
    <t>Calculate the daily log return you expect to observe for each asset on any given day during the next 3 months.</t>
  </si>
  <si>
    <t>Make the Martingale assumption that the return you expect over the next 3-month period = the geometric mean</t>
  </si>
  <si>
    <t xml:space="preserve">of the returns you observed over the last 3-month period. </t>
  </si>
  <si>
    <t>Make the Martingale assumption that the vol you expect over the next 3-month period = the vol of the previous</t>
  </si>
  <si>
    <t>3- month period's returns.</t>
  </si>
  <si>
    <t>Calculate the daily vol you expect to observe for each asset on any given day during the next 3 months.</t>
  </si>
  <si>
    <t>Calculate the daily covariance of returns you expect to observe for each asset during the next 3 months.</t>
  </si>
  <si>
    <t xml:space="preserve">Make the Martingale assumption that the daily covariance of returns you expect over the next 3-month period = the </t>
  </si>
  <si>
    <t>(use the rf you found in 1.5)</t>
  </si>
  <si>
    <t>Rf</t>
  </si>
  <si>
    <t>Shuyang Liu</t>
  </si>
  <si>
    <t>sl792@duke.edu</t>
  </si>
  <si>
    <t>SL792</t>
  </si>
  <si>
    <t>AAPL is the stock symbol for Apple Inc. It has a market capitalization of over $2 trillion and a reputation for innovation and quality.</t>
  </si>
  <si>
    <t>Direxion Breakfast Commodities Strategy ETF invests through derivatives such as futures contracts in breakfast foods. It seeks to benchmark the performance of its portfolio against the S&amp;P GSCI Dynamic Roll Breakfast (OJ 5% Capped) Index.</t>
  </si>
  <si>
    <t>iShares MSCI Emerging Markets ETF invests in public equity markets of global emerging region. It invests in stocks of companies operating across diversified sectors.</t>
  </si>
  <si>
    <t>SPDR Gold Trust ETF invests in gold. It tracks the performance of the price of gold bullion. The investment seeks to reflect the performance of the price of gold bullion, less the expenses of the Trust’s operations. Benchmark: LBMA Gold Price PM USD</t>
  </si>
  <si>
    <t>iShares Core S&amp;P 500 ETF seeks to track the performance of the S&amp;P 500 Index, by using representative sampling technique. Benchmark: S&amp;P 500 TR USD</t>
  </si>
  <si>
    <t>KPOP and Korean Entertainment ETF invests in the stocks of companies operating across communication service, media and entertainment, KPOP and Korean Entertainment Companies. The fund seeks to track the performance of the KPOP Index, by using full replication technique.</t>
  </si>
  <si>
    <t>Listed Funds Trust - Roundhill MEME ETF invests in stocks of companies operating across diversified sectors. It invests in growth and value stocks of companies across diversified market capitalization. The fund seeks to track the performance of the Solactive Roundhill Meme Stock Index, by using full replication technique.</t>
  </si>
  <si>
    <t>iShares 1-3 Year Treasury Bond ETF is an exchange traded fund launched by BlackRock, Inc. It invests in the fixed income markets of the United States. The fund invests in U.S. dollar denominated fixed rate U.S. treasury securities that have a remaining maturity of greater than or equal to one year and less than three years. The investment seeks to track the investment results of the ICE® U.S. Treasury 1-3 Year Bond Index (the "underlying index").</t>
  </si>
  <si>
    <t>TSLA is the stock ticker symbol for Tesla, Inc., a leading electric vehicle and clean energy company.The company is traded on the NASDAQ stock exchange and has a market capitalization of over $600 billion, making it one of the most valuable companies in the world.</t>
  </si>
  <si>
    <t>United States Oil Fund, LP is an exchange traded fund launched and managed by United States Commodity Funds LLC. The fund invests in the commodity markets of the United States. It uses derivatives such as futures contract to invest in light, sweet crude oil, other types of crude oil, diesel-heating oil, gasoline, natural gas, and other petroleum-based fuels.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</si>
</sst>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quot;$&quot;#,##0.00"/>
    <numFmt numFmtId="166" formatCode="0.000"/>
  </numFmts>
  <fonts count="8">
    <font>
      <sz val="11"/>
      <color theme="1"/>
      <name val="Calibri"/>
      <family val="2"/>
      <scheme val="minor"/>
    </font>
    <font>
      <b/>
      <sz val="16"/>
      <color theme="0"/>
      <name val="Calibri"/>
      <family val="2"/>
      <scheme val="minor"/>
    </font>
    <font>
      <sz val="16"/>
      <color theme="0"/>
      <name val="Calibri"/>
      <family val="2"/>
      <scheme val="minor"/>
    </font>
    <font>
      <b/>
      <sz val="11"/>
      <color theme="1"/>
      <name val="Calibri"/>
      <family val="2"/>
      <scheme val="minor"/>
    </font>
    <font>
      <sz val="10"/>
      <name val="Frutiger 45 Light"/>
    </font>
    <font>
      <b/>
      <sz val="12"/>
      <color theme="1"/>
      <name val="Calibri"/>
      <family val="2"/>
      <scheme val="minor"/>
    </font>
    <font>
      <sz val="11"/>
      <color rgb="FF000000"/>
      <name val="Calibri"/>
      <family val="2"/>
      <scheme val="minor"/>
    </font>
    <font>
      <u/>
      <sz val="11"/>
      <color theme="10"/>
      <name val="Calibri"/>
      <family val="2"/>
      <scheme val="minor"/>
    </font>
  </fonts>
  <fills count="8">
    <fill>
      <patternFill patternType="none"/>
    </fill>
    <fill>
      <patternFill patternType="gray125"/>
    </fill>
    <fill>
      <patternFill patternType="solid">
        <fgColor theme="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rgb="FFE2EFDA"/>
        <bgColor rgb="FF000000"/>
      </patternFill>
    </fill>
  </fills>
  <borders count="4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3">
    <xf numFmtId="0" fontId="0" fillId="0" borderId="0"/>
    <xf numFmtId="0" fontId="4" fillId="0" borderId="0"/>
    <xf numFmtId="0" fontId="7" fillId="0" borderId="0" applyNumberFormat="0" applyFill="0" applyBorder="0" applyAlignment="0" applyProtection="0"/>
  </cellStyleXfs>
  <cellXfs count="96">
    <xf numFmtId="0" fontId="0" fillId="0" borderId="0" xfId="0"/>
    <xf numFmtId="0" fontId="3" fillId="3" borderId="4" xfId="0" applyFont="1" applyFill="1" applyBorder="1" applyAlignment="1">
      <alignment horizontal="center"/>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3" fillId="0" borderId="0" xfId="0" applyFont="1"/>
    <xf numFmtId="0" fontId="0" fillId="0" borderId="0" xfId="0" applyAlignment="1">
      <alignment horizontal="center"/>
    </xf>
    <xf numFmtId="165" fontId="0" fillId="0" borderId="0" xfId="0" applyNumberFormat="1" applyAlignment="1">
      <alignment horizontal="center"/>
    </xf>
    <xf numFmtId="14" fontId="0" fillId="0" borderId="7" xfId="0" applyNumberFormat="1" applyBorder="1"/>
    <xf numFmtId="14" fontId="0" fillId="0" borderId="11" xfId="0" applyNumberFormat="1" applyBorder="1"/>
    <xf numFmtId="0" fontId="0" fillId="4" borderId="0" xfId="0" applyFill="1"/>
    <xf numFmtId="14" fontId="0" fillId="0" borderId="0" xfId="0" applyNumberFormat="1"/>
    <xf numFmtId="0" fontId="0" fillId="5" borderId="2" xfId="0" applyFill="1" applyBorder="1"/>
    <xf numFmtId="0" fontId="0" fillId="5" borderId="3" xfId="0" applyFill="1" applyBorder="1"/>
    <xf numFmtId="0" fontId="0" fillId="0" borderId="0" xfId="0" quotePrefix="1"/>
    <xf numFmtId="164" fontId="0" fillId="0" borderId="0" xfId="0" applyNumberFormat="1" applyAlignment="1">
      <alignment horizontal="center"/>
    </xf>
    <xf numFmtId="0" fontId="3" fillId="3" borderId="21" xfId="0" applyFont="1" applyFill="1" applyBorder="1" applyAlignment="1">
      <alignment horizontal="right"/>
    </xf>
    <xf numFmtId="165" fontId="3" fillId="3" borderId="22" xfId="0" applyNumberFormat="1" applyFont="1" applyFill="1" applyBorder="1" applyAlignment="1">
      <alignment horizontal="center"/>
    </xf>
    <xf numFmtId="164" fontId="3" fillId="3" borderId="22" xfId="0" applyNumberFormat="1" applyFont="1" applyFill="1" applyBorder="1" applyAlignment="1">
      <alignment horizontal="center"/>
    </xf>
    <xf numFmtId="0" fontId="3" fillId="3" borderId="22" xfId="0" applyFont="1" applyFill="1" applyBorder="1" applyAlignment="1">
      <alignment horizontal="center"/>
    </xf>
    <xf numFmtId="0" fontId="0" fillId="0" borderId="21" xfId="0" applyBorder="1" applyAlignment="1">
      <alignment horizontal="center"/>
    </xf>
    <xf numFmtId="0" fontId="0" fillId="0" borderId="26" xfId="0" applyBorder="1" applyAlignment="1">
      <alignment horizontal="center"/>
    </xf>
    <xf numFmtId="0" fontId="0" fillId="4" borderId="1" xfId="0" applyFill="1" applyBorder="1" applyAlignment="1">
      <alignment horizontal="left"/>
    </xf>
    <xf numFmtId="0" fontId="0" fillId="4" borderId="2" xfId="0" applyFill="1" applyBorder="1" applyAlignment="1">
      <alignment horizontal="center"/>
    </xf>
    <xf numFmtId="0" fontId="0" fillId="4" borderId="3" xfId="0" applyFill="1" applyBorder="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165" fontId="3" fillId="3" borderId="27" xfId="0" applyNumberFormat="1" applyFont="1" applyFill="1" applyBorder="1" applyAlignment="1">
      <alignment horizontal="right"/>
    </xf>
    <xf numFmtId="0" fontId="0" fillId="0" borderId="18" xfId="0" applyBorder="1"/>
    <xf numFmtId="0" fontId="0" fillId="5" borderId="18" xfId="0" applyFill="1" applyBorder="1"/>
    <xf numFmtId="0" fontId="0" fillId="5" borderId="19" xfId="0" applyFill="1" applyBorder="1"/>
    <xf numFmtId="0" fontId="0" fillId="5" borderId="20" xfId="0" applyFill="1" applyBorder="1"/>
    <xf numFmtId="0" fontId="0" fillId="5" borderId="5" xfId="0" applyFill="1" applyBorder="1"/>
    <xf numFmtId="0" fontId="0" fillId="5" borderId="0" xfId="0" applyFill="1"/>
    <xf numFmtId="0" fontId="0" fillId="5" borderId="6" xfId="0" applyFill="1" applyBorder="1"/>
    <xf numFmtId="0" fontId="0" fillId="5" borderId="8" xfId="0" applyFill="1" applyBorder="1"/>
    <xf numFmtId="0" fontId="0" fillId="5" borderId="9" xfId="0" applyFill="1" applyBorder="1"/>
    <xf numFmtId="0" fontId="0" fillId="5" borderId="10" xfId="0" applyFill="1" applyBorder="1"/>
    <xf numFmtId="165" fontId="3" fillId="3" borderId="28" xfId="0" applyNumberFormat="1" applyFont="1" applyFill="1"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165" fontId="3" fillId="3" borderId="31" xfId="0" applyNumberFormat="1" applyFont="1" applyFill="1" applyBorder="1" applyAlignment="1">
      <alignment horizontal="center"/>
    </xf>
    <xf numFmtId="165" fontId="3" fillId="3" borderId="32" xfId="0" applyNumberFormat="1" applyFont="1" applyFill="1"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165" fontId="3" fillId="0" borderId="0" xfId="0" applyNumberFormat="1" applyFont="1" applyAlignment="1">
      <alignment horizontal="left"/>
    </xf>
    <xf numFmtId="0" fontId="3" fillId="3" borderId="4" xfId="0" applyFont="1" applyFill="1" applyBorder="1" applyAlignment="1">
      <alignment horizontal="right"/>
    </xf>
    <xf numFmtId="165" fontId="3" fillId="3" borderId="15" xfId="0" applyNumberFormat="1" applyFont="1" applyFill="1" applyBorder="1" applyAlignment="1">
      <alignment horizontal="center"/>
    </xf>
    <xf numFmtId="165" fontId="3" fillId="3" borderId="16" xfId="0" applyNumberFormat="1" applyFont="1" applyFill="1" applyBorder="1" applyAlignment="1">
      <alignment horizontal="center"/>
    </xf>
    <xf numFmtId="165" fontId="3" fillId="3" borderId="17" xfId="0" applyNumberFormat="1" applyFont="1" applyFill="1" applyBorder="1" applyAlignment="1">
      <alignment horizontal="center"/>
    </xf>
    <xf numFmtId="10" fontId="0" fillId="0" borderId="21" xfId="0" applyNumberFormat="1" applyBorder="1" applyAlignment="1">
      <alignment horizontal="center"/>
    </xf>
    <xf numFmtId="10" fontId="0" fillId="0" borderId="35" xfId="0" applyNumberFormat="1" applyBorder="1" applyAlignment="1">
      <alignment horizontal="center"/>
    </xf>
    <xf numFmtId="10" fontId="0" fillId="0" borderId="33" xfId="0" applyNumberFormat="1" applyBorder="1" applyAlignment="1">
      <alignment horizontal="center"/>
    </xf>
    <xf numFmtId="10" fontId="0" fillId="0" borderId="36" xfId="0" applyNumberFormat="1" applyBorder="1" applyAlignment="1">
      <alignment horizontal="center"/>
    </xf>
    <xf numFmtId="165" fontId="3" fillId="3" borderId="37" xfId="0" applyNumberFormat="1" applyFont="1" applyFill="1" applyBorder="1" applyAlignment="1">
      <alignment horizontal="center"/>
    </xf>
    <xf numFmtId="10" fontId="0" fillId="0" borderId="38" xfId="0" applyNumberFormat="1" applyBorder="1" applyAlignment="1">
      <alignment horizontal="center"/>
    </xf>
    <xf numFmtId="10" fontId="0" fillId="0" borderId="39" xfId="0" applyNumberFormat="1" applyBorder="1" applyAlignment="1">
      <alignment horizontal="center"/>
    </xf>
    <xf numFmtId="0" fontId="0" fillId="5" borderId="18" xfId="0" applyFill="1" applyBorder="1" applyAlignment="1">
      <alignment horizontal="left"/>
    </xf>
    <xf numFmtId="10" fontId="0" fillId="4" borderId="21" xfId="0" applyNumberFormat="1" applyFill="1" applyBorder="1" applyAlignment="1">
      <alignment horizontal="center"/>
    </xf>
    <xf numFmtId="165" fontId="3" fillId="3" borderId="1" xfId="0" applyNumberFormat="1" applyFont="1" applyFill="1" applyBorder="1" applyAlignment="1">
      <alignment horizontal="center"/>
    </xf>
    <xf numFmtId="10" fontId="0" fillId="5" borderId="9" xfId="0" applyNumberFormat="1" applyFill="1" applyBorder="1" applyAlignment="1">
      <alignment horizontal="center"/>
    </xf>
    <xf numFmtId="0" fontId="0" fillId="5" borderId="9" xfId="0" applyFill="1" applyBorder="1" applyAlignment="1">
      <alignment horizontal="right"/>
    </xf>
    <xf numFmtId="10" fontId="6" fillId="7" borderId="21" xfId="0" applyNumberFormat="1" applyFont="1" applyFill="1" applyBorder="1" applyAlignment="1">
      <alignment horizontal="center"/>
    </xf>
    <xf numFmtId="0" fontId="0" fillId="5" borderId="1" xfId="0" applyFill="1" applyBorder="1" applyAlignment="1">
      <alignment horizontal="left"/>
    </xf>
    <xf numFmtId="0" fontId="0" fillId="0" borderId="0" xfId="0" applyAlignment="1">
      <alignment horizontal="right"/>
    </xf>
    <xf numFmtId="165" fontId="3" fillId="3" borderId="1" xfId="0" applyNumberFormat="1" applyFont="1" applyFill="1" applyBorder="1" applyAlignment="1">
      <alignment horizontal="right"/>
    </xf>
    <xf numFmtId="0" fontId="0" fillId="4" borderId="0" xfId="0" quotePrefix="1" applyFill="1"/>
    <xf numFmtId="10" fontId="0" fillId="4" borderId="23" xfId="0" applyNumberFormat="1" applyFill="1" applyBorder="1" applyAlignment="1">
      <alignment horizontal="center"/>
    </xf>
    <xf numFmtId="10" fontId="0" fillId="4" borderId="24" xfId="0" applyNumberFormat="1" applyFill="1" applyBorder="1" applyAlignment="1">
      <alignment horizontal="center"/>
    </xf>
    <xf numFmtId="166" fontId="0" fillId="4" borderId="25" xfId="0" applyNumberFormat="1" applyFill="1" applyBorder="1" applyAlignment="1">
      <alignment horizontal="center"/>
    </xf>
    <xf numFmtId="0" fontId="0" fillId="0" borderId="0" xfId="0" applyAlignment="1">
      <alignment horizontal="left" indent="7"/>
    </xf>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0" fillId="0" borderId="0" xfId="0" applyAlignment="1">
      <alignment horizontal="left" wrapText="1"/>
    </xf>
    <xf numFmtId="165" fontId="3" fillId="3" borderId="8" xfId="0" applyNumberFormat="1" applyFont="1" applyFill="1" applyBorder="1" applyAlignment="1">
      <alignment horizontal="right"/>
    </xf>
    <xf numFmtId="165" fontId="3" fillId="3" borderId="9" xfId="0" applyNumberFormat="1" applyFont="1" applyFill="1" applyBorder="1" applyAlignment="1">
      <alignment horizontal="right"/>
    </xf>
    <xf numFmtId="0" fontId="0" fillId="6" borderId="13" xfId="0" applyFill="1" applyBorder="1" applyAlignment="1">
      <alignment horizontal="center"/>
    </xf>
    <xf numFmtId="0" fontId="0" fillId="6" borderId="14" xfId="0" applyFill="1" applyBorder="1" applyAlignment="1">
      <alignment horizontal="center"/>
    </xf>
    <xf numFmtId="165" fontId="3" fillId="3" borderId="5" xfId="0" applyNumberFormat="1" applyFont="1" applyFill="1" applyBorder="1" applyAlignment="1">
      <alignment horizontal="right"/>
    </xf>
    <xf numFmtId="165" fontId="3" fillId="3" borderId="0" xfId="0" applyNumberFormat="1" applyFont="1" applyFill="1" applyAlignment="1">
      <alignment horizontal="right"/>
    </xf>
    <xf numFmtId="165" fontId="3" fillId="3" borderId="18" xfId="0" applyNumberFormat="1" applyFont="1" applyFill="1" applyBorder="1" applyAlignment="1">
      <alignment horizontal="right"/>
    </xf>
    <xf numFmtId="165" fontId="3" fillId="3" borderId="19" xfId="0" applyNumberFormat="1" applyFont="1" applyFill="1" applyBorder="1" applyAlignment="1">
      <alignment horizontal="right"/>
    </xf>
    <xf numFmtId="0" fontId="5" fillId="6" borderId="1" xfId="0" applyFont="1" applyFill="1" applyBorder="1" applyAlignment="1">
      <alignment horizontal="center"/>
    </xf>
    <xf numFmtId="0" fontId="5" fillId="6" borderId="2" xfId="0" applyFont="1" applyFill="1" applyBorder="1" applyAlignment="1">
      <alignment horizontal="center"/>
    </xf>
    <xf numFmtId="0" fontId="5" fillId="6" borderId="3" xfId="0" applyFont="1" applyFill="1" applyBorder="1" applyAlignment="1">
      <alignment horizontal="center"/>
    </xf>
    <xf numFmtId="164" fontId="5" fillId="6" borderId="1" xfId="0" applyNumberFormat="1" applyFont="1" applyFill="1" applyBorder="1" applyAlignment="1">
      <alignment horizontal="center"/>
    </xf>
    <xf numFmtId="164" fontId="5" fillId="6" borderId="2" xfId="0" applyNumberFormat="1" applyFont="1" applyFill="1" applyBorder="1" applyAlignment="1">
      <alignment horizontal="center"/>
    </xf>
    <xf numFmtId="164" fontId="5" fillId="6" borderId="3" xfId="0" applyNumberFormat="1" applyFont="1" applyFill="1" applyBorder="1" applyAlignment="1">
      <alignment horizontal="center"/>
    </xf>
    <xf numFmtId="0" fontId="7" fillId="0" borderId="5" xfId="2" applyBorder="1"/>
  </cellXfs>
  <cellStyles count="3">
    <cellStyle name="******************************************" xfId="1" xr:uid="{810BBDC3-6B0F-5440-833A-68145C0B7526}"/>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l792@duke.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0A2E8-3A05-8F4A-9FD9-D1BC916B5F14}">
  <dimension ref="A1:J12"/>
  <sheetViews>
    <sheetView workbookViewId="0">
      <selection activeCell="F9" sqref="F9"/>
    </sheetView>
  </sheetViews>
  <sheetFormatPr defaultColWidth="10.90625" defaultRowHeight="14.5"/>
  <sheetData>
    <row r="1" spans="1:10">
      <c r="A1" s="75" t="s">
        <v>14</v>
      </c>
      <c r="B1" s="76"/>
      <c r="C1" s="76"/>
      <c r="D1" s="76"/>
      <c r="E1" s="76"/>
      <c r="F1" s="76"/>
      <c r="G1" s="76"/>
      <c r="H1" s="76"/>
      <c r="I1" s="76"/>
      <c r="J1" s="76"/>
    </row>
    <row r="2" spans="1:10">
      <c r="A2" s="76"/>
      <c r="B2" s="76"/>
      <c r="C2" s="76"/>
      <c r="D2" s="76"/>
      <c r="E2" s="76"/>
      <c r="F2" s="76"/>
      <c r="G2" s="76"/>
      <c r="H2" s="76"/>
      <c r="I2" s="76"/>
      <c r="J2" s="76"/>
    </row>
    <row r="3" spans="1:10">
      <c r="A3" t="s">
        <v>0</v>
      </c>
    </row>
    <row r="4" spans="1:10">
      <c r="A4" t="s">
        <v>1</v>
      </c>
    </row>
    <row r="5" spans="1:10">
      <c r="A5" t="s">
        <v>2</v>
      </c>
    </row>
    <row r="6" spans="1:10">
      <c r="A6" t="s">
        <v>3</v>
      </c>
    </row>
    <row r="7" spans="1:10" ht="15" thickBot="1"/>
    <row r="8" spans="1:10" ht="15" thickBot="1">
      <c r="A8" s="77" t="s">
        <v>4</v>
      </c>
      <c r="B8" s="78"/>
      <c r="C8" s="79"/>
      <c r="D8" s="77" t="s">
        <v>5</v>
      </c>
      <c r="E8" s="79"/>
      <c r="F8" s="1" t="s">
        <v>6</v>
      </c>
    </row>
    <row r="9" spans="1:10">
      <c r="A9" s="2" t="s">
        <v>67</v>
      </c>
      <c r="C9" s="3"/>
      <c r="D9" s="95" t="s">
        <v>68</v>
      </c>
      <c r="E9" s="3"/>
      <c r="F9" s="4" t="s">
        <v>69</v>
      </c>
    </row>
    <row r="10" spans="1:10">
      <c r="A10" s="2"/>
      <c r="C10" s="3"/>
      <c r="D10" s="2"/>
      <c r="E10" s="3"/>
      <c r="F10" s="4"/>
    </row>
    <row r="11" spans="1:10">
      <c r="A11" s="2"/>
      <c r="C11" s="3"/>
      <c r="D11" s="2"/>
      <c r="E11" s="3"/>
      <c r="F11" s="4"/>
    </row>
    <row r="12" spans="1:10" ht="15" thickBot="1">
      <c r="A12" s="5"/>
      <c r="B12" s="6"/>
      <c r="C12" s="7"/>
      <c r="D12" s="5"/>
      <c r="E12" s="7"/>
      <c r="F12" s="8"/>
    </row>
  </sheetData>
  <mergeCells count="3">
    <mergeCell ref="A1:J2"/>
    <mergeCell ref="A8:C8"/>
    <mergeCell ref="D8:E8"/>
  </mergeCells>
  <hyperlinks>
    <hyperlink ref="D9" r:id="rId1" xr:uid="{B6521082-45F5-4296-8160-A2AEE15915F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9"/>
  <sheetViews>
    <sheetView tabSelected="1" workbookViewId="0">
      <selection activeCell="D14" sqref="D14"/>
    </sheetView>
  </sheetViews>
  <sheetFormatPr defaultColWidth="8.81640625" defaultRowHeight="14.5"/>
  <cols>
    <col min="1" max="1" width="11.6328125" customWidth="1"/>
    <col min="2" max="3" width="9.1796875" bestFit="1" customWidth="1"/>
    <col min="4" max="4" width="12.453125" customWidth="1"/>
    <col min="5" max="6" width="8.81640625" bestFit="1" customWidth="1"/>
    <col min="7" max="7" width="9.1796875" bestFit="1" customWidth="1"/>
    <col min="8" max="9" width="8.81640625" bestFit="1" customWidth="1"/>
    <col min="10" max="10" width="11.81640625" customWidth="1"/>
    <col min="13" max="13" width="10.453125" bestFit="1" customWidth="1"/>
  </cols>
  <sheetData>
    <row r="1" spans="1:23" ht="15" customHeight="1" thickBot="1">
      <c r="A1" s="75" t="s">
        <v>7</v>
      </c>
      <c r="B1" s="75"/>
      <c r="C1" s="75"/>
      <c r="D1" s="75"/>
      <c r="E1" s="75"/>
      <c r="F1" s="75"/>
      <c r="G1" s="75"/>
      <c r="H1" s="75"/>
      <c r="I1" s="75"/>
      <c r="J1" s="75"/>
    </row>
    <row r="2" spans="1:23" ht="15" customHeight="1" thickBot="1">
      <c r="A2" s="75"/>
      <c r="B2" s="75"/>
      <c r="C2" s="75"/>
      <c r="D2" s="75"/>
      <c r="E2" s="75"/>
      <c r="F2" s="75"/>
      <c r="G2" s="75"/>
      <c r="H2" s="75"/>
      <c r="I2" s="75"/>
      <c r="J2" s="75"/>
      <c r="M2" s="50" t="s">
        <v>8</v>
      </c>
      <c r="N2" s="58" t="s">
        <v>11</v>
      </c>
      <c r="O2" s="52" t="s">
        <v>19</v>
      </c>
      <c r="P2" s="52" t="s">
        <v>20</v>
      </c>
      <c r="Q2" s="52" t="s">
        <v>10</v>
      </c>
      <c r="R2" s="52" t="s">
        <v>9</v>
      </c>
      <c r="S2" s="52" t="s">
        <v>21</v>
      </c>
      <c r="T2" s="52" t="s">
        <v>22</v>
      </c>
      <c r="U2" s="52" t="s">
        <v>13</v>
      </c>
      <c r="V2" s="52" t="s">
        <v>12</v>
      </c>
      <c r="W2" s="53" t="s">
        <v>23</v>
      </c>
    </row>
    <row r="3" spans="1:23">
      <c r="A3" t="s">
        <v>15</v>
      </c>
      <c r="M3" s="12">
        <f>Data!A45</f>
        <v>44866</v>
      </c>
      <c r="N3" s="59">
        <f>LN((Data!B45+Data!L45)/(Data!B44*Data!V44))</f>
        <v>-1.7698412554438162E-2</v>
      </c>
      <c r="O3" s="54">
        <f>LN((Data!C45+Data!M45)/(Data!C44*Data!W44))</f>
        <v>1.1290326904010215E-2</v>
      </c>
      <c r="P3" s="54">
        <f>LN((Data!D45+Data!N45)/(Data!D44*Data!X44))</f>
        <v>1.825873068883321E-2</v>
      </c>
      <c r="Q3" s="54">
        <f>LN((Data!E45+Data!O45)/(Data!E44*Data!Y44))</f>
        <v>1.0151706529948045E-2</v>
      </c>
      <c r="R3" s="54">
        <f>LN((Data!F45+Data!P45)/(Data!F44*Data!Z44))</f>
        <v>-3.9791277762387407E-3</v>
      </c>
      <c r="S3" s="54">
        <f>LN((Data!G45+Data!Q45)/(Data!G44*Data!AA44))</f>
        <v>2.6316950102991937E-3</v>
      </c>
      <c r="T3" s="54">
        <f>LN((Data!H45+Data!R45)/(Data!H44*Data!AB44))</f>
        <v>3.2236622064574457E-3</v>
      </c>
      <c r="U3" s="54">
        <f>LN((Data!I45+Data!S45)/(Data!I44*Data!AC44))</f>
        <v>-9.7961546906022131E-4</v>
      </c>
      <c r="V3" s="54">
        <f>LN((Data!J45+Data!T45)/(Data!J44*Data!AD44))</f>
        <v>1.2297963601955097E-3</v>
      </c>
      <c r="W3" s="55">
        <f>LN((Data!K45+Data!U45)/(Data!K44*Data!AE44))</f>
        <v>2.1984985025602262E-2</v>
      </c>
    </row>
    <row r="4" spans="1:23">
      <c r="A4" t="s">
        <v>35</v>
      </c>
      <c r="M4" s="12">
        <f>Data!A46</f>
        <v>44867</v>
      </c>
      <c r="N4" s="59">
        <f>LN((Data!B46+Data!L46)/(Data!B45*Data!V45))</f>
        <v>-3.8018648004151591E-2</v>
      </c>
      <c r="O4" s="54">
        <f>LN((Data!C46+Data!M46)/(Data!C45*Data!W45))</f>
        <v>-1.8749268433672056E-2</v>
      </c>
      <c r="P4" s="54">
        <f>LN((Data!D46+Data!N46)/(Data!D45*Data!X45))</f>
        <v>-8.3634229381419796E-3</v>
      </c>
      <c r="Q4" s="54">
        <f>LN((Data!E46+Data!O46)/(Data!E45*Data!Y45))</f>
        <v>-6.9969224477498928E-3</v>
      </c>
      <c r="R4" s="54">
        <f>LN((Data!F46+Data!P46)/(Data!F45*Data!Z45))</f>
        <v>-2.596526673141417E-2</v>
      </c>
      <c r="S4" s="54">
        <f>LN((Data!G46+Data!Q46)/(Data!G45*Data!AA45))</f>
        <v>-9.3325186621223358E-3</v>
      </c>
      <c r="T4" s="54">
        <f>LN((Data!H46+Data!R46)/(Data!H45*Data!AB45))</f>
        <v>-5.1114646816598053E-2</v>
      </c>
      <c r="U4" s="54">
        <f>LN((Data!I46+Data!S46)/(Data!I45*Data!AC45))</f>
        <v>-4.9529471047214191E-4</v>
      </c>
      <c r="V4" s="54">
        <f>LN((Data!J46+Data!T46)/(Data!J45*Data!AD45))</f>
        <v>-5.8010842926848528E-2</v>
      </c>
      <c r="W4" s="55">
        <f>LN((Data!K46+Data!U46)/(Data!K45*Data!AE45))</f>
        <v>1.3043663192029398E-2</v>
      </c>
    </row>
    <row r="5" spans="1:23" ht="15" thickBot="1">
      <c r="M5" s="12">
        <f>Data!A47</f>
        <v>44868</v>
      </c>
      <c r="N5" s="59">
        <f>LN((Data!B47+Data!L47)/(Data!B46*Data!V46))</f>
        <v>-4.3330366660118622E-2</v>
      </c>
      <c r="O5" s="54">
        <f>LN((Data!C47+Data!M47)/(Data!C46*Data!W46))</f>
        <v>-1.1890922022585416E-3</v>
      </c>
      <c r="P5" s="54">
        <f>LN((Data!D47+Data!N47)/(Data!D46*Data!X46))</f>
        <v>5.7753553540816176E-3</v>
      </c>
      <c r="Q5" s="54">
        <f>LN((Data!E47+Data!O47)/(Data!E46*Data!Y46))</f>
        <v>-3.8132853571455293E-3</v>
      </c>
      <c r="R5" s="54">
        <f>LN((Data!F47+Data!P47)/(Data!F46*Data!Z46))</f>
        <v>-1.0094621852490141E-2</v>
      </c>
      <c r="S5" s="54">
        <f>LN((Data!G47+Data!Q47)/(Data!G46*Data!AA46))</f>
        <v>-1.0143003708960509E-2</v>
      </c>
      <c r="T5" s="54">
        <f>LN((Data!H47+Data!R47)/(Data!H46*Data!AB46))</f>
        <v>-1.4503265776465246E-3</v>
      </c>
      <c r="U5" s="54">
        <f>LN((Data!I47+Data!S47)/(Data!I46*Data!AC46))</f>
        <v>-1.8595430883746767E-3</v>
      </c>
      <c r="V5" s="54">
        <f>LN((Data!J47+Data!T47)/(Data!J46*Data!AD46))</f>
        <v>1.5338495651727546E-3</v>
      </c>
      <c r="W5" s="55">
        <f>LN((Data!K47+Data!U47)/(Data!K46*Data!AE46))</f>
        <v>-1.0721416400165069E-2</v>
      </c>
    </row>
    <row r="6" spans="1:23">
      <c r="A6" s="31" t="s">
        <v>24</v>
      </c>
      <c r="B6" s="33" t="s">
        <v>25</v>
      </c>
      <c r="C6" s="34"/>
      <c r="D6" s="34"/>
      <c r="E6" s="34"/>
      <c r="F6" s="34"/>
      <c r="G6" s="34"/>
      <c r="H6" s="34"/>
      <c r="I6" s="34"/>
      <c r="J6" s="35"/>
      <c r="M6" s="12">
        <f>Data!A48</f>
        <v>44869</v>
      </c>
      <c r="N6" s="59">
        <f>LN((Data!B48+Data!L48)/(Data!B47*Data!V47))</f>
        <v>-1.9460166867784326E-3</v>
      </c>
      <c r="O6" s="54">
        <f>LN((Data!C48+Data!M48)/(Data!C47*Data!W47))</f>
        <v>7.9925109290299307E-3</v>
      </c>
      <c r="P6" s="54">
        <f>LN((Data!D48+Data!N48)/(Data!D47*Data!X47))</f>
        <v>4.1455252075742972E-2</v>
      </c>
      <c r="Q6" s="54">
        <f>LN((Data!E48+Data!O48)/(Data!E47*Data!Y47))</f>
        <v>3.0234559369342041E-2</v>
      </c>
      <c r="R6" s="54">
        <f>LN((Data!F48+Data!P48)/(Data!F47*Data!Z47))</f>
        <v>1.4045885959810704E-2</v>
      </c>
      <c r="S6" s="54">
        <f>LN((Data!G48+Data!Q48)/(Data!G47*Data!AA47))</f>
        <v>2.6047871605868585E-2</v>
      </c>
      <c r="T6" s="54">
        <f>LN((Data!H48+Data!R48)/(Data!H47*Data!AB47))</f>
        <v>8.5869170449151162E-3</v>
      </c>
      <c r="U6" s="54">
        <f>LN((Data!I48+Data!S48)/(Data!I47*Data!AC47))</f>
        <v>1.1161407495910236E-3</v>
      </c>
      <c r="V6" s="54">
        <f>LN((Data!J48+Data!T48)/(Data!J47*Data!AD47))</f>
        <v>-3.7092099205042105E-2</v>
      </c>
      <c r="W6" s="55">
        <f>LN((Data!K48+Data!U48)/(Data!K47*Data!AE47))</f>
        <v>4.7040848979999716E-2</v>
      </c>
    </row>
    <row r="7" spans="1:23">
      <c r="B7" s="36" t="s">
        <v>26</v>
      </c>
      <c r="C7" s="37"/>
      <c r="D7" s="37"/>
      <c r="E7" s="37"/>
      <c r="F7" s="37"/>
      <c r="G7" s="37"/>
      <c r="H7" s="37"/>
      <c r="I7" s="37"/>
      <c r="J7" s="38"/>
      <c r="M7" s="12">
        <f>Data!A49</f>
        <v>44872</v>
      </c>
      <c r="N7" s="59">
        <f>LN((Data!B49+Data!L49)/(Data!B48*Data!V48))</f>
        <v>3.8947038052081981E-3</v>
      </c>
      <c r="O7" s="54">
        <f>LN((Data!C49+Data!M49)/(Data!C48*Data!W48))</f>
        <v>3.7133156809929201E-3</v>
      </c>
      <c r="P7" s="54">
        <f>LN((Data!D49+Data!N49)/(Data!D48*Data!X48))</f>
        <v>5.5233362354184989E-4</v>
      </c>
      <c r="Q7" s="54">
        <f>LN((Data!E49+Data!O49)/(Data!E48*Data!Y48))</f>
        <v>-3.9702921006197706E-3</v>
      </c>
      <c r="R7" s="54">
        <f>LN((Data!F49+Data!P49)/(Data!F48*Data!Z48))</f>
        <v>9.7186590042972528E-3</v>
      </c>
      <c r="S7" s="54">
        <f>LN((Data!G49+Data!Q49)/(Data!G48*Data!AA48))</f>
        <v>1.2826316610610533E-2</v>
      </c>
      <c r="T7" s="54">
        <f>LN((Data!H49+Data!R49)/(Data!H48*Data!AB48))</f>
        <v>6.4711111587324134E-3</v>
      </c>
      <c r="U7" s="54">
        <f>LN((Data!I49+Data!S49)/(Data!I48*Data!AC48))</f>
        <v>-8.6800179050155438E-4</v>
      </c>
      <c r="V7" s="54">
        <f>LN((Data!J49+Data!T49)/(Data!J48*Data!AD48))</f>
        <v>-5.1377013229285805E-2</v>
      </c>
      <c r="W7" s="55">
        <f>LN((Data!K49+Data!U49)/(Data!K48*Data!AE48))</f>
        <v>-3.3902757730598222E-3</v>
      </c>
    </row>
    <row r="8" spans="1:23" ht="15" thickBot="1">
      <c r="B8" s="39" t="s">
        <v>37</v>
      </c>
      <c r="C8" s="40"/>
      <c r="D8" s="40"/>
      <c r="E8" s="40"/>
      <c r="F8" s="40"/>
      <c r="G8" s="40"/>
      <c r="H8" s="40"/>
      <c r="I8" s="40"/>
      <c r="J8" s="41"/>
      <c r="M8" s="12">
        <f>Data!A50</f>
        <v>44873</v>
      </c>
      <c r="N8" s="59">
        <f>LN((Data!B50+Data!L50)/(Data!B49*Data!V49))</f>
        <v>4.166373385547123E-3</v>
      </c>
      <c r="O8" s="54">
        <f>LN((Data!C50+Data!M50)/(Data!C49*Data!W49))</f>
        <v>-1.0296687228761163E-2</v>
      </c>
      <c r="P8" s="54">
        <f>LN((Data!D50+Data!N50)/(Data!D49*Data!X49))</f>
        <v>7.1527127508631567E-3</v>
      </c>
      <c r="Q8" s="54">
        <f>LN((Data!E50+Data!O50)/(Data!E49*Data!Y49))</f>
        <v>2.2836387242720455E-2</v>
      </c>
      <c r="R8" s="54">
        <f>LN((Data!F50+Data!P50)/(Data!F49*Data!Z49))</f>
        <v>5.4108584171243786E-3</v>
      </c>
      <c r="S8" s="54">
        <f>LN((Data!G50+Data!Q50)/(Data!G49*Data!AA49))</f>
        <v>4.3127365465110395E-2</v>
      </c>
      <c r="T8" s="54">
        <f>LN((Data!H50+Data!R50)/(Data!H49*Data!AB49))</f>
        <v>-6.1528741682871429E-4</v>
      </c>
      <c r="U8" s="54">
        <f>LN((Data!I50+Data!S50)/(Data!I49*Data!AC49))</f>
        <v>9.9194056490556912E-4</v>
      </c>
      <c r="V8" s="54">
        <f>LN((Data!J50+Data!T50)/(Data!J49*Data!AD49))</f>
        <v>-2.9766861229555179E-2</v>
      </c>
      <c r="W8" s="55">
        <f>LN((Data!K50+Data!U50)/(Data!K49*Data!AE49))</f>
        <v>-2.7678387422144721E-2</v>
      </c>
    </row>
    <row r="9" spans="1:23" ht="15" thickBot="1">
      <c r="M9" s="12">
        <f>Data!A51</f>
        <v>44874</v>
      </c>
      <c r="N9" s="59">
        <f>LN((Data!B51+Data!L51)/(Data!B50*Data!V50))</f>
        <v>-3.3753249732654027E-2</v>
      </c>
      <c r="O9" s="54">
        <f>LN((Data!C51+Data!M51)/(Data!C50*Data!W50))</f>
        <v>-6.6181403107675963E-3</v>
      </c>
      <c r="P9" s="54">
        <f>LN((Data!D51+Data!N51)/(Data!D50*Data!X50))</f>
        <v>-1.7420598160501097E-2</v>
      </c>
      <c r="Q9" s="54">
        <f>LN((Data!E51+Data!O51)/(Data!E50*Data!Y50))</f>
        <v>-5.0298754268619308E-3</v>
      </c>
      <c r="R9" s="54">
        <f>LN((Data!F51+Data!P51)/(Data!F50*Data!Z50))</f>
        <v>-2.0623088913125285E-2</v>
      </c>
      <c r="S9" s="54">
        <f>LN((Data!G51+Data!Q51)/(Data!G50*Data!AA50))</f>
        <v>-1.2815946335807876E-2</v>
      </c>
      <c r="T9" s="54">
        <f>LN((Data!H51+Data!R51)/(Data!H50*Data!AB50))</f>
        <v>-6.2424847278709596E-2</v>
      </c>
      <c r="U9" s="54">
        <f>LN((Data!I51+Data!S51)/(Data!I50*Data!AC50))</f>
        <v>1.6098077899123694E-3</v>
      </c>
      <c r="V9" s="54">
        <f>LN((Data!J51+Data!T51)/(Data!J50*Data!AD50))</f>
        <v>-7.4365353779703366E-2</v>
      </c>
      <c r="W9" s="55">
        <f>LN((Data!K51+Data!U51)/(Data!K50*Data!AE50))</f>
        <v>-3.8324109716726278E-2</v>
      </c>
    </row>
    <row r="10" spans="1:23" ht="15" thickBot="1">
      <c r="A10" s="29" t="s">
        <v>29</v>
      </c>
      <c r="B10" s="30" t="s">
        <v>30</v>
      </c>
      <c r="C10" s="30" t="s">
        <v>31</v>
      </c>
      <c r="D10" s="83" t="s">
        <v>32</v>
      </c>
      <c r="E10" s="83"/>
      <c r="F10" s="83"/>
      <c r="G10" s="83"/>
      <c r="H10" s="83"/>
      <c r="I10" s="83"/>
      <c r="J10" s="84"/>
      <c r="M10" s="12">
        <f>Data!A52</f>
        <v>44875</v>
      </c>
      <c r="N10" s="59">
        <f>LN((Data!B52+Data!L52)/(Data!B51*Data!V51))</f>
        <v>8.5236490237004775E-2</v>
      </c>
      <c r="O10" s="54">
        <f>LN((Data!C52+Data!M52)/(Data!C51*Data!W51))</f>
        <v>-5.9178079617733352E-3</v>
      </c>
      <c r="P10" s="54">
        <f>LN((Data!D52+Data!N52)/(Data!D51*Data!X51))</f>
        <v>3.5620204118138793E-2</v>
      </c>
      <c r="Q10" s="54">
        <f>LN((Data!E52+Data!O52)/(Data!E51*Data!Y51))</f>
        <v>2.9990140666871948E-2</v>
      </c>
      <c r="R10" s="54">
        <f>LN((Data!F52+Data!P52)/(Data!F51*Data!Z51))</f>
        <v>5.3320405187007001E-2</v>
      </c>
      <c r="S10" s="54">
        <f>LN((Data!G52+Data!Q52)/(Data!G51*Data!AA51))</f>
        <v>5.6285552965512402E-2</v>
      </c>
      <c r="T10" s="54">
        <f>LN((Data!H52+Data!R52)/(Data!H51*Data!AB51))</f>
        <v>0.10709066580574474</v>
      </c>
      <c r="U10" s="54">
        <f>LN((Data!I52+Data!S52)/(Data!I51*Data!AC51))</f>
        <v>5.4294309092533183E-3</v>
      </c>
      <c r="V10" s="54">
        <f>LN((Data!J52+Data!T52)/(Data!J51*Data!AD51))</f>
        <v>7.1328861210481168E-2</v>
      </c>
      <c r="W10" s="55">
        <f>LN((Data!K52+Data!U52)/(Data!K51*Data!AE51))</f>
        <v>7.9216591029020386E-3</v>
      </c>
    </row>
    <row r="11" spans="1:23" ht="15" thickBot="1">
      <c r="A11" s="42" t="s">
        <v>11</v>
      </c>
      <c r="B11" s="43" t="s">
        <v>27</v>
      </c>
      <c r="C11" s="44" t="s">
        <v>28</v>
      </c>
      <c r="D11" s="26" t="s">
        <v>70</v>
      </c>
      <c r="E11" s="27"/>
      <c r="F11" s="27"/>
      <c r="G11" s="27"/>
      <c r="H11" s="27"/>
      <c r="I11" s="27"/>
      <c r="J11" s="28"/>
      <c r="M11" s="12">
        <f>Data!A53</f>
        <v>44876</v>
      </c>
      <c r="N11" s="59">
        <f>LN((Data!B53+Data!L53)/(Data!B52*Data!V52))</f>
        <v>1.908544965981155E-2</v>
      </c>
      <c r="O11" s="54">
        <f>LN((Data!C53+Data!M53)/(Data!C52*Data!W52))</f>
        <v>4.1443648013359162E-3</v>
      </c>
      <c r="P11" s="54">
        <f>LN((Data!D53+Data!N53)/(Data!D52*Data!X52))</f>
        <v>2.6824075416317594E-2</v>
      </c>
      <c r="Q11" s="54">
        <f>LN((Data!E53+Data!O53)/(Data!E52*Data!Y52))</f>
        <v>6.5845866486252784E-3</v>
      </c>
      <c r="R11" s="54">
        <f>LN((Data!F53+Data!P53)/(Data!F52*Data!Z52))</f>
        <v>9.5917975378974844E-3</v>
      </c>
      <c r="S11" s="54">
        <f>LN((Data!G53+Data!Q53)/(Data!G52*Data!AA52))</f>
        <v>6.1843162596844456E-2</v>
      </c>
      <c r="T11" s="54">
        <f>LN((Data!H53+Data!R53)/(Data!H52*Data!AB52))</f>
        <v>6.5674293771287182E-2</v>
      </c>
      <c r="U11" s="54">
        <f>LN((Data!I53+Data!S53)/(Data!I52*Data!AC52))</f>
        <v>-2.4615384739683547E-4</v>
      </c>
      <c r="V11" s="54">
        <f>LN((Data!J53+Data!T53)/(Data!J52*Data!AD52))</f>
        <v>2.7155202413977755E-2</v>
      </c>
      <c r="W11" s="55">
        <f>LN((Data!K53+Data!U53)/(Data!K52*Data!AE52))</f>
        <v>2.9193179388193932E-2</v>
      </c>
    </row>
    <row r="12" spans="1:23" ht="15" thickBot="1">
      <c r="A12" s="45" t="s">
        <v>19</v>
      </c>
      <c r="B12" s="24" t="s">
        <v>33</v>
      </c>
      <c r="C12" s="25" t="s">
        <v>34</v>
      </c>
      <c r="D12" s="26" t="s">
        <v>71</v>
      </c>
      <c r="E12" s="27"/>
      <c r="F12" s="27"/>
      <c r="G12" s="27"/>
      <c r="H12" s="27"/>
      <c r="I12" s="27"/>
      <c r="J12" s="28"/>
      <c r="M12" s="12">
        <f>Data!A54</f>
        <v>44879</v>
      </c>
      <c r="N12" s="59">
        <f>LN((Data!B54+Data!L54)/(Data!B53*Data!V53))</f>
        <v>-9.5309131430510209E-3</v>
      </c>
      <c r="O12" s="54">
        <f>LN((Data!C54+Data!M54)/(Data!C53*Data!W53))</f>
        <v>-1.1100012239706988E-3</v>
      </c>
      <c r="P12" s="54">
        <f>LN((Data!D54+Data!N54)/(Data!D53*Data!X53))</f>
        <v>-6.045490879278104E-3</v>
      </c>
      <c r="Q12" s="54">
        <f>LN((Data!E54+Data!O54)/(Data!E53*Data!Y53))</f>
        <v>2.1852624939974414E-3</v>
      </c>
      <c r="R12" s="54">
        <f>LN((Data!F54+Data!P54)/(Data!F53*Data!Z53))</f>
        <v>-8.4318801149968082E-3</v>
      </c>
      <c r="S12" s="54">
        <f>LN((Data!G54+Data!Q54)/(Data!G53*Data!AA53))</f>
        <v>-1.3754999158242328E-2</v>
      </c>
      <c r="T12" s="54">
        <f>LN((Data!H54+Data!R54)/(Data!H53*Data!AB53))</f>
        <v>-1.7219008279653079E-2</v>
      </c>
      <c r="U12" s="54">
        <f>LN((Data!I54+Data!S54)/(Data!I53*Data!AC53))</f>
        <v>-8.6201593909957463E-4</v>
      </c>
      <c r="V12" s="54">
        <f>LN((Data!J54+Data!T54)/(Data!J53*Data!AD53))</f>
        <v>-2.5949972619437621E-2</v>
      </c>
      <c r="W12" s="55">
        <f>LN((Data!K54+Data!U54)/(Data!K53*Data!AE53))</f>
        <v>-3.377175138252124E-2</v>
      </c>
    </row>
    <row r="13" spans="1:23" ht="15" thickBot="1">
      <c r="A13" s="45" t="s">
        <v>20</v>
      </c>
      <c r="B13" s="24" t="s">
        <v>33</v>
      </c>
      <c r="C13" s="25" t="s">
        <v>34</v>
      </c>
      <c r="D13" s="26" t="s">
        <v>72</v>
      </c>
      <c r="E13" s="27"/>
      <c r="F13" s="27"/>
      <c r="G13" s="27"/>
      <c r="H13" s="27"/>
      <c r="I13" s="27"/>
      <c r="J13" s="28"/>
      <c r="M13" s="12">
        <f>Data!A55</f>
        <v>44880</v>
      </c>
      <c r="N13" s="59">
        <f>LN((Data!B55+Data!L55)/(Data!B54*Data!V54))</f>
        <v>1.1799546931155031E-2</v>
      </c>
      <c r="O13" s="54">
        <f>LN((Data!C55+Data!M55)/(Data!C54*Data!W54))</f>
        <v>1.0165833403748967E-2</v>
      </c>
      <c r="P13" s="54">
        <f>LN((Data!D55+Data!N55)/(Data!D54*Data!X54))</f>
        <v>2.2677890928420055E-2</v>
      </c>
      <c r="Q13" s="54">
        <f>LN((Data!E55+Data!O55)/(Data!E54*Data!Y54))</f>
        <v>3.5106869784183232E-3</v>
      </c>
      <c r="R13" s="54">
        <f>LN((Data!F55+Data!P55)/(Data!F54*Data!Z54))</f>
        <v>8.4568691822811629E-3</v>
      </c>
      <c r="S13" s="54">
        <f>LN((Data!G55+Data!Q55)/(Data!G54*Data!AA54))</f>
        <v>2.672632599029413E-2</v>
      </c>
      <c r="T13" s="54">
        <f>LN((Data!H55+Data!R55)/(Data!H54*Data!AB54))</f>
        <v>3.6647980121250236E-2</v>
      </c>
      <c r="U13" s="54">
        <f>LN((Data!I55+Data!S55)/(Data!I54*Data!AC54))</f>
        <v>9.8510043676241555E-4</v>
      </c>
      <c r="V13" s="54">
        <f>LN((Data!J55+Data!T55)/(Data!J54*Data!AD54))</f>
        <v>1.8009153721397605E-2</v>
      </c>
      <c r="W13" s="55">
        <f>LN((Data!K55+Data!U55)/(Data!K54*Data!AE54))</f>
        <v>1.846291078277407E-2</v>
      </c>
    </row>
    <row r="14" spans="1:23" ht="15" thickBot="1">
      <c r="A14" s="45" t="s">
        <v>10</v>
      </c>
      <c r="B14" s="24" t="s">
        <v>33</v>
      </c>
      <c r="C14" s="25" t="s">
        <v>34</v>
      </c>
      <c r="D14" s="26" t="s">
        <v>73</v>
      </c>
      <c r="E14" s="27"/>
      <c r="F14" s="27"/>
      <c r="G14" s="27"/>
      <c r="H14" s="27"/>
      <c r="I14" s="27"/>
      <c r="J14" s="28"/>
      <c r="M14" s="12">
        <f>Data!A56</f>
        <v>44881</v>
      </c>
      <c r="N14" s="59">
        <f>LN((Data!B56+Data!L56)/(Data!B55*Data!V55))</f>
        <v>-8.3660093740805866E-3</v>
      </c>
      <c r="O14" s="54">
        <f>LN((Data!C56+Data!M56)/(Data!C55*Data!W55))</f>
        <v>-4.8490286769439861E-3</v>
      </c>
      <c r="P14" s="54">
        <f>LN((Data!D56+Data!N56)/(Data!D55*Data!X55))</f>
        <v>-1.6108428331626144E-2</v>
      </c>
      <c r="Q14" s="54">
        <f>LN((Data!E56+Data!O56)/(Data!E55*Data!Y55))</f>
        <v>-2.2987125239196239E-3</v>
      </c>
      <c r="R14" s="54">
        <f>LN((Data!F56+Data!P56)/(Data!F55*Data!Z55))</f>
        <v>-7.3738138531888884E-3</v>
      </c>
      <c r="S14" s="54">
        <f>LN((Data!G56+Data!Q56)/(Data!G55*Data!AA55))</f>
        <v>-1.2875208051781753E-2</v>
      </c>
      <c r="T14" s="54">
        <f>LN((Data!H56+Data!R56)/(Data!H55*Data!AB55))</f>
        <v>-4.404077314620039E-2</v>
      </c>
      <c r="U14" s="54">
        <f>LN((Data!I56+Data!S56)/(Data!I55*Data!AC55))</f>
        <v>1.2306934973379155E-4</v>
      </c>
      <c r="V14" s="54">
        <f>LN((Data!J56+Data!T56)/(Data!J55*Data!AD55))</f>
        <v>-3.9340049560697546E-2</v>
      </c>
      <c r="W14" s="55">
        <f>LN((Data!K56+Data!U56)/(Data!K55*Data!AE55))</f>
        <v>-1.6656727589421282E-2</v>
      </c>
    </row>
    <row r="15" spans="1:23" ht="15" thickBot="1">
      <c r="A15" s="45" t="s">
        <v>9</v>
      </c>
      <c r="B15" s="24" t="s">
        <v>33</v>
      </c>
      <c r="C15" s="25" t="s">
        <v>34</v>
      </c>
      <c r="D15" s="26" t="s">
        <v>74</v>
      </c>
      <c r="E15" s="27"/>
      <c r="F15" s="27"/>
      <c r="G15" s="27"/>
      <c r="H15" s="27"/>
      <c r="I15" s="27"/>
      <c r="J15" s="28"/>
      <c r="M15" s="12">
        <f>Data!A57</f>
        <v>44882</v>
      </c>
      <c r="N15" s="59">
        <f>LN((Data!B57+Data!L57)/(Data!B56*Data!V56))</f>
        <v>1.2887894988446974E-2</v>
      </c>
      <c r="O15" s="54">
        <f>LN((Data!C57+Data!M57)/(Data!C56*Data!W56))</f>
        <v>-6.4280394227752176E-3</v>
      </c>
      <c r="P15" s="54">
        <f>LN((Data!D57+Data!N57)/(Data!D56*Data!X56))</f>
        <v>1.8317419749432245E-3</v>
      </c>
      <c r="Q15" s="54">
        <f>LN((Data!E57+Data!O57)/(Data!E56*Data!Y56))</f>
        <v>-7.2939783625537227E-3</v>
      </c>
      <c r="R15" s="54">
        <f>LN((Data!F57+Data!P57)/(Data!F56*Data!Z56))</f>
        <v>-3.3789779230729376E-3</v>
      </c>
      <c r="S15" s="54">
        <f>LN((Data!G57+Data!Q57)/(Data!G56*Data!AA56))</f>
        <v>3.4485030943918245E-3</v>
      </c>
      <c r="T15" s="54">
        <f>LN((Data!H57+Data!R57)/(Data!H56*Data!AB56))</f>
        <v>-1.9253745179405535E-2</v>
      </c>
      <c r="U15" s="54">
        <f>LN((Data!I57+Data!S57)/(Data!I56*Data!AC56))</f>
        <v>-1.2313756019667734E-3</v>
      </c>
      <c r="V15" s="54">
        <f>LN((Data!J57+Data!T57)/(Data!J56*Data!AD56))</f>
        <v>-2.0266034460099801E-2</v>
      </c>
      <c r="W15" s="55">
        <f>LN((Data!K57+Data!U57)/(Data!K56*Data!AE56))</f>
        <v>-2.6728275595723373E-2</v>
      </c>
    </row>
    <row r="16" spans="1:23" ht="15" thickBot="1">
      <c r="A16" s="45" t="s">
        <v>21</v>
      </c>
      <c r="B16" s="24" t="s">
        <v>33</v>
      </c>
      <c r="C16" s="25" t="s">
        <v>34</v>
      </c>
      <c r="D16" s="26" t="s">
        <v>75</v>
      </c>
      <c r="E16" s="27"/>
      <c r="F16" s="27"/>
      <c r="G16" s="27"/>
      <c r="H16" s="27"/>
      <c r="I16" s="27"/>
      <c r="J16" s="28"/>
      <c r="M16" s="12">
        <f>Data!A58</f>
        <v>44883</v>
      </c>
      <c r="N16" s="59">
        <f>LN((Data!B58+Data!L58)/(Data!B57*Data!V57))</f>
        <v>3.7747139286905761E-3</v>
      </c>
      <c r="O16" s="54">
        <f>LN((Data!C58+Data!M58)/(Data!C57*Data!W57))</f>
        <v>-2.6720122778108573E-3</v>
      </c>
      <c r="P16" s="54">
        <f>LN((Data!D58+Data!N58)/(Data!D57*Data!X57))</f>
        <v>-5.7682383323765796E-3</v>
      </c>
      <c r="Q16" s="54">
        <f>LN((Data!E58+Data!O58)/(Data!E57*Data!Y57))</f>
        <v>-6.9174773102257357E-3</v>
      </c>
      <c r="R16" s="54">
        <f>LN((Data!F58+Data!P58)/(Data!F57*Data!Z57))</f>
        <v>4.7374345230154873E-3</v>
      </c>
      <c r="S16" s="54">
        <f>LN((Data!G58+Data!Q58)/(Data!G57*Data!AA57))</f>
        <v>-1.2147814658092407E-2</v>
      </c>
      <c r="T16" s="54">
        <f>LN((Data!H58+Data!R58)/(Data!H57*Data!AB57))</f>
        <v>-1.8426100359039618E-2</v>
      </c>
      <c r="U16" s="54">
        <f>LN((Data!I58+Data!S58)/(Data!I57*Data!AC57))</f>
        <v>-1.1095359579982127E-3</v>
      </c>
      <c r="V16" s="54">
        <f>LN((Data!J58+Data!T58)/(Data!J57*Data!AD57))</f>
        <v>-1.6402833633402614E-2</v>
      </c>
      <c r="W16" s="55">
        <f>LN((Data!K58+Data!U58)/(Data!K57*Data!AE57))</f>
        <v>-1.5952051996647881E-2</v>
      </c>
    </row>
    <row r="17" spans="1:23" ht="15" thickBot="1">
      <c r="A17" s="45" t="s">
        <v>22</v>
      </c>
      <c r="B17" s="24" t="s">
        <v>33</v>
      </c>
      <c r="C17" s="25" t="s">
        <v>34</v>
      </c>
      <c r="D17" s="26" t="s">
        <v>76</v>
      </c>
      <c r="E17" s="27"/>
      <c r="F17" s="27"/>
      <c r="G17" s="27"/>
      <c r="H17" s="27"/>
      <c r="I17" s="27"/>
      <c r="J17" s="28"/>
      <c r="M17" s="12">
        <f>Data!A59</f>
        <v>44886</v>
      </c>
      <c r="N17" s="59">
        <f>LN((Data!B59+Data!L59)/(Data!B58*Data!V58))</f>
        <v>-2.1918685707646275E-2</v>
      </c>
      <c r="O17" s="54">
        <f>LN((Data!C59+Data!M59)/(Data!C58*Data!W58))</f>
        <v>-6.6465784836132165E-4</v>
      </c>
      <c r="P17" s="54">
        <f>LN((Data!D59+Data!N59)/(Data!D58*Data!X58))</f>
        <v>-1.2701943730024619E-2</v>
      </c>
      <c r="Q17" s="54">
        <f>LN((Data!E59+Data!O59)/(Data!E58*Data!Y58))</f>
        <v>-5.6057066127536692E-3</v>
      </c>
      <c r="R17" s="54">
        <f>LN((Data!F59+Data!P59)/(Data!F58*Data!Z58))</f>
        <v>-3.8285271689875002E-3</v>
      </c>
      <c r="S17" s="54">
        <f>LN((Data!G59+Data!Q59)/(Data!G58*Data!AA58))</f>
        <v>-3.1846392915264955E-2</v>
      </c>
      <c r="T17" s="54">
        <f>LN((Data!H59+Data!R59)/(Data!H58*Data!AB58))</f>
        <v>-3.6734705555000094E-2</v>
      </c>
      <c r="U17" s="54">
        <f>LN((Data!I59+Data!S59)/(Data!I58*Data!AC58))</f>
        <v>-2.4673081793057865E-4</v>
      </c>
      <c r="V17" s="54">
        <f>LN((Data!J59+Data!T59)/(Data!J58*Data!AD58))</f>
        <v>-7.0821979404400173E-2</v>
      </c>
      <c r="W17" s="55">
        <f>LN((Data!K59+Data!U59)/(Data!K58*Data!AE58))</f>
        <v>0</v>
      </c>
    </row>
    <row r="18" spans="1:23" ht="15" thickBot="1">
      <c r="A18" s="45" t="s">
        <v>13</v>
      </c>
      <c r="B18" s="24" t="s">
        <v>33</v>
      </c>
      <c r="C18" s="25" t="s">
        <v>28</v>
      </c>
      <c r="D18" s="26" t="s">
        <v>77</v>
      </c>
      <c r="E18" s="27"/>
      <c r="F18" s="27"/>
      <c r="G18" s="27"/>
      <c r="H18" s="27"/>
      <c r="I18" s="27"/>
      <c r="J18" s="28"/>
      <c r="M18" s="12">
        <f>Data!A60</f>
        <v>44887</v>
      </c>
      <c r="N18" s="59">
        <f>LN((Data!B60+Data!L60)/(Data!B59*Data!V59))</f>
        <v>1.4554735622640523E-2</v>
      </c>
      <c r="O18" s="54">
        <f>LN((Data!C60+Data!M60)/(Data!C59*Data!W59))</f>
        <v>-2.2381018096001735E-3</v>
      </c>
      <c r="P18" s="54">
        <f>LN((Data!D60+Data!N60)/(Data!D59*Data!X59))</f>
        <v>2.3939365070352117E-3</v>
      </c>
      <c r="Q18" s="54">
        <f>LN((Data!E60+Data!O60)/(Data!E59*Data!Y59))</f>
        <v>1.1730206623633479E-3</v>
      </c>
      <c r="R18" s="54">
        <f>LN((Data!F60+Data!P60)/(Data!F59*Data!Z59))</f>
        <v>1.368476705902558E-2</v>
      </c>
      <c r="S18" s="54">
        <f>LN((Data!G60+Data!Q60)/(Data!G59*Data!AA59))</f>
        <v>-1.2018170089736244E-3</v>
      </c>
      <c r="T18" s="54">
        <f>LN((Data!H60+Data!R60)/(Data!H59*Data!AB59))</f>
        <v>1.0666593296292198E-2</v>
      </c>
      <c r="U18" s="54">
        <f>LN((Data!I60+Data!S60)/(Data!I59*Data!AC59))</f>
        <v>7.4000990056831504E-4</v>
      </c>
      <c r="V18" s="54">
        <f>LN((Data!J60+Data!T60)/(Data!J59*Data!AD59))</f>
        <v>1.2079014763344604E-2</v>
      </c>
      <c r="W18" s="55">
        <f>LN((Data!K60+Data!U60)/(Data!K59*Data!AE59))</f>
        <v>1.3668294224157841E-2</v>
      </c>
    </row>
    <row r="19" spans="1:23" ht="15" thickBot="1">
      <c r="A19" s="45" t="s">
        <v>12</v>
      </c>
      <c r="B19" s="24" t="s">
        <v>27</v>
      </c>
      <c r="C19" s="25" t="s">
        <v>28</v>
      </c>
      <c r="D19" s="26" t="s">
        <v>78</v>
      </c>
      <c r="E19" s="27"/>
      <c r="F19" s="27"/>
      <c r="G19" s="27"/>
      <c r="H19" s="27"/>
      <c r="I19" s="27"/>
      <c r="J19" s="28"/>
      <c r="M19" s="12">
        <f>Data!A61</f>
        <v>44888</v>
      </c>
      <c r="N19" s="59">
        <f>LN((Data!B61+Data!L61)/(Data!B60*Data!V60))</f>
        <v>5.9087308838956893E-3</v>
      </c>
      <c r="O19" s="54">
        <f>LN((Data!C61+Data!M61)/(Data!C60*Data!W60))</f>
        <v>-1.3381041645189424E-3</v>
      </c>
      <c r="P19" s="54">
        <f>LN((Data!D61+Data!N61)/(Data!D60*Data!X60))</f>
        <v>8.2021891244601804E-3</v>
      </c>
      <c r="Q19" s="54">
        <f>LN((Data!E61+Data!O61)/(Data!E60*Data!Y60))</f>
        <v>6.2125372810245914E-3</v>
      </c>
      <c r="R19" s="54">
        <f>LN((Data!F61+Data!P61)/(Data!F60*Data!Z60))</f>
        <v>5.9565350343932693E-3</v>
      </c>
      <c r="S19" s="54">
        <f>LN((Data!G61+Data!Q61)/(Data!G60*Data!AA60))</f>
        <v>6.18357898682316E-2</v>
      </c>
      <c r="T19" s="54">
        <f>LN((Data!H61+Data!R61)/(Data!H60*Data!AB60))</f>
        <v>2.8838745339216095E-2</v>
      </c>
      <c r="U19" s="54">
        <f>LN((Data!I61+Data!S61)/(Data!I60*Data!AC60))</f>
        <v>8.6265332849844775E-4</v>
      </c>
      <c r="V19" s="54">
        <f>LN((Data!J61+Data!T61)/(Data!J60*Data!AD60))</f>
        <v>7.5309567142362477E-2</v>
      </c>
      <c r="W19" s="55">
        <f>LN((Data!K61+Data!U61)/(Data!K60*Data!AE60))</f>
        <v>-3.7416112074194555E-2</v>
      </c>
    </row>
    <row r="20" spans="1:23" ht="15" thickBot="1">
      <c r="A20" s="46" t="s">
        <v>23</v>
      </c>
      <c r="B20" s="47" t="s">
        <v>33</v>
      </c>
      <c r="C20" s="48" t="s">
        <v>34</v>
      </c>
      <c r="D20" s="26" t="s">
        <v>79</v>
      </c>
      <c r="E20" s="27"/>
      <c r="F20" s="27"/>
      <c r="G20" s="27"/>
      <c r="H20" s="27"/>
      <c r="I20" s="27"/>
      <c r="J20" s="28"/>
      <c r="M20" s="12">
        <f>Data!A62</f>
        <v>44890</v>
      </c>
      <c r="N20" s="59">
        <f>LN((Data!B62+Data!L62)/(Data!B61*Data!V61))</f>
        <v>-1.978806461675223E-2</v>
      </c>
      <c r="O20" s="54">
        <f>LN((Data!C62+Data!M62)/(Data!C61*Data!W61))</f>
        <v>-2.4705707655064738E-3</v>
      </c>
      <c r="P20" s="54">
        <f>LN((Data!D62+Data!N62)/(Data!D61*Data!X61))</f>
        <v>-4.7543671172734156E-3</v>
      </c>
      <c r="Q20" s="54">
        <f>LN((Data!E62+Data!O62)/(Data!E61*Data!Y61))</f>
        <v>8.5810609004414746E-4</v>
      </c>
      <c r="R20" s="54">
        <f>LN((Data!F62+Data!P62)/(Data!F61*Data!Z61))</f>
        <v>-7.4238131212988205E-5</v>
      </c>
      <c r="S20" s="54">
        <f>LN((Data!G62+Data!Q62)/(Data!G61*Data!AA61))</f>
        <v>1.4364751109589584E-2</v>
      </c>
      <c r="T20" s="54">
        <f>LN((Data!H62+Data!R62)/(Data!H61*Data!AB61))</f>
        <v>-8.0799861770917067E-3</v>
      </c>
      <c r="U20" s="54">
        <f>LN((Data!I62+Data!S62)/(Data!I61*Data!AC61))</f>
        <v>1.2317546360323203E-4</v>
      </c>
      <c r="V20" s="54">
        <f>LN((Data!J62+Data!T62)/(Data!J61*Data!AD61))</f>
        <v>-1.857619503749257E-3</v>
      </c>
      <c r="W20" s="55">
        <f>LN((Data!K62+Data!U62)/(Data!K61*Data!AE61))</f>
        <v>-6.6979486841276933E-3</v>
      </c>
    </row>
    <row r="21" spans="1:23">
      <c r="M21" s="12">
        <f>Data!A63</f>
        <v>44893</v>
      </c>
      <c r="N21" s="59">
        <f>LN((Data!B63+Data!L63)/(Data!B62*Data!V62))</f>
        <v>-2.6615329450267837E-2</v>
      </c>
      <c r="O21" s="54">
        <f>LN((Data!C63+Data!M63)/(Data!C62*Data!W62))</f>
        <v>-1.1509300746583679E-2</v>
      </c>
      <c r="P21" s="54">
        <f>LN((Data!D63+Data!N63)/(Data!D62*Data!X62))</f>
        <v>-4.511086328516674E-3</v>
      </c>
      <c r="Q21" s="54">
        <f>LN((Data!E63+Data!O63)/(Data!E62*Data!Y62))</f>
        <v>-7.9348409557173875E-3</v>
      </c>
      <c r="R21" s="54">
        <f>LN((Data!F63+Data!P63)/(Data!F62*Data!Z62))</f>
        <v>-1.5964818112146645E-2</v>
      </c>
      <c r="S21" s="54">
        <f>LN((Data!G63+Data!Q63)/(Data!G62*Data!AA62))</f>
        <v>-1.2858643337542403E-2</v>
      </c>
      <c r="T21" s="54">
        <f>LN((Data!H63+Data!R63)/(Data!H62*Data!AB62))</f>
        <v>-2.8715212418309911E-2</v>
      </c>
      <c r="U21" s="54">
        <f>LN((Data!I63+Data!S63)/(Data!I62*Data!AC62))</f>
        <v>2.4630541996430475E-4</v>
      </c>
      <c r="V21" s="54">
        <f>LN((Data!J63+Data!T63)/(Data!J62*Data!AD62))</f>
        <v>3.2806605357381521E-4</v>
      </c>
      <c r="W21" s="55">
        <f>LN((Data!K63+Data!U63)/(Data!K62*Data!AE62))</f>
        <v>-1.1954574047736343E-3</v>
      </c>
    </row>
    <row r="22" spans="1:23">
      <c r="A22" s="49" t="s">
        <v>55</v>
      </c>
      <c r="M22" s="12">
        <f>Data!A64</f>
        <v>44894</v>
      </c>
      <c r="N22" s="59">
        <f>LN((Data!B64+Data!L64)/(Data!B63*Data!V63))</f>
        <v>-2.1375073592505248E-2</v>
      </c>
      <c r="O22" s="54">
        <f>LN((Data!C64+Data!M64)/(Data!C63*Data!W63))</f>
        <v>1.5836609466138179E-3</v>
      </c>
      <c r="P22" s="54">
        <f>LN((Data!D64+Data!N64)/(Data!D63*Data!X63))</f>
        <v>2.1313791961964472E-2</v>
      </c>
      <c r="Q22" s="54">
        <f>LN((Data!E64+Data!O64)/(Data!E63*Data!Y63))</f>
        <v>4.9282425871433506E-3</v>
      </c>
      <c r="R22" s="54">
        <f>LN((Data!F64+Data!P64)/(Data!F63*Data!Z63))</f>
        <v>-1.7113380293403652E-3</v>
      </c>
      <c r="S22" s="54">
        <f>LN((Data!G64+Data!Q64)/(Data!G63*Data!AA63))</f>
        <v>3.3311929669758031E-2</v>
      </c>
      <c r="T22" s="54">
        <f>LN((Data!H64+Data!R64)/(Data!H63*Data!AB63))</f>
        <v>5.8713544359796669E-3</v>
      </c>
      <c r="U22" s="54">
        <f>LN((Data!I64+Data!S64)/(Data!I63*Data!AC63))</f>
        <v>-3.6948088356763528E-4</v>
      </c>
      <c r="V22" s="54">
        <f>LN((Data!J64+Data!T64)/(Data!J63*Data!AD63))</f>
        <v>-1.149153539296599E-2</v>
      </c>
      <c r="W22" s="55">
        <f>LN((Data!K64+Data!U64)/(Data!K63*Data!AE63))</f>
        <v>2.1595277910699762E-2</v>
      </c>
    </row>
    <row r="23" spans="1:23">
      <c r="A23" s="9" t="s">
        <v>56</v>
      </c>
      <c r="M23" s="12">
        <f>Data!A65</f>
        <v>44895</v>
      </c>
      <c r="N23" s="59">
        <f>LN((Data!B65+Data!L65)/(Data!B64*Data!V64))</f>
        <v>4.7450118029292686E-2</v>
      </c>
      <c r="O23" s="54">
        <f>LN((Data!C65+Data!M65)/(Data!C64*Data!W64))</f>
        <v>2.7167777633870212E-3</v>
      </c>
      <c r="P23" s="54">
        <f>LN((Data!D65+Data!N65)/(Data!D64*Data!X64))</f>
        <v>2.8489030521853701E-2</v>
      </c>
      <c r="Q23" s="54">
        <f>LN((Data!E65+Data!O65)/(Data!E64*Data!Y64))</f>
        <v>1.2700909573565686E-2</v>
      </c>
      <c r="R23" s="54">
        <f>LN((Data!F65+Data!P65)/(Data!F64*Data!Z64))</f>
        <v>3.0535776931723168E-2</v>
      </c>
      <c r="S23" s="54">
        <f>LN((Data!G65+Data!Q65)/(Data!G64*Data!AA64))</f>
        <v>1.9838724484926046E-2</v>
      </c>
      <c r="T23" s="54">
        <f>LN((Data!H65+Data!R65)/(Data!H64*Data!AB64))</f>
        <v>5.0183814750165166E-2</v>
      </c>
      <c r="U23" s="54">
        <f>LN((Data!I65+Data!S65)/(Data!I64*Data!AC64))</f>
        <v>2.9520316640810778E-3</v>
      </c>
      <c r="V23" s="54">
        <f>LN((Data!J65+Data!T65)/(Data!J64*Data!AD64))</f>
        <v>7.3902548981265678E-2</v>
      </c>
      <c r="W23" s="55">
        <f>LN((Data!K65+Data!U65)/(Data!K64*Data!AE64))</f>
        <v>2.7280323483783338E-2</v>
      </c>
    </row>
    <row r="24" spans="1:23" ht="15" thickBot="1">
      <c r="M24" s="12">
        <f>Data!A66</f>
        <v>44896</v>
      </c>
      <c r="N24" s="59">
        <f>LN((Data!B66+Data!L66)/(Data!B65*Data!V65))</f>
        <v>1.889721828470323E-3</v>
      </c>
      <c r="O24" s="54">
        <f>LN((Data!C66+Data!M66)/(Data!C65*Data!W65))</f>
        <v>-4.5228404208345977E-4</v>
      </c>
      <c r="P24" s="54">
        <f>LN((Data!D66+Data!N66)/(Data!D65*Data!X65))</f>
        <v>-3.2948958968526494E-3</v>
      </c>
      <c r="Q24" s="54">
        <f>LN((Data!E66+Data!O66)/(Data!E65*Data!Y65))</f>
        <v>1.8217849401898471E-2</v>
      </c>
      <c r="R24" s="54">
        <f>LN((Data!F66+Data!P66)/(Data!F65*Data!Z65))</f>
        <v>-4.1540924516393304E-4</v>
      </c>
      <c r="S24" s="54">
        <f>LN((Data!G66+Data!Q66)/(Data!G65*Data!AA65))</f>
        <v>1.5865086776146235E-2</v>
      </c>
      <c r="T24" s="54">
        <f>LN((Data!H66+Data!R66)/(Data!H65*Data!AB65))</f>
        <v>2.3723796286921783E-2</v>
      </c>
      <c r="U24" s="54">
        <f>LN((Data!I66+Data!S66)/(Data!I65*Data!AC65))</f>
        <v>2.1524472363974143E-3</v>
      </c>
      <c r="V24" s="54">
        <f>LN((Data!J66+Data!T66)/(Data!J65*Data!AD65))</f>
        <v>0</v>
      </c>
      <c r="W24" s="55">
        <f>LN((Data!K66+Data!U66)/(Data!K65*Data!AE65))</f>
        <v>3.1276681737601956E-3</v>
      </c>
    </row>
    <row r="25" spans="1:23">
      <c r="A25" s="31" t="s">
        <v>36</v>
      </c>
      <c r="B25" s="61" t="s">
        <v>57</v>
      </c>
      <c r="C25" s="34"/>
      <c r="D25" s="34"/>
      <c r="E25" s="34"/>
      <c r="F25" s="34"/>
      <c r="G25" s="34"/>
      <c r="H25" s="34"/>
      <c r="I25" s="34"/>
      <c r="J25" s="35"/>
      <c r="M25" s="12">
        <f>Data!A67</f>
        <v>44897</v>
      </c>
      <c r="N25" s="59">
        <f>LN((Data!B67+Data!L67)/(Data!B66*Data!V66))</f>
        <v>-3.3770125298897519E-3</v>
      </c>
      <c r="O25" s="54">
        <f>LN((Data!C67+Data!M67)/(Data!C66*Data!W66))</f>
        <v>-6.3535498504636865E-3</v>
      </c>
      <c r="P25" s="54">
        <f>LN((Data!D67+Data!N67)/(Data!D66*Data!X66))</f>
        <v>3.8008407596563962E-3</v>
      </c>
      <c r="Q25" s="54">
        <f>LN((Data!E67+Data!O67)/(Data!E66*Data!Y66))</f>
        <v>-3.4616566946073803E-3</v>
      </c>
      <c r="R25" s="54">
        <f>LN((Data!F67+Data!P67)/(Data!F66*Data!Z66))</f>
        <v>-1.0759788776810557E-3</v>
      </c>
      <c r="S25" s="54">
        <f>LN((Data!G67+Data!Q67)/(Data!G66*Data!AA66))</f>
        <v>8.9247749435384122E-3</v>
      </c>
      <c r="T25" s="54">
        <f>LN((Data!H67+Data!R67)/(Data!H66*Data!AB66))</f>
        <v>1.661172756834443E-2</v>
      </c>
      <c r="U25" s="54">
        <f>LN((Data!I67+Data!S67)/(Data!I66*Data!AC66))</f>
        <v>-2.4563989315372066E-4</v>
      </c>
      <c r="V25" s="54">
        <f>LN((Data!J67+Data!T67)/(Data!J66*Data!AD66))</f>
        <v>8.2143961904135939E-4</v>
      </c>
      <c r="W25" s="55">
        <f>LN((Data!K67+Data!U67)/(Data!K66*Data!AE66))</f>
        <v>-8.6963268133423959E-3</v>
      </c>
    </row>
    <row r="26" spans="1:23">
      <c r="B26" s="36" t="s">
        <v>58</v>
      </c>
      <c r="C26" s="37"/>
      <c r="D26" s="37"/>
      <c r="E26" s="37"/>
      <c r="F26" s="37"/>
      <c r="G26" s="37"/>
      <c r="H26" s="37"/>
      <c r="I26" s="37"/>
      <c r="J26" s="38"/>
      <c r="M26" s="12">
        <f>Data!A68</f>
        <v>44900</v>
      </c>
      <c r="N26" s="59">
        <f>LN((Data!B68+Data!L68)/(Data!B67*Data!V67))</f>
        <v>-8.0152582349936156E-3</v>
      </c>
      <c r="O26" s="54">
        <f>LN((Data!C68+Data!M68)/(Data!C67*Data!W67))</f>
        <v>-7.3109761330131615E-3</v>
      </c>
      <c r="P26" s="54">
        <f>LN((Data!D68+Data!N68)/(Data!D67*Data!X67))</f>
        <v>-1.1446137937607286E-2</v>
      </c>
      <c r="Q26" s="54">
        <f>LN((Data!E68+Data!O68)/(Data!E67*Data!Y67))</f>
        <v>-1.7307834431960711E-2</v>
      </c>
      <c r="R26" s="54">
        <f>LN((Data!F68+Data!P68)/(Data!F67*Data!Z67))</f>
        <v>-1.8171993518123701E-2</v>
      </c>
      <c r="S26" s="54">
        <f>LN((Data!G68+Data!Q68)/(Data!G67*Data!AA67))</f>
        <v>-2.196594088272933E-2</v>
      </c>
      <c r="T26" s="54">
        <f>LN((Data!H68+Data!R68)/(Data!H67*Data!AB67))</f>
        <v>-5.8884284964847454E-2</v>
      </c>
      <c r="U26" s="54">
        <f>LN((Data!I68+Data!S68)/(Data!I67*Data!AC67))</f>
        <v>-2.8292041751345597E-3</v>
      </c>
      <c r="V26" s="54">
        <f>LN((Data!J68+Data!T68)/(Data!J67*Data!AD67))</f>
        <v>-6.5805189114738663E-2</v>
      </c>
      <c r="W26" s="55">
        <f>LN((Data!K68+Data!U68)/(Data!K67*Data!AE67))</f>
        <v>-3.0825354266412315E-2</v>
      </c>
    </row>
    <row r="27" spans="1:23" ht="15" thickBot="1">
      <c r="B27" s="39" t="s">
        <v>59</v>
      </c>
      <c r="C27" s="40"/>
      <c r="D27" s="40"/>
      <c r="E27" s="40"/>
      <c r="F27" s="40"/>
      <c r="G27" s="40"/>
      <c r="H27" s="40"/>
      <c r="I27" s="40"/>
      <c r="J27" s="41"/>
      <c r="M27" s="12">
        <f>Data!A69</f>
        <v>44901</v>
      </c>
      <c r="N27" s="59">
        <f>LN((Data!B69+Data!L69)/(Data!B68*Data!V68))</f>
        <v>-2.5697345495284404E-2</v>
      </c>
      <c r="O27" s="54">
        <f>LN((Data!C69+Data!M69)/(Data!C68*Data!W68))</f>
        <v>-1.1299555253933394E-2</v>
      </c>
      <c r="P27" s="54">
        <f>LN((Data!D69+Data!N69)/(Data!D68*Data!X68))</f>
        <v>-1.2799182599718584E-3</v>
      </c>
      <c r="Q27" s="54">
        <f>LN((Data!E69+Data!O69)/(Data!E68*Data!Y68))</f>
        <v>2.733652949197593E-3</v>
      </c>
      <c r="R27" s="54">
        <f>LN((Data!F69+Data!P69)/(Data!F68*Data!Z68))</f>
        <v>-1.4404987089868492E-2</v>
      </c>
      <c r="S27" s="54">
        <f>LN((Data!G69+Data!Q69)/(Data!G68*Data!AA68))</f>
        <v>-2.9460972466843725E-2</v>
      </c>
      <c r="T27" s="54">
        <f>LN((Data!H69+Data!R69)/(Data!H68*Data!AB68))</f>
        <v>-4.5477070962671222E-2</v>
      </c>
      <c r="U27" s="54">
        <f>LN((Data!I69+Data!S69)/(Data!I68*Data!AC68))</f>
        <v>1.1080333543616427E-3</v>
      </c>
      <c r="V27" s="54">
        <f>LN((Data!J69+Data!T69)/(Data!J68*Data!AD68))</f>
        <v>-1.4519812325829733E-2</v>
      </c>
      <c r="W27" s="55">
        <f>LN((Data!K69+Data!U69)/(Data!K68*Data!AE68))</f>
        <v>-3.7462071456929799E-2</v>
      </c>
    </row>
    <row r="28" spans="1:23" ht="15" thickBot="1">
      <c r="M28" s="12">
        <f>Data!A70</f>
        <v>44902</v>
      </c>
      <c r="N28" s="59">
        <f>LN((Data!B70+Data!L70)/(Data!B69*Data!V69))</f>
        <v>-1.3880793594827006E-2</v>
      </c>
      <c r="O28" s="54">
        <f>LN((Data!C70+Data!M70)/(Data!C69*Data!W69))</f>
        <v>6.2420732095177693E-3</v>
      </c>
      <c r="P28" s="54">
        <f>LN((Data!D70+Data!N70)/(Data!D69*Data!X69))</f>
        <v>-5.9088161640767538E-3</v>
      </c>
      <c r="Q28" s="54">
        <f>LN((Data!E70+Data!O70)/(Data!E69*Data!Y69))</f>
        <v>8.9984603318269251E-3</v>
      </c>
      <c r="R28" s="54">
        <f>LN((Data!F70+Data!P70)/(Data!F69*Data!Z69))</f>
        <v>-1.9229315441273501E-3</v>
      </c>
      <c r="S28" s="54">
        <f>LN((Data!G70+Data!Q70)/(Data!G69*Data!AA69))</f>
        <v>1.9956866443225935E-2</v>
      </c>
      <c r="T28" s="54">
        <f>LN((Data!H70+Data!R70)/(Data!H69*Data!AB69))</f>
        <v>-2.3860053062309806E-2</v>
      </c>
      <c r="U28" s="54">
        <f>LN((Data!I70+Data!S70)/(Data!I69*Data!AC69))</f>
        <v>2.0896080370992201E-3</v>
      </c>
      <c r="V28" s="54">
        <f>LN((Data!J70+Data!T70)/(Data!J69*Data!AD69))</f>
        <v>-3.2671192704147499E-2</v>
      </c>
      <c r="W28" s="55">
        <f>LN((Data!K70+Data!U70)/(Data!K69*Data!AE69))</f>
        <v>-2.4520160804589172E-2</v>
      </c>
    </row>
    <row r="29" spans="1:23">
      <c r="A29" s="51" t="s">
        <v>11</v>
      </c>
      <c r="B29" s="52" t="s">
        <v>19</v>
      </c>
      <c r="C29" s="52" t="s">
        <v>20</v>
      </c>
      <c r="D29" s="52" t="s">
        <v>10</v>
      </c>
      <c r="E29" s="52" t="s">
        <v>9</v>
      </c>
      <c r="F29" s="52" t="s">
        <v>21</v>
      </c>
      <c r="G29" s="52" t="s">
        <v>22</v>
      </c>
      <c r="H29" s="52" t="s">
        <v>13</v>
      </c>
      <c r="I29" s="52" t="s">
        <v>12</v>
      </c>
      <c r="J29" s="53" t="s">
        <v>23</v>
      </c>
      <c r="M29" s="12">
        <f>Data!A71</f>
        <v>44903</v>
      </c>
      <c r="N29" s="59">
        <f>LN((Data!B71+Data!L71)/(Data!B70*Data!V70))</f>
        <v>1.2059809760632532E-2</v>
      </c>
      <c r="O29" s="54">
        <f>LN((Data!C71+Data!M71)/(Data!C70*Data!W70))</f>
        <v>4.6082950124273769E-4</v>
      </c>
      <c r="P29" s="54">
        <f>LN((Data!D71+Data!N71)/(Data!D70*Data!X70))</f>
        <v>1.2037538105450205E-2</v>
      </c>
      <c r="Q29" s="54">
        <f>LN((Data!E71+Data!O71)/(Data!E70*Data!Y70))</f>
        <v>8.413462034759727E-4</v>
      </c>
      <c r="R29" s="54">
        <f>LN((Data!F71+Data!P71)/(Data!F70*Data!Z70))</f>
        <v>7.8204233082683709E-3</v>
      </c>
      <c r="S29" s="54">
        <f>LN((Data!G71+Data!Q71)/(Data!G70*Data!AA70))</f>
        <v>1.8943547051922939E-3</v>
      </c>
      <c r="T29" s="54">
        <f>LN((Data!H71+Data!R71)/(Data!H70*Data!AB70))</f>
        <v>2.4108034084766417E-2</v>
      </c>
      <c r="U29" s="54">
        <f>LN((Data!I71+Data!S71)/(Data!I70*Data!AC70))</f>
        <v>-9.8280106190808884E-4</v>
      </c>
      <c r="V29" s="54">
        <f>LN((Data!J71+Data!T71)/(Data!J70*Data!AD70))</f>
        <v>-3.4534396011979261E-3</v>
      </c>
      <c r="W29" s="55">
        <f>LN((Data!K71+Data!U71)/(Data!K70*Data!AE70))</f>
        <v>-1.487840044848604E-2</v>
      </c>
    </row>
    <row r="30" spans="1:23">
      <c r="A30" s="62"/>
      <c r="B30" s="62"/>
      <c r="C30" s="62"/>
      <c r="D30" s="62"/>
      <c r="E30" s="62"/>
      <c r="F30" s="62"/>
      <c r="G30" s="62"/>
      <c r="H30" s="62"/>
      <c r="I30" s="62"/>
      <c r="J30" s="62"/>
      <c r="M30" s="12">
        <f>Data!A72</f>
        <v>44904</v>
      </c>
      <c r="N30" s="59">
        <f>LN((Data!B72+Data!L72)/(Data!B71*Data!V71))</f>
        <v>-3.4408938131132074E-3</v>
      </c>
      <c r="O30" s="54">
        <f>LN((Data!C72+Data!M72)/(Data!C71*Data!W71))</f>
        <v>-6.2391883504918167E-3</v>
      </c>
      <c r="P30" s="54">
        <f>LN((Data!D72+Data!N72)/(Data!D71*Data!X71))</f>
        <v>-6.6411482912999524E-3</v>
      </c>
      <c r="Q30" s="54">
        <f>LN((Data!E72+Data!O72)/(Data!E71*Data!Y71))</f>
        <v>3.5379163218405879E-3</v>
      </c>
      <c r="R30" s="54">
        <f>LN((Data!F72+Data!P72)/(Data!F71*Data!Z71))</f>
        <v>-7.4152882154963507E-3</v>
      </c>
      <c r="S30" s="54">
        <f>LN((Data!G72+Data!Q72)/(Data!G71*Data!AA71))</f>
        <v>4.4193183735170893E-2</v>
      </c>
      <c r="T30" s="54">
        <f>LN((Data!H72+Data!R72)/(Data!H71*Data!AB71))</f>
        <v>-2.0811467133336429E-2</v>
      </c>
      <c r="U30" s="54">
        <f>LN((Data!I72+Data!S72)/(Data!I71*Data!AC71))</f>
        <v>-4.9176298015872694E-4</v>
      </c>
      <c r="V30" s="54">
        <f>LN((Data!J72+Data!T72)/(Data!J71*Data!AD71))</f>
        <v>3.1833378193160337E-2</v>
      </c>
      <c r="W30" s="55">
        <f>LN((Data!K72+Data!U72)/(Data!K71*Data!AE71))</f>
        <v>2.2300104813270188E-3</v>
      </c>
    </row>
    <row r="31" spans="1:23" ht="15" thickBot="1">
      <c r="M31" s="12">
        <f>Data!A73</f>
        <v>44907</v>
      </c>
      <c r="N31" s="59">
        <f>LN((Data!B73+Data!L73)/(Data!B72*Data!V72))</f>
        <v>1.6257117159124011E-2</v>
      </c>
      <c r="O31" s="54">
        <f>LN((Data!C73+Data!M73)/(Data!C72*Data!W72))</f>
        <v>5.7783588492489385E-3</v>
      </c>
      <c r="P31" s="54">
        <f>LN((Data!D73+Data!N73)/(Data!D72*Data!X72))</f>
        <v>-3.0800845705646462E-3</v>
      </c>
      <c r="Q31" s="54">
        <f>LN((Data!E73+Data!O73)/(Data!E72*Data!Y72))</f>
        <v>-8.2948122404315171E-3</v>
      </c>
      <c r="R31" s="54">
        <f>LN((Data!F73+Data!P73)/(Data!F72*Data!Z72))</f>
        <v>1.3927521624763845E-2</v>
      </c>
      <c r="S31" s="54">
        <f>LN((Data!G73+Data!Q73)/(Data!G72*Data!AA72))</f>
        <v>1.5663947622484867E-2</v>
      </c>
      <c r="T31" s="54">
        <f>LN((Data!H73+Data!R73)/(Data!H72*Data!AB72))</f>
        <v>8.4201470580011935E-3</v>
      </c>
      <c r="U31" s="54">
        <f>LN((Data!I73+Data!S73)/(Data!I72*Data!AC72))</f>
        <v>-6.1504399503244502E-4</v>
      </c>
      <c r="V31" s="54">
        <f>LN((Data!J73+Data!T73)/(Data!J72*Data!AD72))</f>
        <v>-6.4773120002518406E-2</v>
      </c>
      <c r="W31" s="55">
        <f>LN((Data!K73+Data!U73)/(Data!K72*Data!AE72))</f>
        <v>2.4517965522542949E-2</v>
      </c>
    </row>
    <row r="32" spans="1:23">
      <c r="A32" s="31" t="s">
        <v>38</v>
      </c>
      <c r="B32" s="61" t="s">
        <v>62</v>
      </c>
      <c r="C32" s="34"/>
      <c r="D32" s="34"/>
      <c r="E32" s="34"/>
      <c r="F32" s="34"/>
      <c r="G32" s="34"/>
      <c r="H32" s="34"/>
      <c r="I32" s="34"/>
      <c r="J32" s="35"/>
      <c r="M32" s="12">
        <f>Data!A74</f>
        <v>44908</v>
      </c>
      <c r="N32" s="59">
        <f>LN((Data!B74+Data!L74)/(Data!B73*Data!V73))</f>
        <v>6.7595787798507001E-3</v>
      </c>
      <c r="O32" s="54">
        <f>LN((Data!C74+Data!M74)/(Data!C73*Data!W73))</f>
        <v>2.536535974958985E-3</v>
      </c>
      <c r="P32" s="54">
        <f>LN((Data!D74+Data!N74)/(Data!D73*Data!X73))</f>
        <v>7.0272049850244019E-3</v>
      </c>
      <c r="Q32" s="54">
        <f>LN((Data!E74+Data!O74)/(Data!E73*Data!Y73))</f>
        <v>1.6936878125122228E-2</v>
      </c>
      <c r="R32" s="54">
        <f>LN((Data!F74+Data!P74)/(Data!F73*Data!Z73))</f>
        <v>7.916691485804107E-3</v>
      </c>
      <c r="S32" s="54">
        <f>LN((Data!G74+Data!Q74)/(Data!G73*Data!AA73))</f>
        <v>-8.7024938491188902E-3</v>
      </c>
      <c r="T32" s="54">
        <f>LN((Data!H74+Data!R74)/(Data!H73*Data!AB73))</f>
        <v>-1.6248174628803649E-2</v>
      </c>
      <c r="U32" s="54">
        <f>LN((Data!I74+Data!S74)/(Data!I73*Data!AC73))</f>
        <v>2.9487673412528447E-3</v>
      </c>
      <c r="V32" s="54">
        <f>LN((Data!J74+Data!T74)/(Data!J73*Data!AD73))</f>
        <v>-4.1798218697106239E-2</v>
      </c>
      <c r="W32" s="55">
        <f>LN((Data!K74+Data!U74)/(Data!K73*Data!AE73))</f>
        <v>2.2262376389418949E-2</v>
      </c>
    </row>
    <row r="33" spans="1:23">
      <c r="B33" s="36" t="s">
        <v>60</v>
      </c>
      <c r="C33" s="37"/>
      <c r="D33" s="37"/>
      <c r="E33" s="37"/>
      <c r="F33" s="37"/>
      <c r="G33" s="37"/>
      <c r="H33" s="37"/>
      <c r="I33" s="37"/>
      <c r="J33" s="38"/>
      <c r="M33" s="12">
        <f>Data!A75</f>
        <v>44909</v>
      </c>
      <c r="N33" s="59">
        <f>LN((Data!B75+Data!L75)/(Data!B74*Data!V74))</f>
        <v>-1.5657795294759396E-2</v>
      </c>
      <c r="O33" s="54">
        <f>LN((Data!C75+Data!M75)/(Data!C74*Data!W74))</f>
        <v>1.8603289189324081E-3</v>
      </c>
      <c r="P33" s="54">
        <f>LN((Data!D75+Data!N75)/(Data!D74*Data!X74))</f>
        <v>5.1813472661760306E-4</v>
      </c>
      <c r="Q33" s="54">
        <f>LN((Data!E75+Data!O75)/(Data!E74*Data!Y74))</f>
        <v>-2.4360547978811158E-3</v>
      </c>
      <c r="R33" s="54">
        <f>LN((Data!F75+Data!P75)/(Data!F74*Data!Z74))</f>
        <v>-6.0129171571199529E-3</v>
      </c>
      <c r="S33" s="54">
        <f>LN((Data!G75+Data!Q75)/(Data!G74*Data!AA74))</f>
        <v>-5.5703175049826043E-3</v>
      </c>
      <c r="T33" s="54">
        <f>LN((Data!H75+Data!R75)/(Data!H74*Data!AB74))</f>
        <v>1.4957266699706004E-2</v>
      </c>
      <c r="U33" s="54">
        <f>LN((Data!I75+Data!S75)/(Data!I74*Data!AC74))</f>
        <v>1.2267680810315999E-4</v>
      </c>
      <c r="V33" s="54">
        <f>LN((Data!J75+Data!T75)/(Data!J74*Data!AD74))</f>
        <v>-2.6122649828509543E-2</v>
      </c>
      <c r="W33" s="55">
        <f>LN((Data!K75+Data!U75)/(Data!K74*Data!AE74))</f>
        <v>2.2520092985852964E-2</v>
      </c>
    </row>
    <row r="34" spans="1:23" ht="15" thickBot="1">
      <c r="B34" s="39" t="s">
        <v>61</v>
      </c>
      <c r="C34" s="40"/>
      <c r="D34" s="40"/>
      <c r="E34" s="40"/>
      <c r="F34" s="40"/>
      <c r="G34" s="40"/>
      <c r="H34" s="40"/>
      <c r="I34" s="40"/>
      <c r="J34" s="41"/>
      <c r="M34" s="12">
        <f>Data!A76</f>
        <v>44910</v>
      </c>
      <c r="N34" s="59">
        <f>LN((Data!B76+Data!L76)/(Data!B75*Data!V75))</f>
        <v>-4.7987469865596828E-2</v>
      </c>
      <c r="O34" s="54">
        <f>LN((Data!C76+Data!M76)/(Data!C75*Data!W75))</f>
        <v>-4.8656663939104365E-4</v>
      </c>
      <c r="P34" s="54">
        <f>LN((Data!D76+Data!N76)/(Data!D75*Data!X75))</f>
        <v>-2.3320852510888213E-2</v>
      </c>
      <c r="Q34" s="54">
        <f>LN((Data!E76+Data!O76)/(Data!E75*Data!Y75))</f>
        <v>-1.6494600986768179E-2</v>
      </c>
      <c r="R34" s="54">
        <f>LN((Data!F76+Data!P76)/(Data!F75*Data!Z75))</f>
        <v>-2.5086834429734989E-2</v>
      </c>
      <c r="S34" s="54">
        <f>LN((Data!G76+Data!Q76)/(Data!G75*Data!AA75))</f>
        <v>-5.9914993388050911E-2</v>
      </c>
      <c r="T34" s="54">
        <f>LN((Data!H76+Data!R76)/(Data!H75*Data!AB75))</f>
        <v>-4.924937883460373E-2</v>
      </c>
      <c r="U34" s="54">
        <f>LN((Data!I76+Data!S76)/(Data!I75*Data!AC75))</f>
        <v>1.3105127501682941E-4</v>
      </c>
      <c r="V34" s="54">
        <f>LN((Data!J76+Data!T76)/(Data!J75*Data!AD75))</f>
        <v>5.5331333330828096E-3</v>
      </c>
      <c r="W34" s="55">
        <f>LN((Data!K76+Data!U76)/(Data!K75*Data!AE75))</f>
        <v>-1.8126479373106501E-2</v>
      </c>
    </row>
    <row r="35" spans="1:23" ht="15" thickBot="1">
      <c r="M35" s="12">
        <f>Data!A77</f>
        <v>44911</v>
      </c>
      <c r="N35" s="59">
        <f>LN((Data!B77+Data!L77)/(Data!B76*Data!V76))</f>
        <v>-1.4686068904524351E-2</v>
      </c>
      <c r="O35" s="54">
        <f>LN((Data!C77+Data!M77)/(Data!C76*Data!W76))</f>
        <v>3.4421864119834568E-3</v>
      </c>
      <c r="P35" s="54">
        <f>LN((Data!D77+Data!N77)/(Data!D76*Data!X76))</f>
        <v>2.9119808796811866E-3</v>
      </c>
      <c r="Q35" s="54">
        <f>LN((Data!E77+Data!O77)/(Data!E76*Data!Y76))</f>
        <v>8.6710966612800686E-3</v>
      </c>
      <c r="R35" s="54">
        <f>LN((Data!F77+Data!P77)/(Data!F76*Data!Z76))</f>
        <v>-1.2289734357685751E-2</v>
      </c>
      <c r="S35" s="54">
        <f>LN((Data!G77+Data!Q77)/(Data!G76*Data!AA76))</f>
        <v>2.2913065341849958E-2</v>
      </c>
      <c r="T35" s="54">
        <f>LN((Data!H77+Data!R77)/(Data!H76*Data!AB76))</f>
        <v>-1.226274731260848E-2</v>
      </c>
      <c r="U35" s="54">
        <f>LN((Data!I77+Data!S77)/(Data!I76*Data!AC76))</f>
        <v>9.8292181399340295E-4</v>
      </c>
      <c r="V35" s="54">
        <f>LN((Data!J77+Data!T77)/(Data!J76*Data!AD76))</f>
        <v>-4.8336788175058071E-2</v>
      </c>
      <c r="W35" s="55">
        <f>LN((Data!K77+Data!U77)/(Data!K76*Data!AE76))</f>
        <v>-1.907726685092034E-2</v>
      </c>
    </row>
    <row r="36" spans="1:23">
      <c r="A36" s="51" t="s">
        <v>11</v>
      </c>
      <c r="B36" s="52" t="s">
        <v>19</v>
      </c>
      <c r="C36" s="52" t="s">
        <v>20</v>
      </c>
      <c r="D36" s="52" t="s">
        <v>10</v>
      </c>
      <c r="E36" s="52" t="s">
        <v>9</v>
      </c>
      <c r="F36" s="52" t="s">
        <v>21</v>
      </c>
      <c r="G36" s="52" t="s">
        <v>22</v>
      </c>
      <c r="H36" s="52" t="s">
        <v>13</v>
      </c>
      <c r="I36" s="52" t="s">
        <v>12</v>
      </c>
      <c r="J36" s="53" t="s">
        <v>23</v>
      </c>
      <c r="M36" s="12">
        <f>Data!A78</f>
        <v>44914</v>
      </c>
      <c r="N36" s="59">
        <f>LN((Data!B78+Data!L78)/(Data!B77*Data!V77))</f>
        <v>-1.6037513994810654E-2</v>
      </c>
      <c r="O36" s="54">
        <f>LN((Data!C78+Data!M78)/(Data!C77*Data!W77))</f>
        <v>-2.0657237032602029E-3</v>
      </c>
      <c r="P36" s="54">
        <f>LN((Data!D78+Data!N78)/(Data!D77*Data!X77))</f>
        <v>7.9270713623890571E-4</v>
      </c>
      <c r="Q36" s="54">
        <f>LN((Data!E78+Data!O78)/(Data!E77*Data!Y77))</f>
        <v>-2.8218925393243208E-3</v>
      </c>
      <c r="R36" s="54">
        <f>LN((Data!F78+Data!P78)/(Data!F77*Data!Z77))</f>
        <v>-8.3477293852314612E-3</v>
      </c>
      <c r="S36" s="54">
        <f>LN((Data!G78+Data!Q78)/(Data!G77*Data!AA77))</f>
        <v>2.8437984168275195E-2</v>
      </c>
      <c r="T36" s="54">
        <f>LN((Data!H78+Data!R78)/(Data!H77*Data!AB77))</f>
        <v>-3.6031731561767803E-2</v>
      </c>
      <c r="U36" s="54">
        <f>LN((Data!I78+Data!S78)/(Data!I77*Data!AC77))</f>
        <v>-1.2288033003562192E-3</v>
      </c>
      <c r="V36" s="54">
        <f>LN((Data!J78+Data!T78)/(Data!J77*Data!AD77))</f>
        <v>-2.3992014174274404E-3</v>
      </c>
      <c r="W36" s="55">
        <f>LN((Data!K78+Data!U78)/(Data!K77*Data!AE77))</f>
        <v>1.7867162331749866E-2</v>
      </c>
    </row>
    <row r="37" spans="1:23">
      <c r="A37" s="62"/>
      <c r="B37" s="62"/>
      <c r="C37" s="62"/>
      <c r="D37" s="62"/>
      <c r="E37" s="62"/>
      <c r="F37" s="62"/>
      <c r="G37" s="62"/>
      <c r="H37" s="62"/>
      <c r="I37" s="62"/>
      <c r="J37" s="62"/>
      <c r="M37" s="12">
        <f>Data!A79</f>
        <v>44915</v>
      </c>
      <c r="N37" s="59">
        <f>LN((Data!B79+Data!L79)/(Data!B78*Data!V78))</f>
        <v>-5.2896060476938537E-4</v>
      </c>
      <c r="O37" s="54">
        <f>LN((Data!C79+Data!M79)/(Data!C78*Data!W78))</f>
        <v>2.7506532974961516E-4</v>
      </c>
      <c r="P37" s="54">
        <f>LN((Data!D79+Data!N79)/(Data!D78*Data!X78))</f>
        <v>-2.6416589771892569E-4</v>
      </c>
      <c r="Q37" s="54">
        <f>LN((Data!E79+Data!O79)/(Data!E78*Data!Y78))</f>
        <v>1.6458332148831797E-2</v>
      </c>
      <c r="R37" s="54">
        <f>LN((Data!F79+Data!P79)/(Data!F78*Data!Z78))</f>
        <v>1.1519532114790047E-3</v>
      </c>
      <c r="S37" s="54">
        <f>LN((Data!G79+Data!Q79)/(Data!G78*Data!AA78))</f>
        <v>-1.5930614415836205E-2</v>
      </c>
      <c r="T37" s="54">
        <f>LN((Data!H79+Data!R79)/(Data!H78*Data!AB78))</f>
        <v>1.0072095314019027E-2</v>
      </c>
      <c r="U37" s="54">
        <f>LN((Data!I79+Data!S79)/(Data!I78*Data!AC78))</f>
        <v>0</v>
      </c>
      <c r="V37" s="54">
        <f>LN((Data!J79+Data!T79)/(Data!J78*Data!AD78))</f>
        <v>-8.3964893077346517E-2</v>
      </c>
      <c r="W37" s="55">
        <f>LN((Data!K79+Data!U79)/(Data!K78*Data!AE78))</f>
        <v>2.2677460773059925E-3</v>
      </c>
    </row>
    <row r="38" spans="1:23" ht="15" thickBot="1">
      <c r="M38" s="12">
        <f>Data!A80</f>
        <v>44916</v>
      </c>
      <c r="N38" s="59">
        <f>LN((Data!B80+Data!L80)/(Data!B79*Data!V79))</f>
        <v>2.3530497410194036E-2</v>
      </c>
      <c r="O38" s="54">
        <f>LN((Data!C80+Data!M80)/(Data!C79*Data!W79))</f>
        <v>1.5333862636271827E-2</v>
      </c>
      <c r="P38" s="54">
        <f>LN((Data!D80+Data!N80)/(Data!D79*Data!X79))</f>
        <v>8.942721353967063E-3</v>
      </c>
      <c r="Q38" s="54">
        <f>LN((Data!E80+Data!O80)/(Data!E79*Data!Y79))</f>
        <v>-1.6573935367324183E-3</v>
      </c>
      <c r="R38" s="54">
        <f>LN((Data!F80+Data!P80)/(Data!F79*Data!Z79))</f>
        <v>1.4804311623120294E-2</v>
      </c>
      <c r="S38" s="54">
        <f>LN((Data!G80+Data!Q80)/(Data!G79*Data!AA79))</f>
        <v>1.5224222043958929E-2</v>
      </c>
      <c r="T38" s="54">
        <f>LN((Data!H80+Data!R80)/(Data!H79*Data!AB79))</f>
        <v>1.7914805936952757E-2</v>
      </c>
      <c r="U38" s="54">
        <f>LN((Data!I80+Data!S80)/(Data!I79*Data!AC79))</f>
        <v>9.831634072024675E-4</v>
      </c>
      <c r="V38" s="54">
        <f>LN((Data!J80+Data!T80)/(Data!J79*Data!AD79))</f>
        <v>-1.6704801066541306E-3</v>
      </c>
      <c r="W38" s="55">
        <f>LN((Data!K80+Data!U80)/(Data!K79*Data!AE79))</f>
        <v>2.7407136953659515E-2</v>
      </c>
    </row>
    <row r="39" spans="1:23">
      <c r="A39" s="31" t="s">
        <v>46</v>
      </c>
      <c r="B39" s="61" t="s">
        <v>63</v>
      </c>
      <c r="C39" s="34"/>
      <c r="D39" s="34"/>
      <c r="E39" s="34"/>
      <c r="F39" s="34"/>
      <c r="G39" s="34"/>
      <c r="H39" s="34"/>
      <c r="I39" s="34"/>
      <c r="J39" s="35"/>
      <c r="M39" s="12">
        <f>Data!A81</f>
        <v>44917</v>
      </c>
      <c r="N39" s="59">
        <f>LN((Data!B81+Data!L81)/(Data!B80*Data!V80))</f>
        <v>-2.405973796237262E-2</v>
      </c>
      <c r="O39" s="54">
        <f>LN((Data!C81+Data!M81)/(Data!C80*Data!W80))</f>
        <v>2.9436532054141909E-3</v>
      </c>
      <c r="P39" s="54">
        <f>LN((Data!D81+Data!N81)/(Data!D80*Data!X80))</f>
        <v>-8.9427213539669433E-3</v>
      </c>
      <c r="Q39" s="54">
        <f>LN((Data!E81+Data!O81)/(Data!E80*Data!Y80))</f>
        <v>-1.2158929149260695E-2</v>
      </c>
      <c r="R39" s="54">
        <f>LN((Data!F81+Data!P81)/(Data!F80*Data!Z80))</f>
        <v>-1.3705956430192874E-2</v>
      </c>
      <c r="S39" s="54">
        <f>LN((Data!G81+Data!Q81)/(Data!G80*Data!AA80))</f>
        <v>-8.0032685086973074E-3</v>
      </c>
      <c r="T39" s="54">
        <f>LN((Data!H81+Data!R81)/(Data!H80*Data!AB80))</f>
        <v>-3.5584278724912176E-2</v>
      </c>
      <c r="U39" s="54">
        <f>LN((Data!I81+Data!S81)/(Data!I80*Data!AC80))</f>
        <v>-6.1436384558184623E-4</v>
      </c>
      <c r="V39" s="54">
        <f>LN((Data!J81+Data!T81)/(Data!J80*Data!AD80))</f>
        <v>-9.302305386860181E-2</v>
      </c>
      <c r="W39" s="55">
        <f>LN((Data!K81+Data!U81)/(Data!K80*Data!AE80))</f>
        <v>-5.3034891545303518E-3</v>
      </c>
    </row>
    <row r="40" spans="1:23">
      <c r="B40" s="36" t="s">
        <v>64</v>
      </c>
      <c r="C40" s="37"/>
      <c r="D40" s="37"/>
      <c r="E40" s="37"/>
      <c r="F40" s="37"/>
      <c r="G40" s="37"/>
      <c r="H40" s="37"/>
      <c r="I40" s="37"/>
      <c r="J40" s="38"/>
      <c r="M40" s="12">
        <f>Data!A82</f>
        <v>44918</v>
      </c>
      <c r="N40" s="59">
        <f>LN((Data!B82+Data!L82)/(Data!B81*Data!V81))</f>
        <v>-2.8020768835776825E-3</v>
      </c>
      <c r="O40" s="54">
        <f>LN((Data!C82+Data!M82)/(Data!C81*Data!W81))</f>
        <v>1.8144842410026498E-3</v>
      </c>
      <c r="P40" s="54">
        <f>LN((Data!D82+Data!N82)/(Data!D81*Data!X81))</f>
        <v>-1.3218772579159355E-3</v>
      </c>
      <c r="Q40" s="54">
        <f>LN((Data!E82+Data!O82)/(Data!E81*Data!Y81))</f>
        <v>2.9938349407836419E-3</v>
      </c>
      <c r="R40" s="54">
        <f>LN((Data!F82+Data!P82)/(Data!F81*Data!Z81))</f>
        <v>5.1877747704522368E-3</v>
      </c>
      <c r="S40" s="54">
        <f>LN((Data!G82+Data!Q82)/(Data!G81*Data!AA81))</f>
        <v>-4.7978722540186073E-3</v>
      </c>
      <c r="T40" s="54">
        <f>LN((Data!H82+Data!R82)/(Data!H81*Data!AB81))</f>
        <v>-2.4804630303587399E-2</v>
      </c>
      <c r="U40" s="54">
        <f>LN((Data!I82+Data!S82)/(Data!I81*Data!AC81))</f>
        <v>-4.9176298015872694E-4</v>
      </c>
      <c r="V40" s="54">
        <f>LN((Data!J82+Data!T82)/(Data!J81*Data!AD81))</f>
        <v>-1.7706700037755336E-2</v>
      </c>
      <c r="W40" s="55">
        <f>LN((Data!K82+Data!U82)/(Data!K81*Data!AE81))</f>
        <v>2.3647284929175789E-2</v>
      </c>
    </row>
    <row r="41" spans="1:23" ht="15" thickBot="1">
      <c r="B41" s="39" t="s">
        <v>39</v>
      </c>
      <c r="C41" s="40"/>
      <c r="D41" s="40"/>
      <c r="E41" s="40"/>
      <c r="F41" s="40"/>
      <c r="G41" s="40"/>
      <c r="H41" s="40"/>
      <c r="I41" s="40"/>
      <c r="J41" s="41"/>
      <c r="M41" s="12">
        <f>Data!A83</f>
        <v>44922</v>
      </c>
      <c r="N41" s="59">
        <f>LN((Data!B83+Data!L83)/(Data!B82*Data!V82))</f>
        <v>-1.3975560621925202E-2</v>
      </c>
      <c r="O41" s="54">
        <f>LN((Data!C83+Data!M83)/(Data!C82*Data!W82))</f>
        <v>3.1595602903685179E-3</v>
      </c>
      <c r="P41" s="54">
        <f>LN((Data!D83+Data!N83)/(Data!D82*Data!X82))</f>
        <v>1.4706147389695487E-2</v>
      </c>
      <c r="Q41" s="54">
        <f>LN((Data!E83+Data!O83)/(Data!E82*Data!Y82))</f>
        <v>8.3946553165433809E-3</v>
      </c>
      <c r="R41" s="54">
        <f>LN((Data!F83+Data!P83)/(Data!F82*Data!Z82))</f>
        <v>-3.8556775654646188E-3</v>
      </c>
      <c r="S41" s="54">
        <f>LN((Data!G83+Data!Q83)/(Data!G82*Data!AA82))</f>
        <v>5.4996967703532735E-3</v>
      </c>
      <c r="T41" s="54">
        <f>LN((Data!H83+Data!R83)/(Data!H82*Data!AB82))</f>
        <v>-2.1533822986836825E-2</v>
      </c>
      <c r="U41" s="54">
        <f>LN((Data!I83+Data!S83)/(Data!I82*Data!AC82))</f>
        <v>-1.3535964658263238E-3</v>
      </c>
      <c r="V41" s="54">
        <f>LN((Data!J83+Data!T83)/(Data!J82*Data!AD82))</f>
        <v>-0.12113823172752194</v>
      </c>
      <c r="W41" s="55">
        <f>LN((Data!K83+Data!U83)/(Data!K82*Data!AE82))</f>
        <v>3.0248492635212105E-3</v>
      </c>
    </row>
    <row r="42" spans="1:23" ht="15" thickBot="1">
      <c r="M42" s="12">
        <f>Data!A84</f>
        <v>44923</v>
      </c>
      <c r="N42" s="59">
        <f>LN((Data!B84+Data!L84)/(Data!B83*Data!V83))</f>
        <v>-3.1165876174154578E-2</v>
      </c>
      <c r="O42" s="54">
        <f>LN((Data!C84+Data!M84)/(Data!C83*Data!W83))</f>
        <v>8.7493547484264068E-3</v>
      </c>
      <c r="P42" s="54">
        <f>LN((Data!D84+Data!N84)/(Data!D83*Data!X83))</f>
        <v>-1.4706147389695562E-2</v>
      </c>
      <c r="Q42" s="54">
        <f>LN((Data!E84+Data!O84)/(Data!E83*Data!Y83))</f>
        <v>-4.516021698545274E-3</v>
      </c>
      <c r="R42" s="54">
        <f>LN((Data!F84+Data!P84)/(Data!F83*Data!Z83))</f>
        <v>-1.2211767235235831E-2</v>
      </c>
      <c r="S42" s="54">
        <f>LN((Data!G84+Data!Q84)/(Data!G83*Data!AA83))</f>
        <v>-1.9855375084689698E-2</v>
      </c>
      <c r="T42" s="54">
        <f>LN((Data!H84+Data!R84)/(Data!H83*Data!AB83))</f>
        <v>-2.0681695540509921E-2</v>
      </c>
      <c r="U42" s="54">
        <f>LN((Data!I84+Data!S84)/(Data!I83*Data!AC83))</f>
        <v>0</v>
      </c>
      <c r="V42" s="54">
        <f>LN((Data!J84+Data!T84)/(Data!J83*Data!AD83))</f>
        <v>3.255325541496213E-2</v>
      </c>
      <c r="W42" s="55">
        <f>LN((Data!K84+Data!U84)/(Data!K83*Data!AE83))</f>
        <v>-1.3757367076152263E-2</v>
      </c>
    </row>
    <row r="43" spans="1:23" ht="15" thickBot="1">
      <c r="A43" s="32"/>
      <c r="B43" s="51" t="s">
        <v>11</v>
      </c>
      <c r="C43" s="52" t="s">
        <v>19</v>
      </c>
      <c r="D43" s="52" t="s">
        <v>20</v>
      </c>
      <c r="E43" s="52" t="s">
        <v>10</v>
      </c>
      <c r="F43" s="52" t="s">
        <v>9</v>
      </c>
      <c r="G43" s="52" t="s">
        <v>21</v>
      </c>
      <c r="H43" s="52" t="s">
        <v>22</v>
      </c>
      <c r="I43" s="52" t="s">
        <v>13</v>
      </c>
      <c r="J43" s="52" t="s">
        <v>12</v>
      </c>
      <c r="K43" s="53" t="s">
        <v>23</v>
      </c>
      <c r="M43" s="12">
        <f>Data!A85</f>
        <v>44924</v>
      </c>
      <c r="N43" s="59">
        <f>LN((Data!B85+Data!L85)/(Data!B84*Data!V84))</f>
        <v>2.7930624546209874E-2</v>
      </c>
      <c r="O43" s="54">
        <f>LN((Data!C85+Data!M85)/(Data!C84*Data!W84))</f>
        <v>-5.3751529192631788E-3</v>
      </c>
      <c r="P43" s="54">
        <f>LN((Data!D85+Data!N85)/(Data!D84*Data!X84))</f>
        <v>1.6529301951210724E-2</v>
      </c>
      <c r="Q43" s="54">
        <f>LN((Data!E85+Data!O85)/(Data!E84*Data!Y84))</f>
        <v>5.5826252601986794E-3</v>
      </c>
      <c r="R43" s="54">
        <f>LN((Data!F85+Data!P85)/(Data!F84*Data!Z84))</f>
        <v>1.7158921000534722E-2</v>
      </c>
      <c r="S43" s="54">
        <f>LN((Data!G85+Data!Q85)/(Data!G84*Data!AA84))</f>
        <v>3.236425306926792E-2</v>
      </c>
      <c r="T43" s="54">
        <f>LN((Data!H85+Data!R85)/(Data!H84*Data!AB84))</f>
        <v>2.7964150424112905E-2</v>
      </c>
      <c r="U43" s="54">
        <f>LN((Data!I85+Data!S85)/(Data!I84*Data!AC84))</f>
        <v>7.385524707939744E-4</v>
      </c>
      <c r="V43" s="54">
        <f>LN((Data!J85+Data!T85)/(Data!J84*Data!AD84))</f>
        <v>7.7726397154351409E-2</v>
      </c>
      <c r="W43" s="55">
        <f>LN((Data!K85+Data!U85)/(Data!K84*Data!AE84))</f>
        <v>-7.2934143704195145E-4</v>
      </c>
    </row>
    <row r="44" spans="1:23" ht="15" thickBot="1">
      <c r="A44" s="63" t="str" cm="1">
        <f t="array" ref="A44:A53">TRANSPOSE(B43:K43)</f>
        <v>AAPL</v>
      </c>
      <c r="B44" s="62"/>
      <c r="C44" s="62"/>
      <c r="D44" s="62"/>
      <c r="E44" s="62"/>
      <c r="F44" s="62"/>
      <c r="G44" s="62"/>
      <c r="H44" s="62"/>
      <c r="I44" s="62"/>
      <c r="J44" s="62"/>
      <c r="K44" s="62"/>
      <c r="M44" s="12">
        <f>Data!A86</f>
        <v>44925</v>
      </c>
      <c r="N44" s="59">
        <f>LN((Data!B86+Data!L86)/(Data!B85*Data!V85))</f>
        <v>2.4659024593612329E-3</v>
      </c>
      <c r="O44" s="54">
        <f>LN((Data!C86+Data!M86)/(Data!C85*Data!W85))</f>
        <v>1.7904464968036935E-3</v>
      </c>
      <c r="P44" s="54">
        <f>LN((Data!D86+Data!N86)/(Data!D85*Data!X85))</f>
        <v>-1.3887292488371884E-2</v>
      </c>
      <c r="Q44" s="54">
        <f>LN((Data!E86+Data!O86)/(Data!E85*Data!Y85))</f>
        <v>4.6677977748131776E-3</v>
      </c>
      <c r="R44" s="54">
        <f>LN((Data!F86+Data!P86)/(Data!F85*Data!Z85))</f>
        <v>-2.080029870349027E-3</v>
      </c>
      <c r="S44" s="54">
        <f>LN((Data!G86+Data!Q86)/(Data!G85*Data!AA85))</f>
        <v>-1.0523897694208112E-2</v>
      </c>
      <c r="T44" s="54">
        <f>LN((Data!H86+Data!R86)/(Data!H85*Data!AB85))</f>
        <v>4.6480893043217382E-3</v>
      </c>
      <c r="U44" s="54">
        <f>LN((Data!I86+Data!S86)/(Data!I85*Data!AC85))</f>
        <v>-1.2312239920290854E-3</v>
      </c>
      <c r="V44" s="54">
        <f>LN((Data!J86+Data!T86)/(Data!J85*Data!AD85))</f>
        <v>1.1102154850558861E-2</v>
      </c>
      <c r="W44" s="55">
        <f>LN((Data!K86+Data!U86)/(Data!K85*Data!AE85))</f>
        <v>2.279383162114397E-2</v>
      </c>
    </row>
    <row r="45" spans="1:23" ht="15" thickBot="1">
      <c r="A45" s="63" t="str">
        <v>BRKY</v>
      </c>
      <c r="B45" s="62"/>
      <c r="C45" s="62"/>
      <c r="D45" s="62"/>
      <c r="E45" s="62"/>
      <c r="F45" s="62"/>
      <c r="G45" s="62"/>
      <c r="H45" s="62"/>
      <c r="I45" s="62"/>
      <c r="J45" s="62"/>
      <c r="K45" s="62"/>
      <c r="M45" s="12">
        <f>Data!A87</f>
        <v>44929</v>
      </c>
      <c r="N45" s="59">
        <f>LN((Data!B87+Data!L87)/(Data!B86*Data!V86))</f>
        <v>-3.8122263333829891E-2</v>
      </c>
      <c r="O45" s="54">
        <f>LN((Data!C87+Data!M87)/(Data!C86*Data!W86))</f>
        <v>-9.2287767467622919E-3</v>
      </c>
      <c r="P45" s="54">
        <f>LN((Data!D87+Data!N87)/(Data!D86*Data!X86))</f>
        <v>8.4078267237463009E-3</v>
      </c>
      <c r="Q45" s="54">
        <f>LN((Data!E87+Data!O87)/(Data!E86*Data!Y86))</f>
        <v>8.3358275462458043E-3</v>
      </c>
      <c r="R45" s="54">
        <f>LN((Data!F87+Data!P87)/(Data!F86*Data!Z86))</f>
        <v>-4.3821965425298055E-3</v>
      </c>
      <c r="S45" s="54">
        <f>LN((Data!G87+Data!Q87)/(Data!G86*Data!AA86))</f>
        <v>-6.1210556891101546E-3</v>
      </c>
      <c r="T45" s="54">
        <f>LN((Data!H87+Data!R87)/(Data!H86*Data!AB86))</f>
        <v>-1.4790345951002207E-2</v>
      </c>
      <c r="U45" s="54">
        <f>LN((Data!I87+Data!S87)/(Data!I86*Data!AC86))</f>
        <v>8.6201593909949992E-4</v>
      </c>
      <c r="V45" s="54">
        <f>LN((Data!J87+Data!T87)/(Data!J86*Data!AD86))</f>
        <v>-0.13058997561373473</v>
      </c>
      <c r="W45" s="55">
        <f>LN((Data!K87+Data!U87)/(Data!K86*Data!AE86))</f>
        <v>-3.5865913188496697E-2</v>
      </c>
    </row>
    <row r="46" spans="1:23" ht="15" thickBot="1">
      <c r="A46" s="63" t="str">
        <v>EEM</v>
      </c>
      <c r="B46" s="62"/>
      <c r="C46" s="62"/>
      <c r="D46" s="62"/>
      <c r="E46" s="62"/>
      <c r="F46" s="62"/>
      <c r="G46" s="62"/>
      <c r="H46" s="62"/>
      <c r="I46" s="62"/>
      <c r="J46" s="62"/>
      <c r="K46" s="62"/>
      <c r="M46" s="12">
        <f>Data!A88</f>
        <v>44930</v>
      </c>
      <c r="N46" s="59">
        <f>LN((Data!B88+Data!L88)/(Data!B87*Data!V87))</f>
        <v>1.0261395373069204E-2</v>
      </c>
      <c r="O46" s="54">
        <f>LN((Data!C88+Data!M88)/(Data!C87*Data!W87))</f>
        <v>-2.6827242233144189E-2</v>
      </c>
      <c r="P46" s="54">
        <f>LN((Data!D88+Data!N88)/(Data!D87*Data!X87))</f>
        <v>2.9645166143519131E-2</v>
      </c>
      <c r="Q46" s="54">
        <f>LN((Data!E88+Data!O88)/(Data!E87*Data!Y87))</f>
        <v>9.3678862717030964E-3</v>
      </c>
      <c r="R46" s="54">
        <f>LN((Data!F88+Data!P88)/(Data!F87*Data!Z87))</f>
        <v>7.7600514406035515E-3</v>
      </c>
      <c r="S46" s="54">
        <f>LN((Data!G88+Data!Q88)/(Data!G87*Data!AA87))</f>
        <v>1.6250402230713768E-2</v>
      </c>
      <c r="T46" s="54">
        <f>LN((Data!H88+Data!R88)/(Data!H87*Data!AB87))</f>
        <v>3.382811577684304E-2</v>
      </c>
      <c r="U46" s="54">
        <f>LN((Data!I88+Data!S88)/(Data!I87*Data!AC87))</f>
        <v>9.8425204796194357E-4</v>
      </c>
      <c r="V46" s="54">
        <f>LN((Data!J88+Data!T88)/(Data!J87*Data!AD87))</f>
        <v>4.9978832340824605E-2</v>
      </c>
      <c r="W46" s="55">
        <f>LN((Data!K88+Data!U88)/(Data!K87*Data!AE87))</f>
        <v>-5.0639892786805869E-2</v>
      </c>
    </row>
    <row r="47" spans="1:23" ht="15" thickBot="1">
      <c r="A47" s="63" t="str">
        <v>GLD</v>
      </c>
      <c r="B47" s="62"/>
      <c r="C47" s="62"/>
      <c r="D47" s="62"/>
      <c r="E47" s="62"/>
      <c r="F47" s="62"/>
      <c r="G47" s="62"/>
      <c r="H47" s="62"/>
      <c r="I47" s="62"/>
      <c r="J47" s="62"/>
      <c r="K47" s="62"/>
      <c r="M47" s="12">
        <f>Data!A89</f>
        <v>44931</v>
      </c>
      <c r="N47" s="59">
        <f>LN((Data!B89+Data!L89)/(Data!B88*Data!V88))</f>
        <v>-1.0661251430218167E-2</v>
      </c>
      <c r="O47" s="54">
        <f>LN((Data!C89+Data!M89)/(Data!C88*Data!W88))</f>
        <v>-2.797308776138035E-3</v>
      </c>
      <c r="P47" s="54">
        <f>LN((Data!D89+Data!N89)/(Data!D88*Data!X88))</f>
        <v>-3.052660727228599E-3</v>
      </c>
      <c r="Q47" s="54">
        <f>LN((Data!E89+Data!O89)/(Data!E88*Data!Y88))</f>
        <v>-1.2529666527329156E-2</v>
      </c>
      <c r="R47" s="54">
        <f>LN((Data!F89+Data!P89)/(Data!F88*Data!Z88))</f>
        <v>-1.1426608726371032E-2</v>
      </c>
      <c r="S47" s="54">
        <f>LN((Data!G89+Data!Q89)/(Data!G88*Data!AA88))</f>
        <v>-1.4380378567341949E-2</v>
      </c>
      <c r="T47" s="54">
        <f>LN((Data!H89+Data!R89)/(Data!H88*Data!AB88))</f>
        <v>-2.3507448766029615E-2</v>
      </c>
      <c r="U47" s="54">
        <f>LN((Data!I89+Data!S89)/(Data!I88*Data!AC88))</f>
        <v>-1.3535964658263238E-3</v>
      </c>
      <c r="V47" s="54">
        <f>LN((Data!J89+Data!T89)/(Data!J88*Data!AD88))</f>
        <v>-2.9469049141702449E-2</v>
      </c>
      <c r="W47" s="55">
        <f>LN((Data!K89+Data!U89)/(Data!K88*Data!AE88))</f>
        <v>7.4372824996096279E-3</v>
      </c>
    </row>
    <row r="48" spans="1:23" ht="15" thickBot="1">
      <c r="A48" s="63" t="str">
        <v>IVV</v>
      </c>
      <c r="B48" s="62"/>
      <c r="C48" s="62"/>
      <c r="D48" s="62"/>
      <c r="E48" s="62"/>
      <c r="F48" s="62"/>
      <c r="G48" s="62"/>
      <c r="H48" s="62"/>
      <c r="I48" s="62"/>
      <c r="J48" s="62"/>
      <c r="K48" s="62"/>
      <c r="M48" s="12">
        <f>Data!A90</f>
        <v>44932</v>
      </c>
      <c r="N48" s="59">
        <f>LN((Data!B90+Data!L90)/(Data!B89*Data!V89))</f>
        <v>3.6133368495903706E-2</v>
      </c>
      <c r="O48" s="54">
        <f>LN((Data!C90+Data!M90)/(Data!C89*Data!W89))</f>
        <v>-7.2459847990455004E-3</v>
      </c>
      <c r="P48" s="54">
        <f>LN((Data!D90+Data!N90)/(Data!D89*Data!X89))</f>
        <v>2.0676480419635788E-2</v>
      </c>
      <c r="Q48" s="54">
        <f>LN((Data!E90+Data!O90)/(Data!E89*Data!Y89))</f>
        <v>1.8534650216822393E-2</v>
      </c>
      <c r="R48" s="54">
        <f>LN((Data!F90+Data!P90)/(Data!F89*Data!Z89))</f>
        <v>2.257022237909766E-2</v>
      </c>
      <c r="S48" s="54">
        <f>LN((Data!G90+Data!Q90)/(Data!G89*Data!AA89))</f>
        <v>2.8866106208692566E-2</v>
      </c>
      <c r="T48" s="54">
        <f>LN((Data!H90+Data!R90)/(Data!H89*Data!AB89))</f>
        <v>1.2038249624133602E-2</v>
      </c>
      <c r="U48" s="54">
        <f>LN((Data!I90+Data!S90)/(Data!I89*Data!AC89))</f>
        <v>3.8099966201498468E-3</v>
      </c>
      <c r="V48" s="54">
        <f>LN((Data!J90+Data!T90)/(Data!J89*Data!AD89))</f>
        <v>2.4352143402859936E-2</v>
      </c>
      <c r="W48" s="55">
        <f>LN((Data!K90+Data!U90)/(Data!K89*Data!AE89))</f>
        <v>7.7154544372107876E-4</v>
      </c>
    </row>
    <row r="49" spans="1:23" ht="15" thickBot="1">
      <c r="A49" s="63" t="str">
        <v>KPOP</v>
      </c>
      <c r="B49" s="62"/>
      <c r="C49" s="62"/>
      <c r="D49" s="62"/>
      <c r="E49" s="62"/>
      <c r="F49" s="62"/>
      <c r="G49" s="62"/>
      <c r="H49" s="62"/>
      <c r="I49" s="62"/>
      <c r="J49" s="62"/>
      <c r="K49" s="62"/>
      <c r="M49" s="12">
        <f>Data!A91</f>
        <v>44935</v>
      </c>
      <c r="N49" s="59">
        <f>LN((Data!B91+Data!L91)/(Data!B90*Data!V90))</f>
        <v>4.0805384410044863E-3</v>
      </c>
      <c r="O49" s="54">
        <f>LN((Data!C91+Data!M91)/(Data!C90*Data!W90))</f>
        <v>1.1730206623633479E-3</v>
      </c>
      <c r="P49" s="54">
        <f>LN((Data!D91+Data!N91)/(Data!D90*Data!X90))</f>
        <v>7.4590102167962453E-3</v>
      </c>
      <c r="Q49" s="54">
        <f>LN((Data!E91+Data!O91)/(Data!E90*Data!Y90))</f>
        <v>2.2426046603113564E-3</v>
      </c>
      <c r="R49" s="54">
        <f>LN((Data!F91+Data!P91)/(Data!F90*Data!Z90))</f>
        <v>-6.928495638919757E-4</v>
      </c>
      <c r="S49" s="54">
        <f>LN((Data!G91+Data!Q91)/(Data!G90*Data!AA90))</f>
        <v>1.8076561926771539E-2</v>
      </c>
      <c r="T49" s="54">
        <f>LN((Data!H91+Data!R91)/(Data!H90*Data!AB90))</f>
        <v>2.301889442116889E-2</v>
      </c>
      <c r="U49" s="54">
        <f>LN((Data!I91+Data!S91)/(Data!I90*Data!AC90))</f>
        <v>9.8087305559189236E-4</v>
      </c>
      <c r="V49" s="54">
        <f>LN((Data!J91+Data!T91)/(Data!J90*Data!AD90))</f>
        <v>5.7654585712270674E-2</v>
      </c>
      <c r="W49" s="55">
        <f>LN((Data!K91+Data!U91)/(Data!K90*Data!AE90))</f>
        <v>1.6066446122535279E-2</v>
      </c>
    </row>
    <row r="50" spans="1:23" ht="15" thickBot="1">
      <c r="A50" s="63" t="str">
        <v>MEME</v>
      </c>
      <c r="B50" s="62"/>
      <c r="C50" s="62"/>
      <c r="D50" s="62"/>
      <c r="E50" s="62"/>
      <c r="F50" s="62"/>
      <c r="G50" s="62"/>
      <c r="H50" s="62"/>
      <c r="I50" s="62"/>
      <c r="J50" s="62"/>
      <c r="K50" s="62"/>
      <c r="M50" s="12">
        <f>Data!A92</f>
        <v>44936</v>
      </c>
      <c r="N50" s="59">
        <f>LN((Data!B92+Data!L92)/(Data!B91*Data!V91))</f>
        <v>4.4464961331942832E-3</v>
      </c>
      <c r="O50" s="54">
        <f>LN((Data!C92+Data!M92)/(Data!C91*Data!W91))</f>
        <v>-7.7674863876440866E-3</v>
      </c>
      <c r="P50" s="54">
        <f>LN((Data!D92+Data!N92)/(Data!D91*Data!X91))</f>
        <v>7.1578733353511023E-3</v>
      </c>
      <c r="Q50" s="54">
        <f>LN((Data!E92+Data!O92)/(Data!E91*Data!Y91))</f>
        <v>3.6693080958052067E-3</v>
      </c>
      <c r="R50" s="54">
        <f>LN((Data!F92+Data!P92)/(Data!F91*Data!Z91))</f>
        <v>7.1618886031163675E-3</v>
      </c>
      <c r="S50" s="54">
        <f>LN((Data!G92+Data!Q92)/(Data!G91*Data!AA91))</f>
        <v>-1.0817570006214128E-2</v>
      </c>
      <c r="T50" s="54">
        <f>LN((Data!H92+Data!R92)/(Data!H91*Data!AB91))</f>
        <v>2.880597562098728E-2</v>
      </c>
      <c r="U50" s="54">
        <f>LN((Data!I92+Data!S92)/(Data!I91*Data!AC91))</f>
        <v>-8.5821129524178219E-4</v>
      </c>
      <c r="V50" s="54">
        <f>LN((Data!J92+Data!T92)/(Data!J91*Data!AD91))</f>
        <v>-7.7110431532124999E-3</v>
      </c>
      <c r="W50" s="55">
        <f>LN((Data!K92+Data!U92)/(Data!K91*Data!AE91))</f>
        <v>3.0353619902209744E-4</v>
      </c>
    </row>
    <row r="51" spans="1:23" ht="15" thickBot="1">
      <c r="A51" s="63" t="str">
        <v>SHY</v>
      </c>
      <c r="B51" s="62"/>
      <c r="C51" s="62"/>
      <c r="D51" s="62"/>
      <c r="E51" s="62"/>
      <c r="F51" s="62"/>
      <c r="G51" s="62"/>
      <c r="H51" s="62"/>
      <c r="I51" s="62"/>
      <c r="J51" s="62"/>
      <c r="K51" s="62"/>
      <c r="M51" s="12">
        <f>Data!A93</f>
        <v>44937</v>
      </c>
      <c r="N51" s="59">
        <f>LN((Data!B93+Data!L93)/(Data!B92*Data!V92))</f>
        <v>2.0892441093872414E-2</v>
      </c>
      <c r="O51" s="54">
        <f>LN((Data!C93+Data!M93)/(Data!C92*Data!W92))</f>
        <v>9.4473318316166586E-4</v>
      </c>
      <c r="P51" s="54">
        <f>LN((Data!D93+Data!N93)/(Data!D92*Data!X92))</f>
        <v>4.1722971312838355E-3</v>
      </c>
      <c r="Q51" s="54">
        <f>LN((Data!E93+Data!O93)/(Data!E92*Data!Y92))</f>
        <v>-6.8697048728700628E-4</v>
      </c>
      <c r="R51" s="54">
        <f>LN((Data!F93+Data!P93)/(Data!F92*Data!Z92))</f>
        <v>1.238601972071054E-2</v>
      </c>
      <c r="S51" s="54">
        <f>LN((Data!G93+Data!Q93)/(Data!G92*Data!AA92))</f>
        <v>2.1509681111632921E-2</v>
      </c>
      <c r="T51" s="54">
        <f>LN((Data!H93+Data!R93)/(Data!H92*Data!AB92))</f>
        <v>3.4577572571944583E-2</v>
      </c>
      <c r="U51" s="54">
        <f>LN((Data!I93+Data!S93)/(Data!I92*Data!AC92))</f>
        <v>8.5821129524183565E-4</v>
      </c>
      <c r="V51" s="54">
        <f>LN((Data!J93+Data!T93)/(Data!J92*Data!AD92))</f>
        <v>3.6109181780221815E-2</v>
      </c>
      <c r="W51" s="55">
        <f>LN((Data!K93+Data!U93)/(Data!K92*Data!AE92))</f>
        <v>3.2104287589013403E-2</v>
      </c>
    </row>
    <row r="52" spans="1:23" ht="15" thickBot="1">
      <c r="A52" s="63" t="str">
        <v>TSLA</v>
      </c>
      <c r="B52" s="62"/>
      <c r="C52" s="62"/>
      <c r="D52" s="62"/>
      <c r="E52" s="62"/>
      <c r="F52" s="62"/>
      <c r="G52" s="62"/>
      <c r="H52" s="62"/>
      <c r="I52" s="62"/>
      <c r="J52" s="62"/>
      <c r="K52" s="62"/>
      <c r="M52" s="12">
        <f>Data!A94</f>
        <v>44938</v>
      </c>
      <c r="N52" s="59">
        <f>LN((Data!B94+Data!L94)/(Data!B93*Data!V93))</f>
        <v>-5.994754769263538E-4</v>
      </c>
      <c r="O52" s="54">
        <f>LN((Data!C94+Data!M94)/(Data!C93*Data!W93))</f>
        <v>7.2962635895360336E-3</v>
      </c>
      <c r="P52" s="54">
        <f>LN((Data!D94+Data!N94)/(Data!D93*Data!X93))</f>
        <v>4.8864011226104473E-3</v>
      </c>
      <c r="Q52" s="54">
        <f>LN((Data!E94+Data!O94)/(Data!E93*Data!Y93))</f>
        <v>1.150157870606878E-2</v>
      </c>
      <c r="R52" s="54">
        <f>LN((Data!F94+Data!P94)/(Data!F93*Data!Z93))</f>
        <v>3.8942326708580098E-3</v>
      </c>
      <c r="S52" s="54">
        <f>LN((Data!G94+Data!Q94)/(Data!G93*Data!AA93))</f>
        <v>2.371320726361426E-3</v>
      </c>
      <c r="T52" s="54">
        <f>LN((Data!H94+Data!R94)/(Data!H93*Data!AB93))</f>
        <v>2.5135463673713013E-2</v>
      </c>
      <c r="U52" s="54">
        <f>LN((Data!I94+Data!S94)/(Data!I93*Data!AC93))</f>
        <v>2.2034529664349137E-3</v>
      </c>
      <c r="V52" s="54">
        <f>LN((Data!J94+Data!T94)/(Data!J93*Data!AD93))</f>
        <v>2.7554924639563365E-3</v>
      </c>
      <c r="W52" s="55">
        <f>LN((Data!K94+Data!U94)/(Data!K93*Data!AE93))</f>
        <v>8.1955676053244806E-3</v>
      </c>
    </row>
    <row r="53" spans="1:23" ht="15" thickBot="1">
      <c r="A53" s="63" t="str">
        <v>USO</v>
      </c>
      <c r="B53" s="62"/>
      <c r="C53" s="62"/>
      <c r="D53" s="62"/>
      <c r="E53" s="62"/>
      <c r="F53" s="62"/>
      <c r="G53" s="62"/>
      <c r="H53" s="62"/>
      <c r="I53" s="62"/>
      <c r="J53" s="62"/>
      <c r="K53" s="62"/>
      <c r="M53" s="12">
        <f>Data!A95</f>
        <v>44939</v>
      </c>
      <c r="N53" s="59">
        <f>LN((Data!B95+Data!L95)/(Data!B94*Data!V94))</f>
        <v>1.0068325347637248E-2</v>
      </c>
      <c r="O53" s="54">
        <f>LN((Data!C95+Data!M95)/(Data!C94*Data!W94))</f>
        <v>1.1664103291977349E-3</v>
      </c>
      <c r="P53" s="54">
        <f>LN((Data!D95+Data!N95)/(Data!D94*Data!X94))</f>
        <v>6.5589935128921783E-3</v>
      </c>
      <c r="Q53" s="54">
        <f>LN((Data!E95+Data!O95)/(Data!E94*Data!Y94))</f>
        <v>1.1930360976520249E-2</v>
      </c>
      <c r="R53" s="54">
        <f>LN((Data!F95+Data!P95)/(Data!F94*Data!Z94))</f>
        <v>3.9290814714334522E-3</v>
      </c>
      <c r="S53" s="54">
        <f>LN((Data!G95+Data!Q95)/(Data!G94*Data!AA94))</f>
        <v>-2.1969097263987857E-3</v>
      </c>
      <c r="T53" s="54">
        <f>LN((Data!H95+Data!R95)/(Data!H94*Data!AB94))</f>
        <v>8.5990151802857375E-3</v>
      </c>
      <c r="U53" s="54">
        <f>LN((Data!I95+Data!S95)/(Data!I94*Data!AC94))</f>
        <v>-1.7133769948522548E-3</v>
      </c>
      <c r="V53" s="54">
        <f>LN((Data!J95+Data!T95)/(Data!J94*Data!AD94))</f>
        <v>-9.4324979721552727E-3</v>
      </c>
      <c r="W53" s="55">
        <f>LN((Data!K95+Data!U95)/(Data!K94*Data!AE94))</f>
        <v>2.0770976080216417E-2</v>
      </c>
    </row>
    <row r="54" spans="1:23">
      <c r="M54" s="12">
        <f>Data!A96</f>
        <v>44943</v>
      </c>
      <c r="N54" s="59">
        <f>LN((Data!B96+Data!L96)/(Data!B95*Data!V95))</f>
        <v>8.718193380140099E-3</v>
      </c>
      <c r="O54" s="54">
        <f>LN((Data!C96+Data!M96)/(Data!C95*Data!W95))</f>
        <v>9.3197319488022273E-3</v>
      </c>
      <c r="P54" s="54">
        <f>LN((Data!D96+Data!N96)/(Data!D95*Data!X95))</f>
        <v>-5.5845719985197391E-3</v>
      </c>
      <c r="Q54" s="54">
        <f>LN((Data!E96+Data!O96)/(Data!E95*Data!Y95))</f>
        <v>-6.5666013987468264E-3</v>
      </c>
      <c r="R54" s="54">
        <f>LN((Data!F96+Data!P96)/(Data!F95*Data!Z95))</f>
        <v>-1.8500005276356757E-3</v>
      </c>
      <c r="S54" s="54">
        <f>LN((Data!G96+Data!Q96)/(Data!G95*Data!AA95))</f>
        <v>2.1630732772894312E-3</v>
      </c>
      <c r="T54" s="54">
        <f>LN((Data!H96+Data!R96)/(Data!H95*Data!AB95))</f>
        <v>3.7847743064735241E-2</v>
      </c>
      <c r="U54" s="54">
        <f>LN((Data!I96+Data!S96)/(Data!I95*Data!AC95))</f>
        <v>6.1225741213377877E-4</v>
      </c>
      <c r="V54" s="54">
        <f>LN((Data!J96+Data!T96)/(Data!J95*Data!AD95))</f>
        <v>7.1636433020601756E-2</v>
      </c>
      <c r="W54" s="55">
        <f>LN((Data!K96+Data!U96)/(Data!K95*Data!AE95))</f>
        <v>1.1496826654310014E-2</v>
      </c>
    </row>
    <row r="55" spans="1:23" ht="15" thickBot="1">
      <c r="M55" s="12">
        <f>Data!A97</f>
        <v>44944</v>
      </c>
      <c r="N55" s="59">
        <f>LN((Data!B97+Data!L97)/(Data!B96*Data!V96))</f>
        <v>-5.3844865478254698E-3</v>
      </c>
      <c r="O55" s="54">
        <f>LN((Data!C97+Data!M97)/(Data!C96*Data!W96))</f>
        <v>-8.1500043619243037E-3</v>
      </c>
      <c r="P55" s="54">
        <f>LN((Data!D97+Data!N97)/(Data!D96*Data!X96))</f>
        <v>-6.840974639000112E-3</v>
      </c>
      <c r="Q55" s="54">
        <f>LN((Data!E97+Data!O97)/(Data!E96*Data!Y96))</f>
        <v>-2.8759148025635029E-3</v>
      </c>
      <c r="R55" s="54">
        <f>LN((Data!F97+Data!P97)/(Data!F96*Data!Z96))</f>
        <v>-1.5890164852060989E-2</v>
      </c>
      <c r="S55" s="54">
        <f>LN((Data!G97+Data!Q97)/(Data!G96*Data!AA96))</f>
        <v>5.8415435053243963E-3</v>
      </c>
      <c r="T55" s="54">
        <f>LN((Data!H97+Data!R97)/(Data!H96*Data!AB96))</f>
        <v>-2.5283506197163443E-2</v>
      </c>
      <c r="U55" s="54">
        <f>LN((Data!I97+Data!S97)/(Data!I96*Data!AC96))</f>
        <v>2.2010280345789585E-3</v>
      </c>
      <c r="V55" s="54">
        <f>LN((Data!J97+Data!T97)/(Data!J96*Data!AD96))</f>
        <v>-2.0825280988790086E-2</v>
      </c>
      <c r="W55" s="55">
        <f>LN((Data!K97+Data!U97)/(Data!K96*Data!AE96))</f>
        <v>-1.9235472324931373E-2</v>
      </c>
    </row>
    <row r="56" spans="1:23">
      <c r="A56" s="31" t="s">
        <v>47</v>
      </c>
      <c r="B56" s="33" t="s">
        <v>53</v>
      </c>
      <c r="C56" s="34"/>
      <c r="D56" s="34"/>
      <c r="E56" s="34"/>
      <c r="F56" s="34"/>
      <c r="G56" s="34"/>
      <c r="H56" s="34"/>
      <c r="I56" s="34"/>
      <c r="J56" s="35"/>
      <c r="M56" s="12">
        <f>Data!A98</f>
        <v>44945</v>
      </c>
      <c r="N56" s="59">
        <f>LN((Data!B98+Data!L98)/(Data!B97*Data!V97))</f>
        <v>4.4365573043603028E-4</v>
      </c>
      <c r="O56" s="54">
        <f>LN((Data!C98+Data!M98)/(Data!C97*Data!W97))</f>
        <v>-9.3963576003495142E-3</v>
      </c>
      <c r="P56" s="54">
        <f>LN((Data!D98+Data!N98)/(Data!D97*Data!X97))</f>
        <v>7.571168172721833E-3</v>
      </c>
      <c r="Q56" s="54">
        <f>LN((Data!E98+Data!O98)/(Data!E97*Data!Y97))</f>
        <v>1.574394511065438E-2</v>
      </c>
      <c r="R56" s="54">
        <f>LN((Data!F98+Data!P98)/(Data!F97*Data!Z97))</f>
        <v>-7.1441632666698757E-3</v>
      </c>
      <c r="S56" s="54">
        <f>LN((Data!G98+Data!Q98)/(Data!G97*Data!AA97))</f>
        <v>2.1075234871373118E-2</v>
      </c>
      <c r="T56" s="54">
        <f>LN((Data!H98+Data!R98)/(Data!H97*Data!AB97))</f>
        <v>-2.5816179051431035E-2</v>
      </c>
      <c r="U56" s="54">
        <f>LN((Data!I98+Data!S98)/(Data!I97*Data!AC97))</f>
        <v>-2.4431957121296202E-4</v>
      </c>
      <c r="V56" s="54">
        <f>LN((Data!J98+Data!T98)/(Data!J97*Data!AD97))</f>
        <v>-1.2580748077381998E-2</v>
      </c>
      <c r="W56" s="55">
        <f>LN((Data!K98+Data!U98)/(Data!K97*Data!AE97))</f>
        <v>1.5417864294986212E-2</v>
      </c>
    </row>
    <row r="57" spans="1:23" ht="15" thickBot="1">
      <c r="B57" s="39" t="s">
        <v>52</v>
      </c>
      <c r="C57" s="40"/>
      <c r="D57" s="40"/>
      <c r="E57" s="40"/>
      <c r="F57" s="40"/>
      <c r="G57" s="40"/>
      <c r="H57" s="40"/>
      <c r="I57" s="40"/>
      <c r="J57" s="41"/>
      <c r="M57" s="12">
        <f>Data!A99</f>
        <v>44946</v>
      </c>
      <c r="N57" s="59">
        <f>LN((Data!B99+Data!L99)/(Data!B98*Data!V98))</f>
        <v>1.9038431082435071E-2</v>
      </c>
      <c r="O57" s="54">
        <f>LN((Data!C99+Data!M99)/(Data!C98*Data!W98))</f>
        <v>4.7045170463239387E-3</v>
      </c>
      <c r="P57" s="54">
        <f>LN((Data!D99+Data!N99)/(Data!D98*Data!X98))</f>
        <v>1.5212173101272149E-2</v>
      </c>
      <c r="Q57" s="54">
        <f>LN((Data!E99+Data!O99)/(Data!E98*Data!Y98))</f>
        <v>-3.3409463672588765E-3</v>
      </c>
      <c r="R57" s="54">
        <f>LN((Data!F99+Data!P99)/(Data!F98*Data!Z98))</f>
        <v>1.81931613008946E-2</v>
      </c>
      <c r="S57" s="54">
        <f>LN((Data!G99+Data!Q99)/(Data!G98*Data!AA98))</f>
        <v>2.4045341753361146E-2</v>
      </c>
      <c r="T57" s="54">
        <f>LN((Data!H99+Data!R99)/(Data!H98*Data!AB98))</f>
        <v>3.5935114949549214E-2</v>
      </c>
      <c r="U57" s="54">
        <f>LN((Data!I99+Data!S99)/(Data!I98*Data!AC98))</f>
        <v>-8.5558888064754014E-4</v>
      </c>
      <c r="V57" s="54">
        <f>LN((Data!J99+Data!T99)/(Data!J98*Data!AD98))</f>
        <v>4.7977273248713807E-2</v>
      </c>
      <c r="W57" s="55">
        <f>LN((Data!K99+Data!U99)/(Data!K98*Data!AE98))</f>
        <v>1.3508014595079091E-2</v>
      </c>
    </row>
    <row r="58" spans="1:23">
      <c r="A58" s="74" t="s">
        <v>66</v>
      </c>
      <c r="B58" s="14"/>
      <c r="C58" s="14"/>
      <c r="D58" s="14"/>
      <c r="E58" s="14"/>
      <c r="F58" s="14"/>
      <c r="G58" s="14"/>
      <c r="H58" s="14"/>
      <c r="I58" s="14"/>
      <c r="J58" s="14"/>
      <c r="M58" s="12">
        <f>Data!A100</f>
        <v>44949</v>
      </c>
      <c r="N58" s="59">
        <f>LN((Data!B100+Data!L100)/(Data!B99*Data!V99))</f>
        <v>2.3228515886131697E-2</v>
      </c>
      <c r="O58" s="54">
        <f>LN((Data!C100+Data!M100)/(Data!C99*Data!W99))</f>
        <v>-1.2285695265834682E-2</v>
      </c>
      <c r="P58" s="54">
        <f>LN((Data!D100+Data!N100)/(Data!D99*Data!X99))</f>
        <v>7.1633544135642638E-3</v>
      </c>
      <c r="Q58" s="54">
        <f>LN((Data!E100+Data!O100)/(Data!E99*Data!Y99))</f>
        <v>1.8945731734084268E-3</v>
      </c>
      <c r="R58" s="54">
        <f>LN((Data!F100+Data!P100)/(Data!F99*Data!Z99))</f>
        <v>1.1798367126055935E-2</v>
      </c>
      <c r="S58" s="54">
        <f>LN((Data!G100+Data!Q100)/(Data!G99*Data!AA99))</f>
        <v>1.1854669671136868E-2</v>
      </c>
      <c r="T58" s="54">
        <f>LN((Data!H100+Data!R100)/(Data!H99*Data!AB99))</f>
        <v>3.3080048516572834E-2</v>
      </c>
      <c r="U58" s="54">
        <f>LN((Data!I100+Data!S100)/(Data!I99*Data!AC99))</f>
        <v>-9.7871307053902967E-4</v>
      </c>
      <c r="V58" s="54">
        <f>LN((Data!J100+Data!T100)/(Data!J99*Data!AD99))</f>
        <v>7.4573632396090578E-2</v>
      </c>
      <c r="W58" s="55">
        <f>LN((Data!K100+Data!U100)/(Data!K99*Data!AE99))</f>
        <v>-6.990563024978823E-4</v>
      </c>
    </row>
    <row r="59" spans="1:23">
      <c r="A59" s="68" t="s">
        <v>50</v>
      </c>
      <c r="B59" s="80"/>
      <c r="C59" s="80"/>
      <c r="D59" s="80"/>
      <c r="E59" s="80"/>
      <c r="F59" s="80"/>
      <c r="G59" s="80"/>
      <c r="H59" s="80"/>
      <c r="I59" s="80"/>
      <c r="J59" s="80"/>
      <c r="M59" s="12">
        <f>Data!A101</f>
        <v>44950</v>
      </c>
      <c r="N59" s="59">
        <f>LN((Data!B101+Data!L101)/(Data!B100*Data!V100))</f>
        <v>1.0012775797270213E-2</v>
      </c>
      <c r="O59" s="54">
        <f>LN((Data!C101+Data!M101)/(Data!C100*Data!W100))</f>
        <v>1.0409367707763273E-2</v>
      </c>
      <c r="P59" s="54">
        <f>LN((Data!D101+Data!N101)/(Data!D100*Data!X100))</f>
        <v>7.1352125752832836E-4</v>
      </c>
      <c r="Q59" s="54">
        <f>LN((Data!E101+Data!O101)/(Data!E100*Data!Y100))</f>
        <v>3.6120180417032071E-3</v>
      </c>
      <c r="R59" s="54">
        <f>LN((Data!F101+Data!P101)/(Data!F100*Data!Z100))</f>
        <v>-6.7116598962296966E-4</v>
      </c>
      <c r="S59" s="54">
        <f>LN((Data!G101+Data!Q101)/(Data!G100*Data!AA100))</f>
        <v>-2.7593121504279673E-3</v>
      </c>
      <c r="T59" s="54">
        <f>LN((Data!H101+Data!R101)/(Data!H100*Data!AB100))</f>
        <v>-6.2777741373181784E-3</v>
      </c>
      <c r="U59" s="54">
        <f>LN((Data!I101+Data!S101)/(Data!I100*Data!AC100))</f>
        <v>3.6712966208113742E-4</v>
      </c>
      <c r="V59" s="54">
        <f>LN((Data!J101+Data!T101)/(Data!J100*Data!AD100))</f>
        <v>9.7343909786638827E-4</v>
      </c>
      <c r="W59" s="55">
        <f>LN((Data!K101+Data!U101)/(Data!K100*Data!AE100))</f>
        <v>-1.8064278959675842E-2</v>
      </c>
    </row>
    <row r="60" spans="1:23">
      <c r="B60" s="80"/>
      <c r="C60" s="80"/>
      <c r="D60" s="80"/>
      <c r="E60" s="80"/>
      <c r="F60" s="80"/>
      <c r="G60" s="80"/>
      <c r="H60" s="80"/>
      <c r="I60" s="80"/>
      <c r="J60" s="80"/>
      <c r="M60" s="12">
        <f>Data!A102</f>
        <v>44951</v>
      </c>
      <c r="N60" s="59">
        <f>LN((Data!B102+Data!L102)/(Data!B101*Data!V101))</f>
        <v>-4.7118480929988632E-3</v>
      </c>
      <c r="O60" s="54">
        <f>LN((Data!C102+Data!M102)/(Data!C101*Data!W101))</f>
        <v>7.0579934702706302E-4</v>
      </c>
      <c r="P60" s="54">
        <f>LN((Data!D102+Data!N102)/(Data!D101*Data!X101))</f>
        <v>9.5057041378202934E-4</v>
      </c>
      <c r="Q60" s="54">
        <f>LN((Data!E102+Data!O102)/(Data!E101*Data!Y101))</f>
        <v>4.5933836539970158E-3</v>
      </c>
      <c r="R60" s="54">
        <f>LN((Data!F102+Data!P102)/(Data!F101*Data!Z101))</f>
        <v>1.7404925637888805E-4</v>
      </c>
      <c r="S60" s="54">
        <f>LN((Data!G102+Data!Q102)/(Data!G101*Data!AA101))</f>
        <v>-1.5792361535516903E-2</v>
      </c>
      <c r="T60" s="54">
        <f>LN((Data!H102+Data!R102)/(Data!H101*Data!AB101))</f>
        <v>-8.2678797599407381E-4</v>
      </c>
      <c r="U60" s="54">
        <f>LN((Data!I102+Data!S102)/(Data!I101*Data!AC101))</f>
        <v>6.1158340845796663E-4</v>
      </c>
      <c r="V60" s="54">
        <f>LN((Data!J102+Data!T102)/(Data!J101*Data!AD101))</f>
        <v>3.7458423377492245E-3</v>
      </c>
      <c r="W60" s="55">
        <f>LN((Data!K102+Data!U102)/(Data!K101*Data!AE101))</f>
        <v>4.1213729906632189E-3</v>
      </c>
    </row>
    <row r="61" spans="1:23">
      <c r="M61" s="12">
        <f>Data!A103</f>
        <v>44952</v>
      </c>
      <c r="N61" s="59">
        <f>LN((Data!B103+Data!L103)/(Data!B102*Data!V102))</f>
        <v>1.469482743688913E-2</v>
      </c>
      <c r="O61" s="54">
        <f>LN((Data!C103+Data!M103)/(Data!C102*Data!W102))</f>
        <v>1.3548443635954961E-2</v>
      </c>
      <c r="P61" s="54">
        <f>LN((Data!D103+Data!N103)/(Data!D102*Data!X102))</f>
        <v>9.4563352420354435E-3</v>
      </c>
      <c r="Q61" s="54">
        <f>LN((Data!E103+Data!O103)/(Data!E102*Data!Y102))</f>
        <v>-9.0965184352595225E-3</v>
      </c>
      <c r="R61" s="54">
        <f>LN((Data!F103+Data!P103)/(Data!F102*Data!Z102))</f>
        <v>1.092907053219023E-2</v>
      </c>
      <c r="S61" s="54">
        <f>LN((Data!G103+Data!Q103)/(Data!G102*Data!AA102))</f>
        <v>9.9165847651872096E-3</v>
      </c>
      <c r="T61" s="54">
        <f>LN((Data!H103+Data!R103)/(Data!H102*Data!AB102))</f>
        <v>9.057287112509544E-3</v>
      </c>
      <c r="U61" s="54">
        <f>LN((Data!I103+Data!S103)/(Data!I102*Data!AC102))</f>
        <v>-6.1158340845790873E-4</v>
      </c>
      <c r="V61" s="54">
        <f>LN((Data!J103+Data!T103)/(Data!J102*Data!AD102))</f>
        <v>0.1040649318924087</v>
      </c>
      <c r="W61" s="55">
        <f>LN((Data!K103+Data!U103)/(Data!K102*Data!AE102))</f>
        <v>5.9389314830462963E-3</v>
      </c>
    </row>
    <row r="62" spans="1:23" ht="15" thickBot="1">
      <c r="M62" s="12">
        <f>Data!A104</f>
        <v>44953</v>
      </c>
      <c r="N62" s="59">
        <f>LN((Data!B104+Data!L104)/(Data!B103*Data!V103))</f>
        <v>1.3591571468824453E-2</v>
      </c>
      <c r="O62" s="54">
        <f>LN((Data!C104+Data!M104)/(Data!C103*Data!W103))</f>
        <v>-4.9200036267958898E-4</v>
      </c>
      <c r="P62" s="54">
        <f>LN((Data!D104+Data!N104)/(Data!D103*Data!X103))</f>
        <v>-4.7169898781389101E-3</v>
      </c>
      <c r="Q62" s="54">
        <f>LN((Data!E104+Data!O104)/(Data!E103*Data!Y103))</f>
        <v>-1.3939615851116768E-3</v>
      </c>
      <c r="R62" s="54">
        <f>LN((Data!F104+Data!P104)/(Data!F103*Data!Z103))</f>
        <v>2.4806899702727947E-3</v>
      </c>
      <c r="S62" s="54">
        <f>LN((Data!G104+Data!Q104)/(Data!G103*Data!AA103))</f>
        <v>1.1232875690371581E-2</v>
      </c>
      <c r="T62" s="54">
        <f>LN((Data!H104+Data!R104)/(Data!H103*Data!AB103))</f>
        <v>4.675843728470809E-2</v>
      </c>
      <c r="U62" s="54">
        <f>LN((Data!I104+Data!S104)/(Data!I103*Data!AC103))</f>
        <v>0</v>
      </c>
      <c r="V62" s="54">
        <f>LN((Data!J104+Data!T104)/(Data!J103*Data!AD103))</f>
        <v>0.10436170166630546</v>
      </c>
      <c r="W62" s="55">
        <f>LN((Data!K104+Data!U104)/(Data!K103*Data!AE103))</f>
        <v>-2.0366722643248996E-2</v>
      </c>
    </row>
    <row r="63" spans="1:23">
      <c r="A63" s="31" t="s">
        <v>48</v>
      </c>
      <c r="B63" s="61" t="s">
        <v>40</v>
      </c>
      <c r="C63" s="34"/>
      <c r="D63" s="34"/>
      <c r="E63" s="34"/>
      <c r="F63" s="34"/>
      <c r="G63" s="34"/>
      <c r="H63" s="34"/>
      <c r="I63" s="34"/>
      <c r="J63" s="35"/>
      <c r="M63" s="12">
        <f>Data!A105</f>
        <v>44956</v>
      </c>
      <c r="N63" s="59">
        <f>LN((Data!B105+Data!L105)/(Data!B104*Data!V104))</f>
        <v>-2.0282424419747112E-2</v>
      </c>
      <c r="O63" s="54">
        <f>LN((Data!C105+Data!M105)/(Data!C104*Data!W104))</f>
        <v>5.3525584795128863E-3</v>
      </c>
      <c r="P63" s="54">
        <f>LN((Data!D105+Data!N105)/(Data!D104*Data!X104))</f>
        <v>-2.0299204470928166E-2</v>
      </c>
      <c r="Q63" s="54">
        <f>LN((Data!E105+Data!O105)/(Data!E104*Data!Y104))</f>
        <v>-2.5699773908227103E-3</v>
      </c>
      <c r="R63" s="54">
        <f>LN((Data!F105+Data!P105)/(Data!F104*Data!Z104))</f>
        <v>-1.2788403189600991E-2</v>
      </c>
      <c r="S63" s="54">
        <f>LN((Data!G105+Data!Q105)/(Data!G104*Data!AA104))</f>
        <v>-1.7539581542392494E-2</v>
      </c>
      <c r="T63" s="54">
        <f>LN((Data!H105+Data!R105)/(Data!H104*Data!AB104))</f>
        <v>-2.1586131688655974E-2</v>
      </c>
      <c r="U63" s="54">
        <f>LN((Data!I105+Data!S105)/(Data!I104*Data!AC104))</f>
        <v>-9.7931211156420837E-4</v>
      </c>
      <c r="V63" s="54">
        <f>LN((Data!J105+Data!T105)/(Data!J104*Data!AD104))</f>
        <v>-6.5265785717728814E-2</v>
      </c>
      <c r="W63" s="55">
        <f>LN((Data!K105+Data!U105)/(Data!K104*Data!AE104))</f>
        <v>-2.0349539415279842E-2</v>
      </c>
    </row>
    <row r="64" spans="1:23" ht="15" thickBot="1">
      <c r="B64" s="36" t="s">
        <v>41</v>
      </c>
      <c r="C64" s="37"/>
      <c r="D64" s="37"/>
      <c r="E64" s="37"/>
      <c r="F64" s="37"/>
      <c r="G64" s="37"/>
      <c r="H64" s="37"/>
      <c r="I64" s="37"/>
      <c r="J64" s="38"/>
      <c r="M64" s="13">
        <f>Data!A106</f>
        <v>44957</v>
      </c>
      <c r="N64" s="60">
        <f>LN((Data!B106+Data!L106)/(Data!B105*Data!V105))</f>
        <v>8.9805330492570522E-3</v>
      </c>
      <c r="O64" s="56">
        <f>LN((Data!C106+Data!M106)/(Data!C105*Data!W105))</f>
        <v>1.2427650953350862E-2</v>
      </c>
      <c r="P64" s="56">
        <f>LN((Data!D106+Data!N106)/(Data!D105*Data!X105))</f>
        <v>-2.1736513811304141E-3</v>
      </c>
      <c r="Q64" s="56">
        <f>LN((Data!E106+Data!O106)/(Data!E105*Data!Y105))</f>
        <v>3.6295653660423006E-3</v>
      </c>
      <c r="R64" s="56">
        <f>LN((Data!F106+Data!P106)/(Data!F105*Data!Z105))</f>
        <v>1.440612990154067E-2</v>
      </c>
      <c r="S64" s="56">
        <f>LN((Data!G106+Data!Q106)/(Data!G105*Data!AA105))</f>
        <v>1.2819573142604918E-2</v>
      </c>
      <c r="T64" s="56">
        <f>LN((Data!H106+Data!R106)/(Data!H105*Data!AB105))</f>
        <v>1.4521183549015475E-2</v>
      </c>
      <c r="U64" s="56">
        <f>LN((Data!I106+Data!S106)/(Data!I105*Data!AC105))</f>
        <v>1.8354241922271825E-3</v>
      </c>
      <c r="V64" s="56">
        <f>LN((Data!J106+Data!T106)/(Data!J105*Data!AD105))</f>
        <v>3.8606653948837992E-2</v>
      </c>
      <c r="W64" s="57">
        <f>LN((Data!K106+Data!U106)/(Data!K105*Data!AE105))</f>
        <v>1.7756251691938743E-2</v>
      </c>
    </row>
    <row r="65" spans="1:11" ht="15" thickBot="1">
      <c r="B65" s="39"/>
      <c r="C65" s="40"/>
      <c r="D65" s="65" t="s">
        <v>49</v>
      </c>
      <c r="E65" s="64"/>
      <c r="F65" s="40" t="s">
        <v>65</v>
      </c>
      <c r="G65" s="40"/>
      <c r="H65" s="40"/>
      <c r="I65" s="40"/>
      <c r="J65" s="41"/>
    </row>
    <row r="66" spans="1:11" ht="15" thickBot="1"/>
    <row r="67" spans="1:11">
      <c r="A67" s="51" t="s">
        <v>11</v>
      </c>
      <c r="B67" s="52" t="s">
        <v>19</v>
      </c>
      <c r="C67" s="52" t="s">
        <v>20</v>
      </c>
      <c r="D67" s="52" t="s">
        <v>10</v>
      </c>
      <c r="E67" s="52" t="s">
        <v>9</v>
      </c>
      <c r="F67" s="52" t="s">
        <v>21</v>
      </c>
      <c r="G67" s="52" t="s">
        <v>22</v>
      </c>
      <c r="H67" s="52" t="s">
        <v>13</v>
      </c>
      <c r="I67" s="52" t="s">
        <v>12</v>
      </c>
      <c r="J67" s="53" t="s">
        <v>23</v>
      </c>
      <c r="K67" s="10"/>
    </row>
    <row r="68" spans="1:11">
      <c r="A68" s="62"/>
      <c r="B68" s="62"/>
      <c r="C68" s="62"/>
      <c r="D68" s="62"/>
      <c r="E68" s="62"/>
      <c r="F68" s="62"/>
      <c r="G68" s="62"/>
      <c r="H68" s="62"/>
      <c r="I68" s="66"/>
      <c r="J68" s="66"/>
      <c r="K68" s="10"/>
    </row>
    <row r="70" spans="1:11" ht="15" thickBot="1"/>
    <row r="71" spans="1:11">
      <c r="B71" s="87" t="s">
        <v>44</v>
      </c>
      <c r="C71" s="88"/>
      <c r="D71" s="71"/>
      <c r="E71" s="18" t="s">
        <v>45</v>
      </c>
    </row>
    <row r="72" spans="1:11">
      <c r="B72" s="85" t="s">
        <v>42</v>
      </c>
      <c r="C72" s="86"/>
      <c r="D72" s="72"/>
      <c r="E72" s="18" t="s">
        <v>45</v>
      </c>
    </row>
    <row r="73" spans="1:11" ht="15" thickBot="1">
      <c r="B73" s="81" t="s">
        <v>43</v>
      </c>
      <c r="C73" s="82"/>
      <c r="D73" s="73"/>
      <c r="E73" s="18"/>
    </row>
    <row r="76" spans="1:11" ht="15" thickBot="1"/>
    <row r="77" spans="1:11" ht="15" thickBot="1">
      <c r="A77" s="69" t="s">
        <v>51</v>
      </c>
      <c r="B77" s="67" t="s">
        <v>54</v>
      </c>
      <c r="C77" s="16"/>
      <c r="D77" s="16"/>
      <c r="E77" s="16"/>
      <c r="F77" s="16"/>
      <c r="G77" s="16"/>
      <c r="H77" s="16"/>
      <c r="I77" s="16"/>
      <c r="J77" s="17"/>
    </row>
    <row r="78" spans="1:11">
      <c r="B78" s="14"/>
      <c r="C78" s="14"/>
      <c r="D78" s="14"/>
      <c r="E78" s="14"/>
      <c r="F78" s="14"/>
      <c r="G78" s="14"/>
      <c r="H78" s="14"/>
      <c r="I78" s="14"/>
      <c r="J78" s="14"/>
    </row>
    <row r="79" spans="1:11">
      <c r="B79" s="14"/>
      <c r="C79" s="14"/>
      <c r="D79" s="14"/>
      <c r="E79" s="14"/>
      <c r="F79" s="14"/>
      <c r="G79" s="14"/>
      <c r="H79" s="14"/>
      <c r="I79" s="14"/>
      <c r="J79" s="14"/>
    </row>
    <row r="80" spans="1:11">
      <c r="B80" s="14"/>
      <c r="C80" s="14"/>
      <c r="D80" s="14"/>
      <c r="E80" s="14"/>
      <c r="F80" s="14"/>
      <c r="G80" s="14"/>
      <c r="H80" s="14"/>
      <c r="I80" s="14"/>
      <c r="J80" s="14"/>
    </row>
    <row r="81" spans="2:13">
      <c r="B81" s="14"/>
      <c r="C81" s="14"/>
      <c r="D81" s="14"/>
      <c r="E81" s="14"/>
      <c r="F81" s="14"/>
      <c r="G81" s="14"/>
      <c r="H81" s="14"/>
      <c r="I81" s="14"/>
      <c r="J81" s="14"/>
    </row>
    <row r="82" spans="2:13">
      <c r="B82" s="14"/>
      <c r="C82" s="14"/>
      <c r="D82" s="14"/>
      <c r="E82" s="14"/>
      <c r="F82" s="14"/>
      <c r="G82" s="14"/>
      <c r="H82" s="14"/>
      <c r="I82" s="14"/>
      <c r="J82" s="14"/>
    </row>
    <row r="83" spans="2:13">
      <c r="B83" s="70"/>
      <c r="C83" s="14"/>
      <c r="D83" s="14"/>
      <c r="E83" s="14"/>
      <c r="F83" s="14"/>
      <c r="G83" s="14"/>
      <c r="H83" s="14"/>
      <c r="I83" s="14"/>
      <c r="J83" s="14"/>
    </row>
    <row r="84" spans="2:13">
      <c r="B84" s="14"/>
      <c r="C84" s="14"/>
      <c r="D84" s="14"/>
      <c r="E84" s="14"/>
      <c r="F84" s="14"/>
      <c r="G84" s="14"/>
      <c r="H84" s="14"/>
      <c r="I84" s="14"/>
      <c r="J84" s="14"/>
    </row>
    <row r="85" spans="2:13">
      <c r="B85" s="14"/>
      <c r="C85" s="14"/>
      <c r="D85" s="14"/>
      <c r="E85" s="14"/>
      <c r="F85" s="14"/>
      <c r="G85" s="14"/>
      <c r="H85" s="14"/>
      <c r="I85" s="14"/>
      <c r="J85" s="14"/>
    </row>
    <row r="86" spans="2:13">
      <c r="B86" s="14"/>
      <c r="C86" s="14"/>
      <c r="D86" s="14"/>
      <c r="E86" s="14"/>
      <c r="F86" s="14"/>
      <c r="G86" s="14"/>
      <c r="H86" s="14"/>
      <c r="I86" s="14"/>
      <c r="J86" s="14"/>
      <c r="M86" s="15"/>
    </row>
    <row r="87" spans="2:13">
      <c r="M87" s="15"/>
    </row>
    <row r="88" spans="2:13">
      <c r="M88" s="15"/>
    </row>
    <row r="89" spans="2:13">
      <c r="M89" s="15"/>
    </row>
    <row r="90" spans="2:13">
      <c r="M90" s="15"/>
    </row>
    <row r="91" spans="2:13">
      <c r="M91" s="15"/>
    </row>
    <row r="92" spans="2:13">
      <c r="M92" s="15"/>
    </row>
    <row r="93" spans="2:13">
      <c r="M93" s="15"/>
    </row>
    <row r="94" spans="2:13">
      <c r="M94" s="15"/>
    </row>
    <row r="95" spans="2:13">
      <c r="M95" s="15"/>
    </row>
    <row r="96" spans="2:13">
      <c r="M96" s="15"/>
    </row>
    <row r="97" spans="13:13">
      <c r="M97" s="15"/>
    </row>
    <row r="98" spans="13:13">
      <c r="M98" s="15"/>
    </row>
    <row r="99" spans="13:13">
      <c r="M99" s="15"/>
    </row>
  </sheetData>
  <mergeCells count="6">
    <mergeCell ref="B59:J60"/>
    <mergeCell ref="B73:C73"/>
    <mergeCell ref="A1:J2"/>
    <mergeCell ref="D10:J10"/>
    <mergeCell ref="B72:C72"/>
    <mergeCell ref="B71:C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4F81-341C-8A46-A9AF-8006989B476D}">
  <dimension ref="A1:AE122"/>
  <sheetViews>
    <sheetView workbookViewId="0">
      <selection activeCell="M21" sqref="M21"/>
    </sheetView>
  </sheetViews>
  <sheetFormatPr defaultColWidth="10.90625" defaultRowHeight="14.5"/>
  <sheetData>
    <row r="1" spans="1:31" ht="16" thickBot="1">
      <c r="B1" s="89" t="s">
        <v>16</v>
      </c>
      <c r="C1" s="90"/>
      <c r="D1" s="90"/>
      <c r="E1" s="90"/>
      <c r="F1" s="90"/>
      <c r="G1" s="90"/>
      <c r="H1" s="90"/>
      <c r="I1" s="90"/>
      <c r="J1" s="90"/>
      <c r="K1" s="91"/>
      <c r="L1" s="92" t="s">
        <v>17</v>
      </c>
      <c r="M1" s="93"/>
      <c r="N1" s="93"/>
      <c r="O1" s="93"/>
      <c r="P1" s="93"/>
      <c r="Q1" s="93"/>
      <c r="R1" s="93"/>
      <c r="S1" s="93"/>
      <c r="T1" s="93"/>
      <c r="U1" s="94"/>
      <c r="V1" s="89" t="s">
        <v>18</v>
      </c>
      <c r="W1" s="90"/>
      <c r="X1" s="90"/>
      <c r="Y1" s="90"/>
      <c r="Z1" s="90"/>
      <c r="AA1" s="90"/>
      <c r="AB1" s="90"/>
      <c r="AC1" s="90"/>
      <c r="AD1" s="90"/>
      <c r="AE1" s="91"/>
    </row>
    <row r="2" spans="1:31">
      <c r="A2" s="20" t="s">
        <v>8</v>
      </c>
      <c r="B2" s="21" t="s">
        <v>11</v>
      </c>
      <c r="C2" s="21" t="s">
        <v>19</v>
      </c>
      <c r="D2" s="21" t="s">
        <v>20</v>
      </c>
      <c r="E2" s="21" t="s">
        <v>10</v>
      </c>
      <c r="F2" s="21" t="s">
        <v>9</v>
      </c>
      <c r="G2" s="21" t="s">
        <v>21</v>
      </c>
      <c r="H2" s="21" t="s">
        <v>22</v>
      </c>
      <c r="I2" s="21" t="s">
        <v>13</v>
      </c>
      <c r="J2" s="21" t="s">
        <v>12</v>
      </c>
      <c r="K2" s="21" t="s">
        <v>23</v>
      </c>
      <c r="L2" s="22" t="s">
        <v>11</v>
      </c>
      <c r="M2" s="22" t="s">
        <v>19</v>
      </c>
      <c r="N2" s="22" t="s">
        <v>20</v>
      </c>
      <c r="O2" s="22" t="s">
        <v>10</v>
      </c>
      <c r="P2" s="22" t="s">
        <v>9</v>
      </c>
      <c r="Q2" s="22" t="s">
        <v>21</v>
      </c>
      <c r="R2" s="22" t="s">
        <v>22</v>
      </c>
      <c r="S2" s="22" t="s">
        <v>13</v>
      </c>
      <c r="T2" s="22" t="s">
        <v>12</v>
      </c>
      <c r="U2" s="22" t="s">
        <v>23</v>
      </c>
      <c r="V2" s="23" t="s">
        <v>11</v>
      </c>
      <c r="W2" s="23" t="s">
        <v>19</v>
      </c>
      <c r="X2" s="23" t="s">
        <v>20</v>
      </c>
      <c r="Y2" s="23" t="s">
        <v>10</v>
      </c>
      <c r="Z2" s="23" t="s">
        <v>9</v>
      </c>
      <c r="AA2" s="23" t="s">
        <v>21</v>
      </c>
      <c r="AB2" s="23" t="s">
        <v>22</v>
      </c>
      <c r="AC2" s="23" t="s">
        <v>13</v>
      </c>
      <c r="AD2" s="23" t="s">
        <v>12</v>
      </c>
      <c r="AE2" s="23" t="s">
        <v>23</v>
      </c>
    </row>
    <row r="3" spans="1:31">
      <c r="A3" s="15">
        <v>44805</v>
      </c>
      <c r="B3" s="11">
        <v>157.96</v>
      </c>
      <c r="C3" s="11">
        <v>22.26</v>
      </c>
      <c r="D3" s="11">
        <v>39.119999999999997</v>
      </c>
      <c r="E3" s="11">
        <v>157.87</v>
      </c>
      <c r="F3" s="11">
        <v>398.54</v>
      </c>
      <c r="G3" s="11">
        <v>19.7148</v>
      </c>
      <c r="H3" s="11">
        <v>6.36</v>
      </c>
      <c r="I3" s="11">
        <v>82.13</v>
      </c>
      <c r="J3" s="11">
        <v>277.16000000000003</v>
      </c>
      <c r="K3" s="11">
        <v>70.95</v>
      </c>
      <c r="L3" s="19">
        <v>0</v>
      </c>
      <c r="M3" s="19">
        <v>0</v>
      </c>
      <c r="N3" s="19">
        <v>0</v>
      </c>
      <c r="O3" s="19">
        <v>0</v>
      </c>
      <c r="P3" s="19">
        <v>0</v>
      </c>
      <c r="Q3" s="19">
        <v>0</v>
      </c>
      <c r="R3" s="19">
        <v>0</v>
      </c>
      <c r="S3" s="19">
        <v>0.100482</v>
      </c>
      <c r="T3" s="19">
        <v>0</v>
      </c>
      <c r="U3" s="19">
        <v>0</v>
      </c>
      <c r="V3" s="10">
        <v>1</v>
      </c>
      <c r="W3" s="10">
        <v>1</v>
      </c>
      <c r="X3" s="10">
        <v>1</v>
      </c>
      <c r="Y3" s="10">
        <v>1</v>
      </c>
      <c r="Z3" s="10">
        <v>1</v>
      </c>
      <c r="AA3" s="10">
        <v>1</v>
      </c>
      <c r="AB3" s="10">
        <v>1</v>
      </c>
      <c r="AC3" s="10">
        <v>1</v>
      </c>
      <c r="AD3" s="10">
        <v>1</v>
      </c>
      <c r="AE3" s="10">
        <v>1</v>
      </c>
    </row>
    <row r="4" spans="1:31">
      <c r="A4" s="15">
        <v>44806</v>
      </c>
      <c r="B4" s="11">
        <v>155.81</v>
      </c>
      <c r="C4" s="11">
        <v>22.28</v>
      </c>
      <c r="D4" s="11">
        <v>38.76</v>
      </c>
      <c r="E4" s="11">
        <v>159.26</v>
      </c>
      <c r="F4" s="11">
        <v>394.28</v>
      </c>
      <c r="G4" s="11">
        <v>20.4499</v>
      </c>
      <c r="H4" s="11">
        <v>6.2377000000000002</v>
      </c>
      <c r="I4" s="11">
        <v>82.31</v>
      </c>
      <c r="J4" s="11">
        <v>270.20999999999998</v>
      </c>
      <c r="K4" s="11">
        <v>71.430000000000007</v>
      </c>
      <c r="L4" s="19">
        <v>0</v>
      </c>
      <c r="M4" s="19">
        <v>0</v>
      </c>
      <c r="N4" s="19">
        <v>0</v>
      </c>
      <c r="O4" s="19">
        <v>0</v>
      </c>
      <c r="P4" s="19">
        <v>0</v>
      </c>
      <c r="Q4" s="19">
        <v>0</v>
      </c>
      <c r="R4" s="19">
        <v>0</v>
      </c>
      <c r="S4" s="19">
        <v>0</v>
      </c>
      <c r="T4" s="19">
        <v>0</v>
      </c>
      <c r="U4" s="19">
        <v>0</v>
      </c>
      <c r="V4" s="10">
        <v>1</v>
      </c>
      <c r="W4" s="10">
        <v>1</v>
      </c>
      <c r="X4" s="10">
        <v>1</v>
      </c>
      <c r="Y4" s="10">
        <v>1</v>
      </c>
      <c r="Z4" s="10">
        <v>1</v>
      </c>
      <c r="AA4" s="10">
        <v>1</v>
      </c>
      <c r="AB4" s="10">
        <v>1</v>
      </c>
      <c r="AC4" s="10">
        <v>1</v>
      </c>
      <c r="AD4" s="10">
        <v>1</v>
      </c>
      <c r="AE4" s="10">
        <v>1</v>
      </c>
    </row>
    <row r="5" spans="1:31">
      <c r="A5" s="15">
        <v>44810</v>
      </c>
      <c r="B5" s="11">
        <v>154.53</v>
      </c>
      <c r="C5" s="11">
        <v>22.454999999999998</v>
      </c>
      <c r="D5" s="11">
        <v>38.299999999999997</v>
      </c>
      <c r="E5" s="11">
        <v>158.33000000000001</v>
      </c>
      <c r="F5" s="11">
        <v>392.71</v>
      </c>
      <c r="G5" s="11">
        <v>19.407599999999999</v>
      </c>
      <c r="H5" s="11">
        <v>6.1280000000000001</v>
      </c>
      <c r="I5" s="11">
        <v>82.13</v>
      </c>
      <c r="J5" s="11">
        <v>274.42</v>
      </c>
      <c r="K5" s="11">
        <v>71.42</v>
      </c>
      <c r="L5" s="19">
        <v>0</v>
      </c>
      <c r="M5" s="19">
        <v>0</v>
      </c>
      <c r="N5" s="19">
        <v>0</v>
      </c>
      <c r="O5" s="19">
        <v>0</v>
      </c>
      <c r="P5" s="19">
        <v>0</v>
      </c>
      <c r="Q5" s="19">
        <v>0</v>
      </c>
      <c r="R5" s="19">
        <v>0</v>
      </c>
      <c r="S5" s="19">
        <v>0</v>
      </c>
      <c r="T5" s="19">
        <v>0</v>
      </c>
      <c r="U5" s="19">
        <v>0</v>
      </c>
      <c r="V5" s="10">
        <v>1</v>
      </c>
      <c r="W5" s="10">
        <v>1</v>
      </c>
      <c r="X5" s="10">
        <v>1</v>
      </c>
      <c r="Y5" s="10">
        <v>1</v>
      </c>
      <c r="Z5" s="10">
        <v>1</v>
      </c>
      <c r="AA5" s="10">
        <v>1</v>
      </c>
      <c r="AB5" s="10">
        <v>1</v>
      </c>
      <c r="AC5" s="10">
        <v>1</v>
      </c>
      <c r="AD5" s="10">
        <v>1</v>
      </c>
      <c r="AE5" s="10">
        <v>1</v>
      </c>
    </row>
    <row r="6" spans="1:31">
      <c r="A6" s="15">
        <v>44811</v>
      </c>
      <c r="B6" s="11">
        <v>155.96</v>
      </c>
      <c r="C6" s="11">
        <v>22.454999999999998</v>
      </c>
      <c r="D6" s="11">
        <v>38.64</v>
      </c>
      <c r="E6" s="11">
        <v>159.94</v>
      </c>
      <c r="F6" s="11">
        <v>399.82</v>
      </c>
      <c r="G6" s="11">
        <v>19.372800000000002</v>
      </c>
      <c r="H6" s="11">
        <v>6.2462999999999997</v>
      </c>
      <c r="I6" s="11">
        <v>82.25</v>
      </c>
      <c r="J6" s="11">
        <v>283.7</v>
      </c>
      <c r="K6" s="11">
        <v>67.62</v>
      </c>
      <c r="L6" s="19">
        <v>0</v>
      </c>
      <c r="M6" s="19">
        <v>0</v>
      </c>
      <c r="N6" s="19">
        <v>0</v>
      </c>
      <c r="O6" s="19">
        <v>0</v>
      </c>
      <c r="P6" s="19">
        <v>0</v>
      </c>
      <c r="Q6" s="19">
        <v>0</v>
      </c>
      <c r="R6" s="19">
        <v>0</v>
      </c>
      <c r="S6" s="19">
        <v>0</v>
      </c>
      <c r="T6" s="19">
        <v>0</v>
      </c>
      <c r="U6" s="19">
        <v>0</v>
      </c>
      <c r="V6" s="10">
        <v>1</v>
      </c>
      <c r="W6" s="10">
        <v>1</v>
      </c>
      <c r="X6" s="10">
        <v>1</v>
      </c>
      <c r="Y6" s="10">
        <v>1</v>
      </c>
      <c r="Z6" s="10">
        <v>1</v>
      </c>
      <c r="AA6" s="10">
        <v>1</v>
      </c>
      <c r="AB6" s="10">
        <v>1</v>
      </c>
      <c r="AC6" s="10">
        <v>1</v>
      </c>
      <c r="AD6" s="10">
        <v>1</v>
      </c>
      <c r="AE6" s="10">
        <v>1</v>
      </c>
    </row>
    <row r="7" spans="1:31">
      <c r="A7" s="15">
        <v>44812</v>
      </c>
      <c r="B7" s="11">
        <v>154.46</v>
      </c>
      <c r="C7" s="11">
        <v>22.414999999999999</v>
      </c>
      <c r="D7" s="11">
        <v>38.43</v>
      </c>
      <c r="E7" s="11">
        <v>158.97999999999999</v>
      </c>
      <c r="F7" s="11">
        <v>402.34</v>
      </c>
      <c r="G7" s="11">
        <v>19.171800000000001</v>
      </c>
      <c r="H7" s="11">
        <v>6.4550000000000001</v>
      </c>
      <c r="I7" s="11">
        <v>82.15</v>
      </c>
      <c r="J7" s="11">
        <v>289.26</v>
      </c>
      <c r="K7" s="11">
        <v>68.09</v>
      </c>
      <c r="L7" s="19">
        <v>0</v>
      </c>
      <c r="M7" s="19">
        <v>0</v>
      </c>
      <c r="N7" s="19">
        <v>0</v>
      </c>
      <c r="O7" s="19">
        <v>0</v>
      </c>
      <c r="P7" s="19">
        <v>0</v>
      </c>
      <c r="Q7" s="19">
        <v>0</v>
      </c>
      <c r="R7" s="19">
        <v>0</v>
      </c>
      <c r="S7" s="19">
        <v>0</v>
      </c>
      <c r="T7" s="19">
        <v>0</v>
      </c>
      <c r="U7" s="19">
        <v>0</v>
      </c>
      <c r="V7" s="10">
        <v>1</v>
      </c>
      <c r="W7" s="10">
        <v>1</v>
      </c>
      <c r="X7" s="10">
        <v>1</v>
      </c>
      <c r="Y7" s="10">
        <v>1</v>
      </c>
      <c r="Z7" s="10">
        <v>1</v>
      </c>
      <c r="AA7" s="10">
        <v>1</v>
      </c>
      <c r="AB7" s="10">
        <v>1</v>
      </c>
      <c r="AC7" s="10">
        <v>1</v>
      </c>
      <c r="AD7" s="10">
        <v>1</v>
      </c>
      <c r="AE7" s="10">
        <v>1</v>
      </c>
    </row>
    <row r="8" spans="1:31">
      <c r="A8" s="15">
        <v>44813</v>
      </c>
      <c r="B8" s="11">
        <v>157.37</v>
      </c>
      <c r="C8" s="11">
        <v>22.865100000000002</v>
      </c>
      <c r="D8" s="11">
        <v>39</v>
      </c>
      <c r="E8" s="11">
        <v>159.82</v>
      </c>
      <c r="F8" s="11">
        <v>408.76</v>
      </c>
      <c r="G8" s="11">
        <v>19.552900000000001</v>
      </c>
      <c r="H8" s="11">
        <v>6.8662999999999998</v>
      </c>
      <c r="I8" s="11">
        <v>82.08</v>
      </c>
      <c r="J8" s="11">
        <v>299.68</v>
      </c>
      <c r="K8" s="11">
        <v>71.099999999999994</v>
      </c>
      <c r="L8" s="19">
        <v>0</v>
      </c>
      <c r="M8" s="19">
        <v>0</v>
      </c>
      <c r="N8" s="19">
        <v>0</v>
      </c>
      <c r="O8" s="19">
        <v>0</v>
      </c>
      <c r="P8" s="19">
        <v>0</v>
      </c>
      <c r="Q8" s="19">
        <v>0</v>
      </c>
      <c r="R8" s="19">
        <v>0</v>
      </c>
      <c r="S8" s="19">
        <v>0</v>
      </c>
      <c r="T8" s="19">
        <v>0</v>
      </c>
      <c r="U8" s="19">
        <v>0</v>
      </c>
      <c r="V8" s="10">
        <v>1</v>
      </c>
      <c r="W8" s="10">
        <v>1</v>
      </c>
      <c r="X8" s="10">
        <v>1</v>
      </c>
      <c r="Y8" s="10">
        <v>1</v>
      </c>
      <c r="Z8" s="10">
        <v>1</v>
      </c>
      <c r="AA8" s="10">
        <v>1</v>
      </c>
      <c r="AB8" s="10">
        <v>1</v>
      </c>
      <c r="AC8" s="10">
        <v>1</v>
      </c>
      <c r="AD8" s="10">
        <v>1</v>
      </c>
      <c r="AE8" s="10">
        <v>1</v>
      </c>
    </row>
    <row r="9" spans="1:31">
      <c r="A9" s="15">
        <v>44816</v>
      </c>
      <c r="B9" s="11">
        <v>163.43</v>
      </c>
      <c r="C9" s="11">
        <v>22.864899999999999</v>
      </c>
      <c r="D9" s="11">
        <v>39.58</v>
      </c>
      <c r="E9" s="11">
        <v>160.63</v>
      </c>
      <c r="F9" s="11">
        <v>413.17</v>
      </c>
      <c r="G9" s="11">
        <v>19.78</v>
      </c>
      <c r="H9" s="11">
        <v>6.9641999999999999</v>
      </c>
      <c r="I9" s="11">
        <v>82.07</v>
      </c>
      <c r="J9" s="11">
        <v>304.42</v>
      </c>
      <c r="K9" s="11">
        <v>72.37</v>
      </c>
      <c r="L9" s="19">
        <v>0</v>
      </c>
      <c r="M9" s="19">
        <v>0</v>
      </c>
      <c r="N9" s="19">
        <v>0</v>
      </c>
      <c r="O9" s="19">
        <v>0</v>
      </c>
      <c r="P9" s="19">
        <v>0</v>
      </c>
      <c r="Q9" s="19">
        <v>0</v>
      </c>
      <c r="R9" s="19">
        <v>0</v>
      </c>
      <c r="S9" s="19">
        <v>0</v>
      </c>
      <c r="T9" s="19">
        <v>0</v>
      </c>
      <c r="U9" s="19">
        <v>0</v>
      </c>
      <c r="V9" s="10">
        <v>1</v>
      </c>
      <c r="W9" s="10">
        <v>1</v>
      </c>
      <c r="X9" s="10">
        <v>1</v>
      </c>
      <c r="Y9" s="10">
        <v>1</v>
      </c>
      <c r="Z9" s="10">
        <v>1</v>
      </c>
      <c r="AA9" s="10">
        <v>1</v>
      </c>
      <c r="AB9" s="10">
        <v>1</v>
      </c>
      <c r="AC9" s="10">
        <v>1</v>
      </c>
      <c r="AD9" s="10">
        <v>1</v>
      </c>
      <c r="AE9" s="10">
        <v>1</v>
      </c>
    </row>
    <row r="10" spans="1:31">
      <c r="A10" s="15">
        <v>44817</v>
      </c>
      <c r="B10" s="11">
        <v>153.84</v>
      </c>
      <c r="C10" s="11">
        <v>22.9299</v>
      </c>
      <c r="D10" s="11">
        <v>38.36</v>
      </c>
      <c r="E10" s="11">
        <v>158.54</v>
      </c>
      <c r="F10" s="11">
        <v>395.14</v>
      </c>
      <c r="G10" s="11">
        <v>18.97</v>
      </c>
      <c r="H10" s="11">
        <v>6.5876000000000001</v>
      </c>
      <c r="I10" s="11">
        <v>81.790000000000006</v>
      </c>
      <c r="J10" s="11">
        <v>292.13</v>
      </c>
      <c r="K10" s="11">
        <v>72.010000000000005</v>
      </c>
      <c r="L10" s="19">
        <v>0</v>
      </c>
      <c r="M10" s="19">
        <v>0</v>
      </c>
      <c r="N10" s="19">
        <v>0</v>
      </c>
      <c r="O10" s="19">
        <v>0</v>
      </c>
      <c r="P10" s="19">
        <v>0</v>
      </c>
      <c r="Q10" s="19">
        <v>0</v>
      </c>
      <c r="R10" s="19">
        <v>0</v>
      </c>
      <c r="S10" s="19">
        <v>0</v>
      </c>
      <c r="T10" s="19">
        <v>0</v>
      </c>
      <c r="U10" s="19">
        <v>0</v>
      </c>
      <c r="V10" s="10">
        <v>1</v>
      </c>
      <c r="W10" s="10">
        <v>1</v>
      </c>
      <c r="X10" s="10">
        <v>1</v>
      </c>
      <c r="Y10" s="10">
        <v>1</v>
      </c>
      <c r="Z10" s="10">
        <v>1</v>
      </c>
      <c r="AA10" s="10">
        <v>1</v>
      </c>
      <c r="AB10" s="10">
        <v>1</v>
      </c>
      <c r="AC10" s="10">
        <v>1</v>
      </c>
      <c r="AD10" s="10">
        <v>1</v>
      </c>
      <c r="AE10" s="10">
        <v>1</v>
      </c>
    </row>
    <row r="11" spans="1:31">
      <c r="A11" s="15">
        <v>44818</v>
      </c>
      <c r="B11" s="11">
        <v>155.31</v>
      </c>
      <c r="C11" s="11">
        <v>22.885000000000002</v>
      </c>
      <c r="D11" s="11">
        <v>38.549999999999997</v>
      </c>
      <c r="E11" s="11">
        <v>157.93</v>
      </c>
      <c r="F11" s="11">
        <v>396.65</v>
      </c>
      <c r="G11" s="11">
        <v>18.835799999999999</v>
      </c>
      <c r="H11" s="11">
        <v>6.6609999999999996</v>
      </c>
      <c r="I11" s="11">
        <v>81.72</v>
      </c>
      <c r="J11" s="11">
        <v>302.61</v>
      </c>
      <c r="K11" s="11">
        <v>72.73</v>
      </c>
      <c r="L11" s="19">
        <v>0</v>
      </c>
      <c r="M11" s="19">
        <v>0</v>
      </c>
      <c r="N11" s="19">
        <v>0</v>
      </c>
      <c r="O11" s="19">
        <v>0</v>
      </c>
      <c r="P11" s="19">
        <v>0</v>
      </c>
      <c r="Q11" s="19">
        <v>0</v>
      </c>
      <c r="R11" s="19">
        <v>0</v>
      </c>
      <c r="S11" s="19">
        <v>0</v>
      </c>
      <c r="T11" s="19">
        <v>0</v>
      </c>
      <c r="U11" s="19">
        <v>0</v>
      </c>
      <c r="V11" s="10">
        <v>1</v>
      </c>
      <c r="W11" s="10">
        <v>1</v>
      </c>
      <c r="X11" s="10">
        <v>1</v>
      </c>
      <c r="Y11" s="10">
        <v>1</v>
      </c>
      <c r="Z11" s="10">
        <v>1</v>
      </c>
      <c r="AA11" s="10">
        <v>1</v>
      </c>
      <c r="AB11" s="10">
        <v>1</v>
      </c>
      <c r="AC11" s="10">
        <v>1</v>
      </c>
      <c r="AD11" s="10">
        <v>1</v>
      </c>
      <c r="AE11" s="10">
        <v>1</v>
      </c>
    </row>
    <row r="12" spans="1:31">
      <c r="A12" s="15">
        <v>44819</v>
      </c>
      <c r="B12" s="11">
        <v>152.37</v>
      </c>
      <c r="C12" s="11">
        <v>22.685099999999998</v>
      </c>
      <c r="D12" s="11">
        <v>38.14</v>
      </c>
      <c r="E12" s="11">
        <v>154.97999999999999</v>
      </c>
      <c r="F12" s="11">
        <v>392.07</v>
      </c>
      <c r="G12" s="11">
        <v>18.5044</v>
      </c>
      <c r="H12" s="11">
        <v>6.6963999999999997</v>
      </c>
      <c r="I12" s="11">
        <v>81.63</v>
      </c>
      <c r="J12" s="11">
        <v>303.75</v>
      </c>
      <c r="K12" s="11">
        <v>69.760000000000005</v>
      </c>
      <c r="L12" s="19">
        <v>0</v>
      </c>
      <c r="M12" s="19">
        <v>0</v>
      </c>
      <c r="N12" s="19">
        <v>0</v>
      </c>
      <c r="O12" s="19">
        <v>0</v>
      </c>
      <c r="P12" s="19">
        <v>0</v>
      </c>
      <c r="Q12" s="19">
        <v>0</v>
      </c>
      <c r="R12" s="19">
        <v>0</v>
      </c>
      <c r="S12" s="19">
        <v>0</v>
      </c>
      <c r="T12" s="19">
        <v>0</v>
      </c>
      <c r="U12" s="19">
        <v>0</v>
      </c>
      <c r="V12" s="10">
        <v>1</v>
      </c>
      <c r="W12" s="10">
        <v>1</v>
      </c>
      <c r="X12" s="10">
        <v>1</v>
      </c>
      <c r="Y12" s="10">
        <v>1</v>
      </c>
      <c r="Z12" s="10">
        <v>1</v>
      </c>
      <c r="AA12" s="10">
        <v>1</v>
      </c>
      <c r="AB12" s="10">
        <v>1</v>
      </c>
      <c r="AC12" s="10">
        <v>1</v>
      </c>
      <c r="AD12" s="10">
        <v>1</v>
      </c>
      <c r="AE12" s="10">
        <v>1</v>
      </c>
    </row>
    <row r="13" spans="1:31">
      <c r="A13" s="15">
        <v>44820</v>
      </c>
      <c r="B13" s="11">
        <v>150.69999999999999</v>
      </c>
      <c r="C13" s="11">
        <v>22.815100000000001</v>
      </c>
      <c r="D13" s="11">
        <v>37.79</v>
      </c>
      <c r="E13" s="11">
        <v>155.84</v>
      </c>
      <c r="F13" s="11">
        <v>389.1</v>
      </c>
      <c r="G13" s="11">
        <v>18.7136</v>
      </c>
      <c r="H13" s="11">
        <v>6.3319999999999999</v>
      </c>
      <c r="I13" s="11">
        <v>81.67</v>
      </c>
      <c r="J13" s="11">
        <v>303.35000000000002</v>
      </c>
      <c r="K13" s="11">
        <v>69.900000000000006</v>
      </c>
      <c r="L13" s="19">
        <v>0</v>
      </c>
      <c r="M13" s="19">
        <v>0</v>
      </c>
      <c r="N13" s="19">
        <v>0</v>
      </c>
      <c r="O13" s="19">
        <v>0</v>
      </c>
      <c r="P13" s="19">
        <v>0</v>
      </c>
      <c r="Q13" s="19">
        <v>0</v>
      </c>
      <c r="R13" s="19">
        <v>0</v>
      </c>
      <c r="S13" s="19">
        <v>0</v>
      </c>
      <c r="T13" s="19">
        <v>0</v>
      </c>
      <c r="U13" s="19">
        <v>0</v>
      </c>
      <c r="V13" s="10">
        <v>1</v>
      </c>
      <c r="W13" s="10">
        <v>1</v>
      </c>
      <c r="X13" s="10">
        <v>1</v>
      </c>
      <c r="Y13" s="10">
        <v>1</v>
      </c>
      <c r="Z13" s="10">
        <v>1</v>
      </c>
      <c r="AA13" s="10">
        <v>1</v>
      </c>
      <c r="AB13" s="10">
        <v>1</v>
      </c>
      <c r="AC13" s="10">
        <v>1</v>
      </c>
      <c r="AD13" s="10">
        <v>1</v>
      </c>
      <c r="AE13" s="10">
        <v>1</v>
      </c>
    </row>
    <row r="14" spans="1:31">
      <c r="A14" s="15">
        <v>44823</v>
      </c>
      <c r="B14" s="11">
        <v>154.47999999999999</v>
      </c>
      <c r="C14" s="11">
        <v>22.645</v>
      </c>
      <c r="D14" s="11">
        <v>37.909999999999997</v>
      </c>
      <c r="E14" s="11">
        <v>155.96</v>
      </c>
      <c r="F14" s="11">
        <v>392.13</v>
      </c>
      <c r="G14" s="11">
        <v>18.399999999999999</v>
      </c>
      <c r="H14" s="11">
        <v>6.3856999999999999</v>
      </c>
      <c r="I14" s="11">
        <v>81.58</v>
      </c>
      <c r="J14" s="11">
        <v>309.07</v>
      </c>
      <c r="K14" s="11">
        <v>70.05</v>
      </c>
      <c r="L14" s="19">
        <v>0</v>
      </c>
      <c r="M14" s="19">
        <v>0</v>
      </c>
      <c r="N14" s="19">
        <v>0</v>
      </c>
      <c r="O14" s="19">
        <v>0</v>
      </c>
      <c r="P14" s="19">
        <v>0</v>
      </c>
      <c r="Q14" s="19">
        <v>0</v>
      </c>
      <c r="R14" s="19">
        <v>0</v>
      </c>
      <c r="S14" s="19">
        <v>0</v>
      </c>
      <c r="T14" s="19">
        <v>0</v>
      </c>
      <c r="U14" s="19">
        <v>0</v>
      </c>
      <c r="V14" s="10">
        <v>1</v>
      </c>
      <c r="W14" s="10">
        <v>1</v>
      </c>
      <c r="X14" s="10">
        <v>1</v>
      </c>
      <c r="Y14" s="10">
        <v>1</v>
      </c>
      <c r="Z14" s="10">
        <v>1</v>
      </c>
      <c r="AA14" s="10">
        <v>1</v>
      </c>
      <c r="AB14" s="10">
        <v>1</v>
      </c>
      <c r="AC14" s="10">
        <v>1</v>
      </c>
      <c r="AD14" s="10">
        <v>1</v>
      </c>
      <c r="AE14" s="10">
        <v>1</v>
      </c>
    </row>
    <row r="15" spans="1:31">
      <c r="A15" s="15">
        <v>44824</v>
      </c>
      <c r="B15" s="11">
        <v>156.9</v>
      </c>
      <c r="C15" s="11">
        <v>23.130099999999999</v>
      </c>
      <c r="D15" s="11">
        <v>37.700000000000003</v>
      </c>
      <c r="E15" s="11">
        <v>155.07</v>
      </c>
      <c r="F15" s="11">
        <v>387.52</v>
      </c>
      <c r="G15" s="11">
        <v>18.22</v>
      </c>
      <c r="H15" s="11">
        <v>6.2430000000000003</v>
      </c>
      <c r="I15" s="11">
        <v>81.540000000000006</v>
      </c>
      <c r="J15" s="11">
        <v>308.73</v>
      </c>
      <c r="K15" s="11">
        <v>69.22</v>
      </c>
      <c r="L15" s="19">
        <v>0</v>
      </c>
      <c r="M15" s="19">
        <v>5.1529999999999999E-2</v>
      </c>
      <c r="N15" s="19">
        <v>0</v>
      </c>
      <c r="O15" s="19">
        <v>0</v>
      </c>
      <c r="P15" s="19">
        <v>0</v>
      </c>
      <c r="Q15" s="19">
        <v>0</v>
      </c>
      <c r="R15" s="19">
        <v>0</v>
      </c>
      <c r="S15" s="19">
        <v>0</v>
      </c>
      <c r="T15" s="19">
        <v>0</v>
      </c>
      <c r="U15" s="19">
        <v>0</v>
      </c>
      <c r="V15" s="10">
        <v>1</v>
      </c>
      <c r="W15" s="10">
        <v>1</v>
      </c>
      <c r="X15" s="10">
        <v>1</v>
      </c>
      <c r="Y15" s="10">
        <v>1</v>
      </c>
      <c r="Z15" s="10">
        <v>1</v>
      </c>
      <c r="AA15" s="10">
        <v>1</v>
      </c>
      <c r="AB15" s="10">
        <v>1</v>
      </c>
      <c r="AC15" s="10">
        <v>1</v>
      </c>
      <c r="AD15" s="10">
        <v>1</v>
      </c>
      <c r="AE15" s="10">
        <v>1</v>
      </c>
    </row>
    <row r="16" spans="1:31">
      <c r="A16" s="15">
        <v>44825</v>
      </c>
      <c r="B16" s="11">
        <v>153.72</v>
      </c>
      <c r="C16" s="11">
        <v>23.1</v>
      </c>
      <c r="D16" s="11">
        <v>37.07</v>
      </c>
      <c r="E16" s="11">
        <v>155.79</v>
      </c>
      <c r="F16" s="11">
        <v>380.91</v>
      </c>
      <c r="G16" s="11">
        <v>18.080300000000001</v>
      </c>
      <c r="H16" s="11">
        <v>6.1359000000000004</v>
      </c>
      <c r="I16" s="11">
        <v>81.47</v>
      </c>
      <c r="J16" s="11">
        <v>300.8</v>
      </c>
      <c r="K16" s="11">
        <v>68.680000000000007</v>
      </c>
      <c r="L16" s="19">
        <v>0</v>
      </c>
      <c r="M16" s="19">
        <v>0</v>
      </c>
      <c r="N16" s="19">
        <v>0</v>
      </c>
      <c r="O16" s="19">
        <v>0</v>
      </c>
      <c r="P16" s="19">
        <v>0</v>
      </c>
      <c r="Q16" s="19">
        <v>0</v>
      </c>
      <c r="R16" s="19">
        <v>0</v>
      </c>
      <c r="S16" s="19">
        <v>0</v>
      </c>
      <c r="T16" s="19">
        <v>0</v>
      </c>
      <c r="U16" s="19">
        <v>0</v>
      </c>
      <c r="V16" s="10">
        <v>1</v>
      </c>
      <c r="W16" s="10">
        <v>1</v>
      </c>
      <c r="X16" s="10">
        <v>1</v>
      </c>
      <c r="Y16" s="10">
        <v>1</v>
      </c>
      <c r="Z16" s="10">
        <v>1</v>
      </c>
      <c r="AA16" s="10">
        <v>1</v>
      </c>
      <c r="AB16" s="10">
        <v>1</v>
      </c>
      <c r="AC16" s="10">
        <v>1</v>
      </c>
      <c r="AD16" s="10">
        <v>1</v>
      </c>
      <c r="AE16" s="10">
        <v>1</v>
      </c>
    </row>
    <row r="17" spans="1:31">
      <c r="A17" s="15">
        <v>44826</v>
      </c>
      <c r="B17" s="11">
        <v>152.74</v>
      </c>
      <c r="C17" s="11">
        <v>23.16</v>
      </c>
      <c r="D17" s="11">
        <v>36.89</v>
      </c>
      <c r="E17" s="11">
        <v>155.69999999999999</v>
      </c>
      <c r="F17" s="11">
        <v>377.69</v>
      </c>
      <c r="G17" s="11">
        <v>17.527799999999999</v>
      </c>
      <c r="H17" s="11">
        <v>5.9756999999999998</v>
      </c>
      <c r="I17" s="11">
        <v>81.319999999999993</v>
      </c>
      <c r="J17" s="11">
        <v>288.58999999999997</v>
      </c>
      <c r="K17" s="11">
        <v>68.97</v>
      </c>
      <c r="L17" s="19">
        <v>0</v>
      </c>
      <c r="M17" s="19">
        <v>0</v>
      </c>
      <c r="N17" s="19">
        <v>0</v>
      </c>
      <c r="O17" s="19">
        <v>0</v>
      </c>
      <c r="P17" s="19">
        <v>0</v>
      </c>
      <c r="Q17" s="19">
        <v>0</v>
      </c>
      <c r="R17" s="19">
        <v>0</v>
      </c>
      <c r="S17" s="19">
        <v>0</v>
      </c>
      <c r="T17" s="19">
        <v>0</v>
      </c>
      <c r="U17" s="19">
        <v>0</v>
      </c>
      <c r="V17" s="10">
        <v>1</v>
      </c>
      <c r="W17" s="10">
        <v>1</v>
      </c>
      <c r="X17" s="10">
        <v>1</v>
      </c>
      <c r="Y17" s="10">
        <v>1</v>
      </c>
      <c r="Z17" s="10">
        <v>1</v>
      </c>
      <c r="AA17" s="10">
        <v>1</v>
      </c>
      <c r="AB17" s="10">
        <v>1</v>
      </c>
      <c r="AC17" s="10">
        <v>1</v>
      </c>
      <c r="AD17" s="10">
        <v>1</v>
      </c>
      <c r="AE17" s="10">
        <v>1</v>
      </c>
    </row>
    <row r="18" spans="1:31">
      <c r="A18" s="15">
        <v>44827</v>
      </c>
      <c r="B18" s="11">
        <v>150.43</v>
      </c>
      <c r="C18" s="11">
        <v>22.645</v>
      </c>
      <c r="D18" s="11">
        <v>35.979999999999997</v>
      </c>
      <c r="E18" s="11">
        <v>153.01</v>
      </c>
      <c r="F18" s="11">
        <v>371.42</v>
      </c>
      <c r="G18" s="11">
        <v>16.758099999999999</v>
      </c>
      <c r="H18" s="11">
        <v>5.7803000000000004</v>
      </c>
      <c r="I18" s="11">
        <v>81.22</v>
      </c>
      <c r="J18" s="11">
        <v>275.33</v>
      </c>
      <c r="K18" s="11">
        <v>65.319999999999993</v>
      </c>
      <c r="L18" s="19">
        <v>0</v>
      </c>
      <c r="M18" s="19">
        <v>0</v>
      </c>
      <c r="N18" s="19">
        <v>0</v>
      </c>
      <c r="O18" s="19">
        <v>0</v>
      </c>
      <c r="P18" s="19">
        <v>0</v>
      </c>
      <c r="Q18" s="19">
        <v>0</v>
      </c>
      <c r="R18" s="19">
        <v>0</v>
      </c>
      <c r="S18" s="19">
        <v>0</v>
      </c>
      <c r="T18" s="19">
        <v>0</v>
      </c>
      <c r="U18" s="19">
        <v>0</v>
      </c>
      <c r="V18" s="10">
        <v>1</v>
      </c>
      <c r="W18" s="10">
        <v>1</v>
      </c>
      <c r="X18" s="10">
        <v>1</v>
      </c>
      <c r="Y18" s="10">
        <v>1</v>
      </c>
      <c r="Z18" s="10">
        <v>1</v>
      </c>
      <c r="AA18" s="10">
        <v>1</v>
      </c>
      <c r="AB18" s="10">
        <v>1</v>
      </c>
      <c r="AC18" s="10">
        <v>1</v>
      </c>
      <c r="AD18" s="10">
        <v>1</v>
      </c>
      <c r="AE18" s="10">
        <v>1</v>
      </c>
    </row>
    <row r="19" spans="1:31">
      <c r="A19" s="15">
        <v>44830</v>
      </c>
      <c r="B19" s="11">
        <v>150.77000000000001</v>
      </c>
      <c r="C19" s="11">
        <v>22.285</v>
      </c>
      <c r="D19" s="11">
        <v>35.54</v>
      </c>
      <c r="E19" s="11">
        <v>151.22999999999999</v>
      </c>
      <c r="F19" s="11">
        <v>365.87</v>
      </c>
      <c r="G19" s="11">
        <v>16.1187</v>
      </c>
      <c r="H19" s="11">
        <v>5.7683</v>
      </c>
      <c r="I19" s="11">
        <v>81.040000000000006</v>
      </c>
      <c r="J19" s="11">
        <v>276.01</v>
      </c>
      <c r="K19" s="11">
        <v>63.2</v>
      </c>
      <c r="L19" s="19">
        <v>0</v>
      </c>
      <c r="M19" s="19">
        <v>0</v>
      </c>
      <c r="N19" s="19">
        <v>0</v>
      </c>
      <c r="O19" s="19">
        <v>0</v>
      </c>
      <c r="P19" s="19">
        <v>1.90587</v>
      </c>
      <c r="Q19" s="19">
        <v>0</v>
      </c>
      <c r="R19" s="19">
        <v>0</v>
      </c>
      <c r="S19" s="19">
        <v>0</v>
      </c>
      <c r="T19" s="19">
        <v>0</v>
      </c>
      <c r="U19" s="19">
        <v>0</v>
      </c>
      <c r="V19" s="10">
        <v>1</v>
      </c>
      <c r="W19" s="10">
        <v>1</v>
      </c>
      <c r="X19" s="10">
        <v>1</v>
      </c>
      <c r="Y19" s="10">
        <v>1</v>
      </c>
      <c r="Z19" s="10">
        <v>1</v>
      </c>
      <c r="AA19" s="10">
        <v>1</v>
      </c>
      <c r="AB19" s="10">
        <v>1</v>
      </c>
      <c r="AC19" s="10">
        <v>1</v>
      </c>
      <c r="AD19" s="10">
        <v>1</v>
      </c>
      <c r="AE19" s="10">
        <v>1</v>
      </c>
    </row>
    <row r="20" spans="1:31">
      <c r="A20" s="15">
        <v>44831</v>
      </c>
      <c r="B20" s="11">
        <v>151.76</v>
      </c>
      <c r="C20" s="11">
        <v>22.299900000000001</v>
      </c>
      <c r="D20" s="11">
        <v>35.5</v>
      </c>
      <c r="E20" s="11">
        <v>151.54</v>
      </c>
      <c r="F20" s="11">
        <v>364.93</v>
      </c>
      <c r="G20" s="11">
        <v>16.0642</v>
      </c>
      <c r="H20" s="11">
        <v>5.8791000000000002</v>
      </c>
      <c r="I20" s="11">
        <v>81.040000000000006</v>
      </c>
      <c r="J20" s="11">
        <v>282.94</v>
      </c>
      <c r="K20" s="11">
        <v>64.42</v>
      </c>
      <c r="L20" s="19">
        <v>0</v>
      </c>
      <c r="M20" s="19">
        <v>0</v>
      </c>
      <c r="N20" s="19">
        <v>0</v>
      </c>
      <c r="O20" s="19">
        <v>0</v>
      </c>
      <c r="P20" s="19">
        <v>0</v>
      </c>
      <c r="Q20" s="19">
        <v>0</v>
      </c>
      <c r="R20" s="19">
        <v>0</v>
      </c>
      <c r="S20" s="19">
        <v>0</v>
      </c>
      <c r="T20" s="19">
        <v>0</v>
      </c>
      <c r="U20" s="19">
        <v>0</v>
      </c>
      <c r="V20" s="10">
        <v>1</v>
      </c>
      <c r="W20" s="10">
        <v>1</v>
      </c>
      <c r="X20" s="10">
        <v>1</v>
      </c>
      <c r="Y20" s="10">
        <v>1</v>
      </c>
      <c r="Z20" s="10">
        <v>1</v>
      </c>
      <c r="AA20" s="10">
        <v>1</v>
      </c>
      <c r="AB20" s="10">
        <v>1</v>
      </c>
      <c r="AC20" s="10">
        <v>1</v>
      </c>
      <c r="AD20" s="10">
        <v>1</v>
      </c>
      <c r="AE20" s="10">
        <v>1</v>
      </c>
    </row>
    <row r="21" spans="1:31">
      <c r="A21" s="15">
        <v>44832</v>
      </c>
      <c r="B21" s="11">
        <v>149.84</v>
      </c>
      <c r="C21" s="11">
        <v>22.605</v>
      </c>
      <c r="D21" s="11">
        <v>35.81</v>
      </c>
      <c r="E21" s="11">
        <v>154.69</v>
      </c>
      <c r="F21" s="11">
        <v>372.02</v>
      </c>
      <c r="G21" s="11">
        <v>15.683199999999999</v>
      </c>
      <c r="H21" s="11">
        <v>6.22</v>
      </c>
      <c r="I21" s="11">
        <v>81.39</v>
      </c>
      <c r="J21" s="11">
        <v>287.81</v>
      </c>
      <c r="K21" s="11">
        <v>67.13</v>
      </c>
      <c r="L21" s="19">
        <v>0</v>
      </c>
      <c r="M21" s="19">
        <v>0</v>
      </c>
      <c r="N21" s="19">
        <v>0</v>
      </c>
      <c r="O21" s="19">
        <v>0</v>
      </c>
      <c r="P21" s="19">
        <v>0</v>
      </c>
      <c r="Q21" s="19">
        <v>0</v>
      </c>
      <c r="R21" s="19">
        <v>0</v>
      </c>
      <c r="S21" s="19">
        <v>0</v>
      </c>
      <c r="T21" s="19">
        <v>0</v>
      </c>
      <c r="U21" s="19">
        <v>0</v>
      </c>
      <c r="V21" s="10">
        <v>1</v>
      </c>
      <c r="W21" s="10">
        <v>1</v>
      </c>
      <c r="X21" s="10">
        <v>1</v>
      </c>
      <c r="Y21" s="10">
        <v>1</v>
      </c>
      <c r="Z21" s="10">
        <v>1</v>
      </c>
      <c r="AA21" s="10">
        <v>1</v>
      </c>
      <c r="AB21" s="10">
        <v>1</v>
      </c>
      <c r="AC21" s="10">
        <v>1</v>
      </c>
      <c r="AD21" s="10">
        <v>1</v>
      </c>
      <c r="AE21" s="10">
        <v>1</v>
      </c>
    </row>
    <row r="22" spans="1:31">
      <c r="A22" s="15">
        <v>44833</v>
      </c>
      <c r="B22" s="11">
        <v>142.47999999999999</v>
      </c>
      <c r="C22" s="11">
        <v>22.54</v>
      </c>
      <c r="D22" s="11">
        <v>35.01</v>
      </c>
      <c r="E22" s="11">
        <v>154.66</v>
      </c>
      <c r="F22" s="11">
        <v>364.37</v>
      </c>
      <c r="G22" s="11">
        <v>15.492699999999999</v>
      </c>
      <c r="H22" s="11">
        <v>5.8006000000000002</v>
      </c>
      <c r="I22" s="11">
        <v>81.28</v>
      </c>
      <c r="J22" s="11">
        <v>268.20999999999998</v>
      </c>
      <c r="K22" s="11">
        <v>66.77</v>
      </c>
      <c r="L22" s="19">
        <v>0</v>
      </c>
      <c r="M22" s="19">
        <v>0</v>
      </c>
      <c r="N22" s="19">
        <v>0</v>
      </c>
      <c r="O22" s="19">
        <v>0</v>
      </c>
      <c r="P22" s="19">
        <v>0</v>
      </c>
      <c r="Q22" s="19">
        <v>0</v>
      </c>
      <c r="R22" s="19">
        <v>0</v>
      </c>
      <c r="S22" s="19">
        <v>0</v>
      </c>
      <c r="T22" s="19">
        <v>0</v>
      </c>
      <c r="U22" s="19">
        <v>0</v>
      </c>
      <c r="V22" s="10">
        <v>1</v>
      </c>
      <c r="W22" s="10">
        <v>1</v>
      </c>
      <c r="X22" s="10">
        <v>1</v>
      </c>
      <c r="Y22" s="10">
        <v>1</v>
      </c>
      <c r="Z22" s="10">
        <v>1</v>
      </c>
      <c r="AA22" s="10">
        <v>1</v>
      </c>
      <c r="AB22" s="10">
        <v>1</v>
      </c>
      <c r="AC22" s="10">
        <v>1</v>
      </c>
      <c r="AD22" s="10">
        <v>1</v>
      </c>
      <c r="AE22" s="10">
        <v>1</v>
      </c>
    </row>
    <row r="23" spans="1:31">
      <c r="A23" s="15">
        <v>44834</v>
      </c>
      <c r="B23" s="11">
        <v>138.19999999999999</v>
      </c>
      <c r="C23" s="11">
        <v>22.67</v>
      </c>
      <c r="D23" s="11">
        <v>34.880000000000003</v>
      </c>
      <c r="E23" s="11">
        <v>154.66999999999999</v>
      </c>
      <c r="F23" s="11">
        <v>358.65</v>
      </c>
      <c r="G23" s="11">
        <v>15.445499999999999</v>
      </c>
      <c r="H23" s="11">
        <v>5.7282000000000002</v>
      </c>
      <c r="I23" s="11">
        <v>81.209999999999994</v>
      </c>
      <c r="J23" s="11">
        <v>265.25</v>
      </c>
      <c r="K23" s="11">
        <v>65.28</v>
      </c>
      <c r="L23" s="19">
        <v>0</v>
      </c>
      <c r="M23" s="19">
        <v>0</v>
      </c>
      <c r="N23" s="19">
        <v>0</v>
      </c>
      <c r="O23" s="19">
        <v>0</v>
      </c>
      <c r="P23" s="19">
        <v>0</v>
      </c>
      <c r="Q23" s="19">
        <v>0</v>
      </c>
      <c r="R23" s="19">
        <v>0</v>
      </c>
      <c r="S23" s="19">
        <v>0</v>
      </c>
      <c r="T23" s="19">
        <v>0</v>
      </c>
      <c r="U23" s="19">
        <v>0</v>
      </c>
      <c r="V23" s="10">
        <v>1</v>
      </c>
      <c r="W23" s="10">
        <v>1</v>
      </c>
      <c r="X23" s="10">
        <v>1</v>
      </c>
      <c r="Y23" s="10">
        <v>1</v>
      </c>
      <c r="Z23" s="10">
        <v>1</v>
      </c>
      <c r="AA23" s="10">
        <v>1</v>
      </c>
      <c r="AB23" s="10">
        <v>1</v>
      </c>
      <c r="AC23" s="10">
        <v>1</v>
      </c>
      <c r="AD23" s="10">
        <v>1</v>
      </c>
      <c r="AE23" s="10">
        <v>1</v>
      </c>
    </row>
    <row r="24" spans="1:31">
      <c r="A24" s="15">
        <v>44837</v>
      </c>
      <c r="B24" s="11">
        <v>142.44999999999999</v>
      </c>
      <c r="C24" s="11">
        <v>22.6799</v>
      </c>
      <c r="D24" s="11">
        <v>35.450000000000003</v>
      </c>
      <c r="E24" s="11">
        <v>158.43</v>
      </c>
      <c r="F24" s="11">
        <v>368.14</v>
      </c>
      <c r="G24" s="11">
        <v>15.852399999999999</v>
      </c>
      <c r="H24" s="11">
        <v>5.8869999999999996</v>
      </c>
      <c r="I24" s="11">
        <v>81.28</v>
      </c>
      <c r="J24" s="11">
        <v>242.4</v>
      </c>
      <c r="K24" s="11">
        <v>67.89</v>
      </c>
      <c r="L24" s="19">
        <v>0</v>
      </c>
      <c r="M24" s="19">
        <v>0</v>
      </c>
      <c r="N24" s="19">
        <v>0</v>
      </c>
      <c r="O24" s="19">
        <v>0</v>
      </c>
      <c r="P24" s="19">
        <v>0</v>
      </c>
      <c r="Q24" s="19">
        <v>0</v>
      </c>
      <c r="R24" s="19">
        <v>0</v>
      </c>
      <c r="S24" s="19">
        <v>0.10802299999999999</v>
      </c>
      <c r="T24" s="19">
        <v>0</v>
      </c>
      <c r="U24" s="19">
        <v>0</v>
      </c>
      <c r="V24" s="10">
        <v>1</v>
      </c>
      <c r="W24" s="10">
        <v>1</v>
      </c>
      <c r="X24" s="10">
        <v>1</v>
      </c>
      <c r="Y24" s="10">
        <v>1</v>
      </c>
      <c r="Z24" s="10">
        <v>1</v>
      </c>
      <c r="AA24" s="10">
        <v>1</v>
      </c>
      <c r="AB24" s="10">
        <v>1</v>
      </c>
      <c r="AC24" s="10">
        <v>1</v>
      </c>
      <c r="AD24" s="10">
        <v>1</v>
      </c>
      <c r="AE24" s="10">
        <v>1</v>
      </c>
    </row>
    <row r="25" spans="1:31">
      <c r="A25" s="15">
        <v>44838</v>
      </c>
      <c r="B25" s="11">
        <v>146.1</v>
      </c>
      <c r="C25" s="11">
        <v>22.650099999999998</v>
      </c>
      <c r="D25" s="11">
        <v>36.61</v>
      </c>
      <c r="E25" s="11">
        <v>160.69999999999999</v>
      </c>
      <c r="F25" s="11">
        <v>379.41</v>
      </c>
      <c r="G25" s="11">
        <v>16.250900000000001</v>
      </c>
      <c r="H25" s="11">
        <v>6.35</v>
      </c>
      <c r="I25" s="11">
        <v>81.31</v>
      </c>
      <c r="J25" s="11">
        <v>249.44</v>
      </c>
      <c r="K25" s="11">
        <v>70.28</v>
      </c>
      <c r="L25" s="19">
        <v>0</v>
      </c>
      <c r="M25" s="19">
        <v>0</v>
      </c>
      <c r="N25" s="19">
        <v>0</v>
      </c>
      <c r="O25" s="19">
        <v>0</v>
      </c>
      <c r="P25" s="19">
        <v>0</v>
      </c>
      <c r="Q25" s="19">
        <v>0</v>
      </c>
      <c r="R25" s="19">
        <v>0</v>
      </c>
      <c r="S25" s="19">
        <v>0</v>
      </c>
      <c r="T25" s="19">
        <v>0</v>
      </c>
      <c r="U25" s="19">
        <v>0</v>
      </c>
      <c r="V25" s="10">
        <v>1</v>
      </c>
      <c r="W25" s="10">
        <v>1</v>
      </c>
      <c r="X25" s="10">
        <v>1</v>
      </c>
      <c r="Y25" s="10">
        <v>1</v>
      </c>
      <c r="Z25" s="10">
        <v>1</v>
      </c>
      <c r="AA25" s="10">
        <v>1</v>
      </c>
      <c r="AB25" s="10">
        <v>1</v>
      </c>
      <c r="AC25" s="10">
        <v>1</v>
      </c>
      <c r="AD25" s="10">
        <v>1</v>
      </c>
      <c r="AE25" s="10">
        <v>1</v>
      </c>
    </row>
    <row r="26" spans="1:31">
      <c r="A26" s="15">
        <v>44839</v>
      </c>
      <c r="B26" s="11">
        <v>146.4</v>
      </c>
      <c r="C26" s="11">
        <v>22.79</v>
      </c>
      <c r="D26" s="11">
        <v>36.630000000000003</v>
      </c>
      <c r="E26" s="11">
        <v>159.81</v>
      </c>
      <c r="F26" s="11">
        <v>378.52</v>
      </c>
      <c r="G26" s="11">
        <v>15.3987</v>
      </c>
      <c r="H26" s="11">
        <v>6.24</v>
      </c>
      <c r="I26" s="11">
        <v>81.23</v>
      </c>
      <c r="J26" s="11">
        <v>240.81</v>
      </c>
      <c r="K26" s="11">
        <v>71.94</v>
      </c>
      <c r="L26" s="19">
        <v>0</v>
      </c>
      <c r="M26" s="19">
        <v>0</v>
      </c>
      <c r="N26" s="19">
        <v>0</v>
      </c>
      <c r="O26" s="19">
        <v>0</v>
      </c>
      <c r="P26" s="19">
        <v>0</v>
      </c>
      <c r="Q26" s="19">
        <v>0</v>
      </c>
      <c r="R26" s="19">
        <v>0</v>
      </c>
      <c r="S26" s="19">
        <v>0</v>
      </c>
      <c r="T26" s="19">
        <v>0</v>
      </c>
      <c r="U26" s="19">
        <v>0</v>
      </c>
      <c r="V26" s="10">
        <v>1</v>
      </c>
      <c r="W26" s="10">
        <v>1</v>
      </c>
      <c r="X26" s="10">
        <v>1</v>
      </c>
      <c r="Y26" s="10">
        <v>1</v>
      </c>
      <c r="Z26" s="10">
        <v>1</v>
      </c>
      <c r="AA26" s="10">
        <v>1</v>
      </c>
      <c r="AB26" s="10">
        <v>1</v>
      </c>
      <c r="AC26" s="10">
        <v>1</v>
      </c>
      <c r="AD26" s="10">
        <v>1</v>
      </c>
      <c r="AE26" s="10">
        <v>1</v>
      </c>
    </row>
    <row r="27" spans="1:31">
      <c r="A27" s="15">
        <v>44840</v>
      </c>
      <c r="B27" s="11">
        <v>145.43</v>
      </c>
      <c r="C27" s="11">
        <v>22.6539</v>
      </c>
      <c r="D27" s="11">
        <v>36.409999999999997</v>
      </c>
      <c r="E27" s="11">
        <v>159.63</v>
      </c>
      <c r="F27" s="11">
        <v>374.78</v>
      </c>
      <c r="G27" s="11">
        <v>15.624000000000001</v>
      </c>
      <c r="H27" s="11">
        <v>6.3859000000000004</v>
      </c>
      <c r="I27" s="11">
        <v>81.13</v>
      </c>
      <c r="J27" s="11">
        <v>238.13</v>
      </c>
      <c r="K27" s="11">
        <v>72.989999999999995</v>
      </c>
      <c r="L27" s="19">
        <v>0</v>
      </c>
      <c r="M27" s="19">
        <v>0</v>
      </c>
      <c r="N27" s="19">
        <v>0</v>
      </c>
      <c r="O27" s="19">
        <v>0</v>
      </c>
      <c r="P27" s="19">
        <v>0</v>
      </c>
      <c r="Q27" s="19">
        <v>0</v>
      </c>
      <c r="R27" s="19">
        <v>0</v>
      </c>
      <c r="S27" s="19">
        <v>0</v>
      </c>
      <c r="T27" s="19">
        <v>0</v>
      </c>
      <c r="U27" s="19">
        <v>0</v>
      </c>
      <c r="V27" s="10">
        <v>1</v>
      </c>
      <c r="W27" s="10">
        <v>1</v>
      </c>
      <c r="X27" s="10">
        <v>1</v>
      </c>
      <c r="Y27" s="10">
        <v>1</v>
      </c>
      <c r="Z27" s="10">
        <v>1</v>
      </c>
      <c r="AA27" s="10">
        <v>1</v>
      </c>
      <c r="AB27" s="10">
        <v>1</v>
      </c>
      <c r="AC27" s="10">
        <v>1</v>
      </c>
      <c r="AD27" s="10">
        <v>1</v>
      </c>
      <c r="AE27" s="10">
        <v>1</v>
      </c>
    </row>
    <row r="28" spans="1:31">
      <c r="A28" s="15">
        <v>44841</v>
      </c>
      <c r="B28" s="11">
        <v>140.09</v>
      </c>
      <c r="C28" s="11">
        <v>22.82</v>
      </c>
      <c r="D28" s="11">
        <v>35.65</v>
      </c>
      <c r="E28" s="11">
        <v>157.88</v>
      </c>
      <c r="F28" s="11">
        <v>364.33</v>
      </c>
      <c r="G28" s="11">
        <v>14.9153</v>
      </c>
      <c r="H28" s="11">
        <v>5.9546000000000001</v>
      </c>
      <c r="I28" s="11">
        <v>81.03</v>
      </c>
      <c r="J28" s="11">
        <v>223.07</v>
      </c>
      <c r="K28" s="11">
        <v>75.099999999999994</v>
      </c>
      <c r="L28" s="19">
        <v>0</v>
      </c>
      <c r="M28" s="19">
        <v>0</v>
      </c>
      <c r="N28" s="19">
        <v>0</v>
      </c>
      <c r="O28" s="19">
        <v>0</v>
      </c>
      <c r="P28" s="19">
        <v>0</v>
      </c>
      <c r="Q28" s="19">
        <v>0</v>
      </c>
      <c r="R28" s="19">
        <v>0</v>
      </c>
      <c r="S28" s="19">
        <v>0</v>
      </c>
      <c r="T28" s="19">
        <v>0</v>
      </c>
      <c r="U28" s="19">
        <v>0</v>
      </c>
      <c r="V28" s="10">
        <v>1</v>
      </c>
      <c r="W28" s="10">
        <v>1</v>
      </c>
      <c r="X28" s="10">
        <v>1</v>
      </c>
      <c r="Y28" s="10">
        <v>1</v>
      </c>
      <c r="Z28" s="10">
        <v>1</v>
      </c>
      <c r="AA28" s="10">
        <v>1</v>
      </c>
      <c r="AB28" s="10">
        <v>1</v>
      </c>
      <c r="AC28" s="10">
        <v>1</v>
      </c>
      <c r="AD28" s="10">
        <v>1</v>
      </c>
      <c r="AE28" s="10">
        <v>1</v>
      </c>
    </row>
    <row r="29" spans="1:31">
      <c r="A29" s="15">
        <v>44844</v>
      </c>
      <c r="B29" s="11">
        <v>140.41999999999999</v>
      </c>
      <c r="C29" s="11">
        <v>23.244900000000001</v>
      </c>
      <c r="D29" s="11">
        <v>35.15</v>
      </c>
      <c r="E29" s="11">
        <v>155.47999999999999</v>
      </c>
      <c r="F29" s="11">
        <v>361.62</v>
      </c>
      <c r="G29" s="11">
        <v>14.7155</v>
      </c>
      <c r="H29" s="11">
        <v>5.8810000000000002</v>
      </c>
      <c r="I29" s="11">
        <v>81</v>
      </c>
      <c r="J29" s="11">
        <v>222.96</v>
      </c>
      <c r="K29" s="11">
        <v>73.78</v>
      </c>
      <c r="L29" s="19">
        <v>0</v>
      </c>
      <c r="M29" s="19">
        <v>0</v>
      </c>
      <c r="N29" s="19">
        <v>0</v>
      </c>
      <c r="O29" s="19">
        <v>0</v>
      </c>
      <c r="P29" s="19">
        <v>0</v>
      </c>
      <c r="Q29" s="19">
        <v>0</v>
      </c>
      <c r="R29" s="19">
        <v>0</v>
      </c>
      <c r="S29" s="19">
        <v>0</v>
      </c>
      <c r="T29" s="19">
        <v>0</v>
      </c>
      <c r="U29" s="19">
        <v>0</v>
      </c>
      <c r="V29" s="10">
        <v>1</v>
      </c>
      <c r="W29" s="10">
        <v>1</v>
      </c>
      <c r="X29" s="10">
        <v>1</v>
      </c>
      <c r="Y29" s="10">
        <v>1</v>
      </c>
      <c r="Z29" s="10">
        <v>1</v>
      </c>
      <c r="AA29" s="10">
        <v>1</v>
      </c>
      <c r="AB29" s="10">
        <v>1</v>
      </c>
      <c r="AC29" s="10">
        <v>1</v>
      </c>
      <c r="AD29" s="10">
        <v>1</v>
      </c>
      <c r="AE29" s="10">
        <v>1</v>
      </c>
    </row>
    <row r="30" spans="1:31">
      <c r="A30" s="15">
        <v>44845</v>
      </c>
      <c r="B30" s="11">
        <v>138.97999999999999</v>
      </c>
      <c r="C30" s="11">
        <v>23.024999999999999</v>
      </c>
      <c r="D30" s="11">
        <v>34.590000000000003</v>
      </c>
      <c r="E30" s="11">
        <v>155.16</v>
      </c>
      <c r="F30" s="11">
        <v>359.14</v>
      </c>
      <c r="G30" s="11">
        <v>14.2562</v>
      </c>
      <c r="H30" s="11">
        <v>5.7878999999999996</v>
      </c>
      <c r="I30" s="11">
        <v>81.040000000000006</v>
      </c>
      <c r="J30" s="11">
        <v>216.5</v>
      </c>
      <c r="K30" s="11">
        <v>71.75</v>
      </c>
      <c r="L30" s="19">
        <v>0</v>
      </c>
      <c r="M30" s="19">
        <v>0</v>
      </c>
      <c r="N30" s="19">
        <v>0</v>
      </c>
      <c r="O30" s="19">
        <v>0</v>
      </c>
      <c r="P30" s="19">
        <v>0</v>
      </c>
      <c r="Q30" s="19">
        <v>0</v>
      </c>
      <c r="R30" s="19">
        <v>0</v>
      </c>
      <c r="S30" s="19">
        <v>0</v>
      </c>
      <c r="T30" s="19">
        <v>0</v>
      </c>
      <c r="U30" s="19">
        <v>0</v>
      </c>
      <c r="V30" s="10">
        <v>1</v>
      </c>
      <c r="W30" s="10">
        <v>1</v>
      </c>
      <c r="X30" s="10">
        <v>1</v>
      </c>
      <c r="Y30" s="10">
        <v>1</v>
      </c>
      <c r="Z30" s="10">
        <v>1</v>
      </c>
      <c r="AA30" s="10">
        <v>1</v>
      </c>
      <c r="AB30" s="10">
        <v>1</v>
      </c>
      <c r="AC30" s="10">
        <v>1</v>
      </c>
      <c r="AD30" s="10">
        <v>1</v>
      </c>
      <c r="AE30" s="10">
        <v>1</v>
      </c>
    </row>
    <row r="31" spans="1:31">
      <c r="A31" s="15">
        <v>44846</v>
      </c>
      <c r="B31" s="11">
        <v>138.34</v>
      </c>
      <c r="C31" s="11">
        <v>23.06</v>
      </c>
      <c r="D31" s="11">
        <v>34.630000000000003</v>
      </c>
      <c r="E31" s="11">
        <v>155.99</v>
      </c>
      <c r="F31" s="11">
        <v>357.98</v>
      </c>
      <c r="G31" s="11">
        <v>14.387</v>
      </c>
      <c r="H31" s="11">
        <v>5.86</v>
      </c>
      <c r="I31" s="11">
        <v>81.12</v>
      </c>
      <c r="J31" s="11">
        <v>217.24</v>
      </c>
      <c r="K31" s="11">
        <v>70.930000000000007</v>
      </c>
      <c r="L31" s="19">
        <v>0</v>
      </c>
      <c r="M31" s="19">
        <v>0</v>
      </c>
      <c r="N31" s="19">
        <v>0</v>
      </c>
      <c r="O31" s="19">
        <v>0</v>
      </c>
      <c r="P31" s="19">
        <v>0</v>
      </c>
      <c r="Q31" s="19">
        <v>0</v>
      </c>
      <c r="R31" s="19">
        <v>0</v>
      </c>
      <c r="S31" s="19">
        <v>0</v>
      </c>
      <c r="T31" s="19">
        <v>0</v>
      </c>
      <c r="U31" s="19">
        <v>0</v>
      </c>
      <c r="V31" s="10">
        <v>1</v>
      </c>
      <c r="W31" s="10">
        <v>1</v>
      </c>
      <c r="X31" s="10">
        <v>1</v>
      </c>
      <c r="Y31" s="10">
        <v>1</v>
      </c>
      <c r="Z31" s="10">
        <v>1</v>
      </c>
      <c r="AA31" s="10">
        <v>1</v>
      </c>
      <c r="AB31" s="10">
        <v>1</v>
      </c>
      <c r="AC31" s="10">
        <v>1</v>
      </c>
      <c r="AD31" s="10">
        <v>1</v>
      </c>
      <c r="AE31" s="10">
        <v>1</v>
      </c>
    </row>
    <row r="32" spans="1:31">
      <c r="A32" s="15">
        <v>44847</v>
      </c>
      <c r="B32" s="11">
        <v>142.99</v>
      </c>
      <c r="C32" s="11">
        <v>23.084900000000001</v>
      </c>
      <c r="D32" s="11">
        <v>34.729999999999997</v>
      </c>
      <c r="E32" s="11">
        <v>154.91</v>
      </c>
      <c r="F32" s="11">
        <v>367.51</v>
      </c>
      <c r="G32" s="11">
        <v>14.15</v>
      </c>
      <c r="H32" s="11">
        <v>5.8920000000000003</v>
      </c>
      <c r="I32" s="11">
        <v>80.88</v>
      </c>
      <c r="J32" s="11">
        <v>221.72</v>
      </c>
      <c r="K32" s="11">
        <v>72.52</v>
      </c>
      <c r="L32" s="19">
        <v>0</v>
      </c>
      <c r="M32" s="19">
        <v>0</v>
      </c>
      <c r="N32" s="19">
        <v>0</v>
      </c>
      <c r="O32" s="19">
        <v>0</v>
      </c>
      <c r="P32" s="19">
        <v>0</v>
      </c>
      <c r="Q32" s="19">
        <v>0</v>
      </c>
      <c r="R32" s="19">
        <v>0</v>
      </c>
      <c r="S32" s="19">
        <v>0</v>
      </c>
      <c r="T32" s="19">
        <v>0</v>
      </c>
      <c r="U32" s="19">
        <v>0</v>
      </c>
      <c r="V32" s="10">
        <v>1</v>
      </c>
      <c r="W32" s="10">
        <v>1</v>
      </c>
      <c r="X32" s="10">
        <v>1</v>
      </c>
      <c r="Y32" s="10">
        <v>1</v>
      </c>
      <c r="Z32" s="10">
        <v>1</v>
      </c>
      <c r="AA32" s="10">
        <v>1</v>
      </c>
      <c r="AB32" s="10">
        <v>1</v>
      </c>
      <c r="AC32" s="10">
        <v>1</v>
      </c>
      <c r="AD32" s="10">
        <v>1</v>
      </c>
      <c r="AE32" s="10">
        <v>1</v>
      </c>
    </row>
    <row r="33" spans="1:31">
      <c r="A33" s="15">
        <v>44848</v>
      </c>
      <c r="B33" s="11">
        <v>138.38</v>
      </c>
      <c r="C33" s="11">
        <v>22.89</v>
      </c>
      <c r="D33" s="11">
        <v>34.21</v>
      </c>
      <c r="E33" s="11">
        <v>152.97999999999999</v>
      </c>
      <c r="F33" s="11">
        <v>359.09</v>
      </c>
      <c r="G33" s="11">
        <v>14.4947</v>
      </c>
      <c r="H33" s="11">
        <v>5.6036999999999999</v>
      </c>
      <c r="I33" s="11">
        <v>80.84</v>
      </c>
      <c r="J33" s="11">
        <v>204.99</v>
      </c>
      <c r="K33" s="11">
        <v>70.17</v>
      </c>
      <c r="L33" s="19">
        <v>0</v>
      </c>
      <c r="M33" s="19">
        <v>0</v>
      </c>
      <c r="N33" s="19">
        <v>0</v>
      </c>
      <c r="O33" s="19">
        <v>0</v>
      </c>
      <c r="P33" s="19">
        <v>0</v>
      </c>
      <c r="Q33" s="19">
        <v>0</v>
      </c>
      <c r="R33" s="19">
        <v>0</v>
      </c>
      <c r="S33" s="19">
        <v>0</v>
      </c>
      <c r="T33" s="19">
        <v>0</v>
      </c>
      <c r="U33" s="19">
        <v>0</v>
      </c>
      <c r="V33" s="10">
        <v>1</v>
      </c>
      <c r="W33" s="10">
        <v>1</v>
      </c>
      <c r="X33" s="10">
        <v>1</v>
      </c>
      <c r="Y33" s="10">
        <v>1</v>
      </c>
      <c r="Z33" s="10">
        <v>1</v>
      </c>
      <c r="AA33" s="10">
        <v>1</v>
      </c>
      <c r="AB33" s="10">
        <v>1</v>
      </c>
      <c r="AC33" s="10">
        <v>1</v>
      </c>
      <c r="AD33" s="10">
        <v>1</v>
      </c>
      <c r="AE33" s="10">
        <v>1</v>
      </c>
    </row>
    <row r="34" spans="1:31">
      <c r="A34" s="15">
        <v>44851</v>
      </c>
      <c r="B34" s="11">
        <v>142.41</v>
      </c>
      <c r="C34" s="11">
        <v>22.8949</v>
      </c>
      <c r="D34" s="11">
        <v>35.15</v>
      </c>
      <c r="E34" s="11">
        <v>153.41999999999999</v>
      </c>
      <c r="F34" s="11">
        <v>368.33</v>
      </c>
      <c r="G34" s="11">
        <v>14.804600000000001</v>
      </c>
      <c r="H34" s="11">
        <v>5.8521000000000001</v>
      </c>
      <c r="I34" s="11">
        <v>80.930000000000007</v>
      </c>
      <c r="J34" s="11">
        <v>219.35</v>
      </c>
      <c r="K34" s="11">
        <v>70.13</v>
      </c>
      <c r="L34" s="19">
        <v>0</v>
      </c>
      <c r="M34" s="19">
        <v>0</v>
      </c>
      <c r="N34" s="19">
        <v>0</v>
      </c>
      <c r="O34" s="19">
        <v>0</v>
      </c>
      <c r="P34" s="19">
        <v>0</v>
      </c>
      <c r="Q34" s="19">
        <v>0</v>
      </c>
      <c r="R34" s="19">
        <v>0</v>
      </c>
      <c r="S34" s="19">
        <v>0</v>
      </c>
      <c r="T34" s="19">
        <v>0</v>
      </c>
      <c r="U34" s="19">
        <v>0</v>
      </c>
      <c r="V34" s="10">
        <v>1</v>
      </c>
      <c r="W34" s="10">
        <v>1</v>
      </c>
      <c r="X34" s="10">
        <v>1</v>
      </c>
      <c r="Y34" s="10">
        <v>1</v>
      </c>
      <c r="Z34" s="10">
        <v>1</v>
      </c>
      <c r="AA34" s="10">
        <v>1</v>
      </c>
      <c r="AB34" s="10">
        <v>1</v>
      </c>
      <c r="AC34" s="10">
        <v>1</v>
      </c>
      <c r="AD34" s="10">
        <v>1</v>
      </c>
      <c r="AE34" s="10">
        <v>1</v>
      </c>
    </row>
    <row r="35" spans="1:31">
      <c r="A35" s="15">
        <v>44852</v>
      </c>
      <c r="B35" s="11">
        <v>143.75</v>
      </c>
      <c r="C35" s="11">
        <v>22.905000000000001</v>
      </c>
      <c r="D35" s="11">
        <v>35.159999999999997</v>
      </c>
      <c r="E35" s="11">
        <v>153.75</v>
      </c>
      <c r="F35" s="11">
        <v>372.55</v>
      </c>
      <c r="G35" s="11">
        <v>14.9915</v>
      </c>
      <c r="H35" s="11">
        <v>5.9316000000000004</v>
      </c>
      <c r="I35" s="11">
        <v>80.97</v>
      </c>
      <c r="J35" s="11">
        <v>220.19</v>
      </c>
      <c r="K35" s="11">
        <v>68.7</v>
      </c>
      <c r="L35" s="19">
        <v>0</v>
      </c>
      <c r="M35" s="19">
        <v>0</v>
      </c>
      <c r="N35" s="19">
        <v>0</v>
      </c>
      <c r="O35" s="19">
        <v>0</v>
      </c>
      <c r="P35" s="19">
        <v>0</v>
      </c>
      <c r="Q35" s="19">
        <v>0</v>
      </c>
      <c r="R35" s="19">
        <v>0</v>
      </c>
      <c r="S35" s="19">
        <v>0</v>
      </c>
      <c r="T35" s="19">
        <v>0</v>
      </c>
      <c r="U35" s="19">
        <v>0</v>
      </c>
      <c r="V35" s="10">
        <v>1</v>
      </c>
      <c r="W35" s="10">
        <v>1</v>
      </c>
      <c r="X35" s="10">
        <v>1</v>
      </c>
      <c r="Y35" s="10">
        <v>1</v>
      </c>
      <c r="Z35" s="10">
        <v>1</v>
      </c>
      <c r="AA35" s="10">
        <v>1</v>
      </c>
      <c r="AB35" s="10">
        <v>1</v>
      </c>
      <c r="AC35" s="10">
        <v>1</v>
      </c>
      <c r="AD35" s="10">
        <v>1</v>
      </c>
      <c r="AE35" s="10">
        <v>1</v>
      </c>
    </row>
    <row r="36" spans="1:31">
      <c r="A36" s="15">
        <v>44853</v>
      </c>
      <c r="B36" s="11">
        <v>143.86000000000001</v>
      </c>
      <c r="C36" s="11">
        <v>22.8049</v>
      </c>
      <c r="D36" s="11">
        <v>34.520000000000003</v>
      </c>
      <c r="E36" s="11">
        <v>151.69</v>
      </c>
      <c r="F36" s="11">
        <v>370.1</v>
      </c>
      <c r="G36" s="11">
        <v>14.828099999999999</v>
      </c>
      <c r="H36" s="11">
        <v>5.6914999999999996</v>
      </c>
      <c r="I36" s="11">
        <v>80.819999999999993</v>
      </c>
      <c r="J36" s="11">
        <v>222.04</v>
      </c>
      <c r="K36" s="11">
        <v>70.040000000000006</v>
      </c>
      <c r="L36" s="19">
        <v>0</v>
      </c>
      <c r="M36" s="19">
        <v>0</v>
      </c>
      <c r="N36" s="19">
        <v>0</v>
      </c>
      <c r="O36" s="19">
        <v>0</v>
      </c>
      <c r="P36" s="19">
        <v>0</v>
      </c>
      <c r="Q36" s="19">
        <v>0</v>
      </c>
      <c r="R36" s="19">
        <v>0</v>
      </c>
      <c r="S36" s="19">
        <v>0</v>
      </c>
      <c r="T36" s="19">
        <v>0</v>
      </c>
      <c r="U36" s="19">
        <v>0</v>
      </c>
      <c r="V36" s="10">
        <v>1</v>
      </c>
      <c r="W36" s="10">
        <v>1</v>
      </c>
      <c r="X36" s="10">
        <v>1</v>
      </c>
      <c r="Y36" s="10">
        <v>1</v>
      </c>
      <c r="Z36" s="10">
        <v>1</v>
      </c>
      <c r="AA36" s="10">
        <v>1</v>
      </c>
      <c r="AB36" s="10">
        <v>1</v>
      </c>
      <c r="AC36" s="10">
        <v>1</v>
      </c>
      <c r="AD36" s="10">
        <v>1</v>
      </c>
      <c r="AE36" s="10">
        <v>1</v>
      </c>
    </row>
    <row r="37" spans="1:31">
      <c r="A37" s="15">
        <v>44854</v>
      </c>
      <c r="B37" s="11">
        <v>143.38999999999999</v>
      </c>
      <c r="C37" s="11">
        <v>22.914999999999999</v>
      </c>
      <c r="D37" s="11">
        <v>34.74</v>
      </c>
      <c r="E37" s="11">
        <v>151.44999999999999</v>
      </c>
      <c r="F37" s="11">
        <v>366.95</v>
      </c>
      <c r="G37" s="11">
        <v>14.547700000000001</v>
      </c>
      <c r="H37" s="11">
        <v>5.7445000000000004</v>
      </c>
      <c r="I37" s="11">
        <v>80.73</v>
      </c>
      <c r="J37" s="11">
        <v>207.28</v>
      </c>
      <c r="K37" s="11">
        <v>70.180000000000007</v>
      </c>
      <c r="L37" s="19">
        <v>0</v>
      </c>
      <c r="M37" s="19">
        <v>0</v>
      </c>
      <c r="N37" s="19">
        <v>0</v>
      </c>
      <c r="O37" s="19">
        <v>0</v>
      </c>
      <c r="P37" s="19">
        <v>0</v>
      </c>
      <c r="Q37" s="19">
        <v>0</v>
      </c>
      <c r="R37" s="19">
        <v>0</v>
      </c>
      <c r="S37" s="19">
        <v>0</v>
      </c>
      <c r="T37" s="19">
        <v>0</v>
      </c>
      <c r="U37" s="19">
        <v>0</v>
      </c>
      <c r="V37" s="10">
        <v>1</v>
      </c>
      <c r="W37" s="10">
        <v>1</v>
      </c>
      <c r="X37" s="10">
        <v>1</v>
      </c>
      <c r="Y37" s="10">
        <v>1</v>
      </c>
      <c r="Z37" s="10">
        <v>1</v>
      </c>
      <c r="AA37" s="10">
        <v>1</v>
      </c>
      <c r="AB37" s="10">
        <v>1</v>
      </c>
      <c r="AC37" s="10">
        <v>1</v>
      </c>
      <c r="AD37" s="10">
        <v>1</v>
      </c>
      <c r="AE37" s="10">
        <v>1</v>
      </c>
    </row>
    <row r="38" spans="1:31">
      <c r="A38" s="15">
        <v>44855</v>
      </c>
      <c r="B38" s="11">
        <v>147.27000000000001</v>
      </c>
      <c r="C38" s="11">
        <v>22.939900000000002</v>
      </c>
      <c r="D38" s="11">
        <v>35.270000000000003</v>
      </c>
      <c r="E38" s="11">
        <v>154.15</v>
      </c>
      <c r="F38" s="11">
        <v>375.81</v>
      </c>
      <c r="G38" s="11">
        <v>14.5975</v>
      </c>
      <c r="H38" s="11">
        <v>5.8734000000000002</v>
      </c>
      <c r="I38" s="11">
        <v>80.94</v>
      </c>
      <c r="J38" s="11">
        <v>214.44</v>
      </c>
      <c r="K38" s="11">
        <v>70.569999999999993</v>
      </c>
      <c r="L38" s="19">
        <v>0</v>
      </c>
      <c r="M38" s="19">
        <v>0</v>
      </c>
      <c r="N38" s="19">
        <v>0</v>
      </c>
      <c r="O38" s="19">
        <v>0</v>
      </c>
      <c r="P38" s="19">
        <v>0</v>
      </c>
      <c r="Q38" s="19">
        <v>0</v>
      </c>
      <c r="R38" s="19">
        <v>0</v>
      </c>
      <c r="S38" s="19">
        <v>0</v>
      </c>
      <c r="T38" s="19">
        <v>0</v>
      </c>
      <c r="U38" s="19">
        <v>0</v>
      </c>
      <c r="V38" s="10">
        <v>1</v>
      </c>
      <c r="W38" s="10">
        <v>1</v>
      </c>
      <c r="X38" s="10">
        <v>1</v>
      </c>
      <c r="Y38" s="10">
        <v>1</v>
      </c>
      <c r="Z38" s="10">
        <v>1</v>
      </c>
      <c r="AA38" s="10">
        <v>1</v>
      </c>
      <c r="AB38" s="10">
        <v>1</v>
      </c>
      <c r="AC38" s="10">
        <v>1</v>
      </c>
      <c r="AD38" s="10">
        <v>1</v>
      </c>
      <c r="AE38" s="10">
        <v>1</v>
      </c>
    </row>
    <row r="39" spans="1:31">
      <c r="A39" s="15">
        <v>44858</v>
      </c>
      <c r="B39" s="11">
        <v>149.44999999999999</v>
      </c>
      <c r="C39" s="11">
        <v>22.83</v>
      </c>
      <c r="D39" s="11">
        <v>33.93</v>
      </c>
      <c r="E39" s="11">
        <v>153.65</v>
      </c>
      <c r="F39" s="11">
        <v>380.43</v>
      </c>
      <c r="G39" s="11">
        <v>14.5397</v>
      </c>
      <c r="H39" s="11">
        <v>5.8049999999999997</v>
      </c>
      <c r="I39" s="11">
        <v>80.92</v>
      </c>
      <c r="J39" s="11">
        <v>211.25</v>
      </c>
      <c r="K39" s="11">
        <v>70.38</v>
      </c>
      <c r="L39" s="19">
        <v>0</v>
      </c>
      <c r="M39" s="19">
        <v>0</v>
      </c>
      <c r="N39" s="19">
        <v>0</v>
      </c>
      <c r="O39" s="19">
        <v>0</v>
      </c>
      <c r="P39" s="19">
        <v>0</v>
      </c>
      <c r="Q39" s="19">
        <v>0</v>
      </c>
      <c r="R39" s="19">
        <v>0</v>
      </c>
      <c r="S39" s="19">
        <v>0</v>
      </c>
      <c r="T39" s="19">
        <v>0</v>
      </c>
      <c r="U39" s="19">
        <v>0</v>
      </c>
      <c r="V39" s="10">
        <v>1</v>
      </c>
      <c r="W39" s="10">
        <v>1</v>
      </c>
      <c r="X39" s="10">
        <v>1</v>
      </c>
      <c r="Y39" s="10">
        <v>1</v>
      </c>
      <c r="Z39" s="10">
        <v>1</v>
      </c>
      <c r="AA39" s="10">
        <v>1</v>
      </c>
      <c r="AB39" s="10">
        <v>1</v>
      </c>
      <c r="AC39" s="10">
        <v>1</v>
      </c>
      <c r="AD39" s="10">
        <v>1</v>
      </c>
      <c r="AE39" s="10">
        <v>1</v>
      </c>
    </row>
    <row r="40" spans="1:31">
      <c r="A40" s="15">
        <v>44859</v>
      </c>
      <c r="B40" s="11">
        <v>152.34</v>
      </c>
      <c r="C40" s="11">
        <v>22.82</v>
      </c>
      <c r="D40" s="11">
        <v>34.21</v>
      </c>
      <c r="E40" s="11">
        <v>154</v>
      </c>
      <c r="F40" s="11">
        <v>386.54</v>
      </c>
      <c r="G40" s="11">
        <v>14.9421</v>
      </c>
      <c r="H40" s="11">
        <v>6.11</v>
      </c>
      <c r="I40" s="11">
        <v>81</v>
      </c>
      <c r="J40" s="11">
        <v>222.41499999999999</v>
      </c>
      <c r="K40" s="11">
        <v>70.61</v>
      </c>
      <c r="L40" s="19">
        <v>0</v>
      </c>
      <c r="M40" s="19">
        <v>0</v>
      </c>
      <c r="N40" s="19">
        <v>0</v>
      </c>
      <c r="O40" s="19">
        <v>0</v>
      </c>
      <c r="P40" s="19">
        <v>0</v>
      </c>
      <c r="Q40" s="19">
        <v>0</v>
      </c>
      <c r="R40" s="19">
        <v>0</v>
      </c>
      <c r="S40" s="19">
        <v>0</v>
      </c>
      <c r="T40" s="19">
        <v>0</v>
      </c>
      <c r="U40" s="19">
        <v>0</v>
      </c>
      <c r="V40" s="10">
        <v>1</v>
      </c>
      <c r="W40" s="10">
        <v>1</v>
      </c>
      <c r="X40" s="10">
        <v>1</v>
      </c>
      <c r="Y40" s="10">
        <v>1</v>
      </c>
      <c r="Z40" s="10">
        <v>1</v>
      </c>
      <c r="AA40" s="10">
        <v>1</v>
      </c>
      <c r="AB40" s="10">
        <v>1</v>
      </c>
      <c r="AC40" s="10">
        <v>1</v>
      </c>
      <c r="AD40" s="10">
        <v>1</v>
      </c>
      <c r="AE40" s="10">
        <v>1</v>
      </c>
    </row>
    <row r="41" spans="1:31">
      <c r="A41" s="15">
        <v>44860</v>
      </c>
      <c r="B41" s="11">
        <v>149.35</v>
      </c>
      <c r="C41" s="11">
        <v>22.83</v>
      </c>
      <c r="D41" s="11">
        <v>34.770000000000003</v>
      </c>
      <c r="E41" s="11">
        <v>154.97999999999999</v>
      </c>
      <c r="F41" s="11">
        <v>383.62</v>
      </c>
      <c r="G41" s="11">
        <v>14.821</v>
      </c>
      <c r="H41" s="11">
        <v>6.1379999999999999</v>
      </c>
      <c r="I41" s="11">
        <v>81.069999999999993</v>
      </c>
      <c r="J41" s="11">
        <v>224.64</v>
      </c>
      <c r="K41" s="11">
        <v>72.97</v>
      </c>
      <c r="L41" s="19">
        <v>0</v>
      </c>
      <c r="M41" s="19">
        <v>0</v>
      </c>
      <c r="N41" s="19">
        <v>0</v>
      </c>
      <c r="O41" s="19">
        <v>0</v>
      </c>
      <c r="P41" s="19">
        <v>0</v>
      </c>
      <c r="Q41" s="19">
        <v>0</v>
      </c>
      <c r="R41" s="19">
        <v>0</v>
      </c>
      <c r="S41" s="19">
        <v>0</v>
      </c>
      <c r="T41" s="19">
        <v>0</v>
      </c>
      <c r="U41" s="19">
        <v>0</v>
      </c>
      <c r="V41" s="10">
        <v>1</v>
      </c>
      <c r="W41" s="10">
        <v>1</v>
      </c>
      <c r="X41" s="10">
        <v>1</v>
      </c>
      <c r="Y41" s="10">
        <v>1</v>
      </c>
      <c r="Z41" s="10">
        <v>1</v>
      </c>
      <c r="AA41" s="10">
        <v>1</v>
      </c>
      <c r="AB41" s="10">
        <v>1</v>
      </c>
      <c r="AC41" s="10">
        <v>1</v>
      </c>
      <c r="AD41" s="10">
        <v>1</v>
      </c>
      <c r="AE41" s="10">
        <v>1</v>
      </c>
    </row>
    <row r="42" spans="1:31">
      <c r="A42" s="15">
        <v>44861</v>
      </c>
      <c r="B42" s="11">
        <v>144.80000000000001</v>
      </c>
      <c r="C42" s="11">
        <v>22.594999999999999</v>
      </c>
      <c r="D42" s="11">
        <v>34.5</v>
      </c>
      <c r="E42" s="11">
        <v>154.74</v>
      </c>
      <c r="F42" s="11">
        <v>381.58</v>
      </c>
      <c r="G42" s="11">
        <v>14.895799999999999</v>
      </c>
      <c r="H42" s="11">
        <v>6.05</v>
      </c>
      <c r="I42" s="11">
        <v>81.239999999999995</v>
      </c>
      <c r="J42" s="11">
        <v>225.09</v>
      </c>
      <c r="K42" s="11">
        <v>73.62</v>
      </c>
      <c r="L42" s="19">
        <v>0</v>
      </c>
      <c r="M42" s="19">
        <v>0</v>
      </c>
      <c r="N42" s="19">
        <v>0</v>
      </c>
      <c r="O42" s="19">
        <v>0</v>
      </c>
      <c r="P42" s="19">
        <v>0</v>
      </c>
      <c r="Q42" s="19">
        <v>0</v>
      </c>
      <c r="R42" s="19">
        <v>0</v>
      </c>
      <c r="S42" s="19">
        <v>0</v>
      </c>
      <c r="T42" s="19">
        <v>0</v>
      </c>
      <c r="U42" s="19">
        <v>0</v>
      </c>
      <c r="V42" s="10">
        <v>1</v>
      </c>
      <c r="W42" s="10">
        <v>1</v>
      </c>
      <c r="X42" s="10">
        <v>1</v>
      </c>
      <c r="Y42" s="10">
        <v>1</v>
      </c>
      <c r="Z42" s="10">
        <v>1</v>
      </c>
      <c r="AA42" s="10">
        <v>1</v>
      </c>
      <c r="AB42" s="10">
        <v>1</v>
      </c>
      <c r="AC42" s="10">
        <v>1</v>
      </c>
      <c r="AD42" s="10">
        <v>1</v>
      </c>
      <c r="AE42" s="10">
        <v>1</v>
      </c>
    </row>
    <row r="43" spans="1:31">
      <c r="A43" s="15">
        <v>44862</v>
      </c>
      <c r="B43" s="11">
        <v>155.74</v>
      </c>
      <c r="C43" s="11">
        <v>22.53</v>
      </c>
      <c r="D43" s="11">
        <v>34.29</v>
      </c>
      <c r="E43" s="11">
        <v>153.16</v>
      </c>
      <c r="F43" s="11">
        <v>390.53</v>
      </c>
      <c r="G43" s="11">
        <v>14.97</v>
      </c>
      <c r="H43" s="11">
        <v>6.2003000000000004</v>
      </c>
      <c r="I43" s="11">
        <v>81.12</v>
      </c>
      <c r="J43" s="11">
        <v>228.52</v>
      </c>
      <c r="K43" s="11">
        <v>72.819999999999993</v>
      </c>
      <c r="L43" s="19">
        <v>0</v>
      </c>
      <c r="M43" s="19">
        <v>0</v>
      </c>
      <c r="N43" s="19">
        <v>0</v>
      </c>
      <c r="O43" s="19">
        <v>0</v>
      </c>
      <c r="P43" s="19">
        <v>0</v>
      </c>
      <c r="Q43" s="19">
        <v>0</v>
      </c>
      <c r="R43" s="19">
        <v>0</v>
      </c>
      <c r="S43" s="19">
        <v>0</v>
      </c>
      <c r="T43" s="19">
        <v>0</v>
      </c>
      <c r="U43" s="19">
        <v>0</v>
      </c>
      <c r="V43" s="10">
        <v>1</v>
      </c>
      <c r="W43" s="10">
        <v>1</v>
      </c>
      <c r="X43" s="10">
        <v>1</v>
      </c>
      <c r="Y43" s="10">
        <v>1</v>
      </c>
      <c r="Z43" s="10">
        <v>1</v>
      </c>
      <c r="AA43" s="10">
        <v>1</v>
      </c>
      <c r="AB43" s="10">
        <v>1</v>
      </c>
      <c r="AC43" s="10">
        <v>1</v>
      </c>
      <c r="AD43" s="10">
        <v>1</v>
      </c>
      <c r="AE43" s="10">
        <v>1</v>
      </c>
    </row>
    <row r="44" spans="1:31">
      <c r="A44" s="15">
        <v>44865</v>
      </c>
      <c r="B44" s="11">
        <v>153.34</v>
      </c>
      <c r="C44" s="11">
        <v>22.89</v>
      </c>
      <c r="D44" s="11">
        <v>34.19</v>
      </c>
      <c r="E44" s="11">
        <v>151.91</v>
      </c>
      <c r="F44" s="11">
        <v>387.79</v>
      </c>
      <c r="G44" s="11">
        <v>14.9137</v>
      </c>
      <c r="H44" s="11">
        <v>6.2251000000000003</v>
      </c>
      <c r="I44" s="11">
        <v>81</v>
      </c>
      <c r="J44" s="11">
        <v>227.54</v>
      </c>
      <c r="K44" s="11">
        <v>71.53</v>
      </c>
      <c r="L44" s="19">
        <v>0</v>
      </c>
      <c r="M44" s="19">
        <v>0</v>
      </c>
      <c r="N44" s="19">
        <v>0</v>
      </c>
      <c r="O44" s="19">
        <v>0</v>
      </c>
      <c r="P44" s="19">
        <v>0</v>
      </c>
      <c r="Q44" s="19">
        <v>0</v>
      </c>
      <c r="R44" s="19">
        <v>0</v>
      </c>
      <c r="S44" s="19">
        <v>0</v>
      </c>
      <c r="T44" s="19">
        <v>0</v>
      </c>
      <c r="U44" s="19">
        <v>0</v>
      </c>
      <c r="V44" s="10">
        <v>1</v>
      </c>
      <c r="W44" s="10">
        <v>1</v>
      </c>
      <c r="X44" s="10">
        <v>1</v>
      </c>
      <c r="Y44" s="10">
        <v>1</v>
      </c>
      <c r="Z44" s="10">
        <v>1</v>
      </c>
      <c r="AA44" s="10">
        <v>1</v>
      </c>
      <c r="AB44" s="10">
        <v>1</v>
      </c>
      <c r="AC44" s="10">
        <v>1</v>
      </c>
      <c r="AD44" s="10">
        <v>1</v>
      </c>
      <c r="AE44" s="10">
        <v>1</v>
      </c>
    </row>
    <row r="45" spans="1:31">
      <c r="A45" s="15">
        <v>44866</v>
      </c>
      <c r="B45" s="11">
        <v>150.65</v>
      </c>
      <c r="C45" s="11">
        <v>23.149899999999999</v>
      </c>
      <c r="D45" s="11">
        <v>34.82</v>
      </c>
      <c r="E45" s="11">
        <v>153.46</v>
      </c>
      <c r="F45" s="11">
        <v>386.25</v>
      </c>
      <c r="G45" s="11">
        <v>14.952999999999999</v>
      </c>
      <c r="H45" s="11">
        <v>6.2451999999999996</v>
      </c>
      <c r="I45" s="11">
        <v>80.78</v>
      </c>
      <c r="J45" s="11">
        <v>227.82</v>
      </c>
      <c r="K45" s="11">
        <v>73.12</v>
      </c>
      <c r="L45" s="19">
        <v>0</v>
      </c>
      <c r="M45" s="19">
        <v>0</v>
      </c>
      <c r="N45" s="19">
        <v>0</v>
      </c>
      <c r="O45" s="19">
        <v>0</v>
      </c>
      <c r="P45" s="19">
        <v>0</v>
      </c>
      <c r="Q45" s="19">
        <v>0</v>
      </c>
      <c r="R45" s="19">
        <v>0</v>
      </c>
      <c r="S45" s="19">
        <v>0.14069000000000001</v>
      </c>
      <c r="T45" s="19">
        <v>0</v>
      </c>
      <c r="U45" s="19">
        <v>0</v>
      </c>
      <c r="V45" s="10">
        <v>1</v>
      </c>
      <c r="W45" s="10">
        <v>1</v>
      </c>
      <c r="X45" s="10">
        <v>1</v>
      </c>
      <c r="Y45" s="10">
        <v>1</v>
      </c>
      <c r="Z45" s="10">
        <v>1</v>
      </c>
      <c r="AA45" s="10">
        <v>1</v>
      </c>
      <c r="AB45" s="10">
        <v>1</v>
      </c>
      <c r="AC45" s="10">
        <v>1</v>
      </c>
      <c r="AD45" s="10">
        <v>1</v>
      </c>
      <c r="AE45" s="10">
        <v>1</v>
      </c>
    </row>
    <row r="46" spans="1:31">
      <c r="A46" s="15">
        <v>44867</v>
      </c>
      <c r="B46" s="11">
        <v>145.03</v>
      </c>
      <c r="C46" s="11">
        <v>22.719899999999999</v>
      </c>
      <c r="D46" s="11">
        <v>34.53</v>
      </c>
      <c r="E46" s="11">
        <v>152.38999999999999</v>
      </c>
      <c r="F46" s="11">
        <v>376.35</v>
      </c>
      <c r="G46" s="11">
        <v>14.8141</v>
      </c>
      <c r="H46" s="11">
        <v>5.9340000000000002</v>
      </c>
      <c r="I46" s="11">
        <v>80.739999999999995</v>
      </c>
      <c r="J46" s="11">
        <v>214.98</v>
      </c>
      <c r="K46" s="11">
        <v>74.08</v>
      </c>
      <c r="L46" s="19">
        <v>0</v>
      </c>
      <c r="M46" s="19">
        <v>0</v>
      </c>
      <c r="N46" s="19">
        <v>0</v>
      </c>
      <c r="O46" s="19">
        <v>0</v>
      </c>
      <c r="P46" s="19">
        <v>0</v>
      </c>
      <c r="Q46" s="19">
        <v>0</v>
      </c>
      <c r="R46" s="19">
        <v>0</v>
      </c>
      <c r="S46" s="19">
        <v>0</v>
      </c>
      <c r="T46" s="19">
        <v>0</v>
      </c>
      <c r="U46" s="19">
        <v>0</v>
      </c>
      <c r="V46" s="10">
        <v>1</v>
      </c>
      <c r="W46" s="10">
        <v>1</v>
      </c>
      <c r="X46" s="10">
        <v>1</v>
      </c>
      <c r="Y46" s="10">
        <v>1</v>
      </c>
      <c r="Z46" s="10">
        <v>1</v>
      </c>
      <c r="AA46" s="10">
        <v>1</v>
      </c>
      <c r="AB46" s="10">
        <v>1</v>
      </c>
      <c r="AC46" s="10">
        <v>1</v>
      </c>
      <c r="AD46" s="10">
        <v>1</v>
      </c>
      <c r="AE46" s="10">
        <v>1</v>
      </c>
    </row>
    <row r="47" spans="1:31">
      <c r="A47" s="15">
        <v>44868</v>
      </c>
      <c r="B47" s="11">
        <v>138.88</v>
      </c>
      <c r="C47" s="11">
        <v>22.692900000000002</v>
      </c>
      <c r="D47" s="11">
        <v>34.729999999999997</v>
      </c>
      <c r="E47" s="11">
        <v>151.81</v>
      </c>
      <c r="F47" s="11">
        <v>372.57</v>
      </c>
      <c r="G47" s="11">
        <v>14.6646</v>
      </c>
      <c r="H47" s="11">
        <v>5.9253999999999998</v>
      </c>
      <c r="I47" s="11">
        <v>80.59</v>
      </c>
      <c r="J47" s="11">
        <v>215.31</v>
      </c>
      <c r="K47" s="11">
        <v>73.290000000000006</v>
      </c>
      <c r="L47" s="19">
        <v>0</v>
      </c>
      <c r="M47" s="19">
        <v>0</v>
      </c>
      <c r="N47" s="19">
        <v>0</v>
      </c>
      <c r="O47" s="19">
        <v>0</v>
      </c>
      <c r="P47" s="19">
        <v>0</v>
      </c>
      <c r="Q47" s="19">
        <v>0</v>
      </c>
      <c r="R47" s="19">
        <v>0</v>
      </c>
      <c r="S47" s="19">
        <v>0</v>
      </c>
      <c r="T47" s="19">
        <v>0</v>
      </c>
      <c r="U47" s="19">
        <v>0</v>
      </c>
      <c r="V47" s="10">
        <v>1</v>
      </c>
      <c r="W47" s="10">
        <v>1</v>
      </c>
      <c r="X47" s="10">
        <v>1</v>
      </c>
      <c r="Y47" s="10">
        <v>1</v>
      </c>
      <c r="Z47" s="10">
        <v>1</v>
      </c>
      <c r="AA47" s="10">
        <v>1</v>
      </c>
      <c r="AB47" s="10">
        <v>1</v>
      </c>
      <c r="AC47" s="10">
        <v>1</v>
      </c>
      <c r="AD47" s="10">
        <v>1</v>
      </c>
      <c r="AE47" s="10">
        <v>1</v>
      </c>
    </row>
    <row r="48" spans="1:31">
      <c r="A48" s="15">
        <v>44869</v>
      </c>
      <c r="B48" s="11">
        <v>138.38</v>
      </c>
      <c r="C48" s="11">
        <v>22.875</v>
      </c>
      <c r="D48" s="11">
        <v>36.200000000000003</v>
      </c>
      <c r="E48" s="11">
        <v>156.47</v>
      </c>
      <c r="F48" s="11">
        <v>377.84</v>
      </c>
      <c r="G48" s="11">
        <v>15.051600000000001</v>
      </c>
      <c r="H48" s="11">
        <v>5.9764999999999997</v>
      </c>
      <c r="I48" s="11">
        <v>80.680000000000007</v>
      </c>
      <c r="J48" s="11">
        <v>207.47</v>
      </c>
      <c r="K48" s="11">
        <v>76.819999999999993</v>
      </c>
      <c r="L48" s="19">
        <v>0.23</v>
      </c>
      <c r="M48" s="19">
        <v>0</v>
      </c>
      <c r="N48" s="19">
        <v>0</v>
      </c>
      <c r="O48" s="19">
        <v>0</v>
      </c>
      <c r="P48" s="19">
        <v>0</v>
      </c>
      <c r="Q48" s="19">
        <v>0</v>
      </c>
      <c r="R48" s="19">
        <v>0</v>
      </c>
      <c r="S48" s="19">
        <v>0</v>
      </c>
      <c r="T48" s="19">
        <v>0</v>
      </c>
      <c r="U48" s="19">
        <v>0</v>
      </c>
      <c r="V48" s="10">
        <v>1</v>
      </c>
      <c r="W48" s="10">
        <v>1</v>
      </c>
      <c r="X48" s="10">
        <v>1</v>
      </c>
      <c r="Y48" s="10">
        <v>1</v>
      </c>
      <c r="Z48" s="10">
        <v>1</v>
      </c>
      <c r="AA48" s="10">
        <v>1</v>
      </c>
      <c r="AB48" s="10">
        <v>1</v>
      </c>
      <c r="AC48" s="10">
        <v>1</v>
      </c>
      <c r="AD48" s="10">
        <v>1</v>
      </c>
      <c r="AE48" s="10">
        <v>1</v>
      </c>
    </row>
    <row r="49" spans="1:31">
      <c r="A49" s="15">
        <v>44872</v>
      </c>
      <c r="B49" s="11">
        <v>138.91999999999999</v>
      </c>
      <c r="C49" s="11">
        <v>22.960100000000001</v>
      </c>
      <c r="D49" s="11">
        <v>36.22</v>
      </c>
      <c r="E49" s="11">
        <v>155.85</v>
      </c>
      <c r="F49" s="11">
        <v>381.53</v>
      </c>
      <c r="G49" s="11">
        <v>15.245900000000001</v>
      </c>
      <c r="H49" s="11">
        <v>6.0152999999999999</v>
      </c>
      <c r="I49" s="11">
        <v>80.61</v>
      </c>
      <c r="J49" s="11">
        <v>197.08</v>
      </c>
      <c r="K49" s="11">
        <v>76.56</v>
      </c>
      <c r="L49" s="19">
        <v>0</v>
      </c>
      <c r="M49" s="19">
        <v>0</v>
      </c>
      <c r="N49" s="19">
        <v>0</v>
      </c>
      <c r="O49" s="19">
        <v>0</v>
      </c>
      <c r="P49" s="19">
        <v>0</v>
      </c>
      <c r="Q49" s="19">
        <v>0</v>
      </c>
      <c r="R49" s="19">
        <v>0</v>
      </c>
      <c r="S49" s="19">
        <v>0</v>
      </c>
      <c r="T49" s="19">
        <v>0</v>
      </c>
      <c r="U49" s="19">
        <v>0</v>
      </c>
      <c r="V49" s="10">
        <v>1</v>
      </c>
      <c r="W49" s="10">
        <v>1</v>
      </c>
      <c r="X49" s="10">
        <v>1</v>
      </c>
      <c r="Y49" s="10">
        <v>1</v>
      </c>
      <c r="Z49" s="10">
        <v>1</v>
      </c>
      <c r="AA49" s="10">
        <v>1</v>
      </c>
      <c r="AB49" s="10">
        <v>1</v>
      </c>
      <c r="AC49" s="10">
        <v>1</v>
      </c>
      <c r="AD49" s="10">
        <v>1</v>
      </c>
      <c r="AE49" s="10">
        <v>1</v>
      </c>
    </row>
    <row r="50" spans="1:31">
      <c r="A50" s="15">
        <v>44873</v>
      </c>
      <c r="B50" s="11">
        <v>139.5</v>
      </c>
      <c r="C50" s="11">
        <v>22.724900000000002</v>
      </c>
      <c r="D50" s="11">
        <v>36.479999999999997</v>
      </c>
      <c r="E50" s="11">
        <v>159.44999999999999</v>
      </c>
      <c r="F50" s="11">
        <v>383.6</v>
      </c>
      <c r="G50" s="11">
        <v>15.9178</v>
      </c>
      <c r="H50" s="11">
        <v>6.0115999999999996</v>
      </c>
      <c r="I50" s="11">
        <v>80.69</v>
      </c>
      <c r="J50" s="11">
        <v>191.3</v>
      </c>
      <c r="K50" s="11">
        <v>74.47</v>
      </c>
      <c r="L50" s="19">
        <v>0</v>
      </c>
      <c r="M50" s="19">
        <v>0</v>
      </c>
      <c r="N50" s="19">
        <v>0</v>
      </c>
      <c r="O50" s="19">
        <v>0</v>
      </c>
      <c r="P50" s="19">
        <v>0</v>
      </c>
      <c r="Q50" s="19">
        <v>0</v>
      </c>
      <c r="R50" s="19">
        <v>0</v>
      </c>
      <c r="S50" s="19">
        <v>0</v>
      </c>
      <c r="T50" s="19">
        <v>0</v>
      </c>
      <c r="U50" s="19">
        <v>0</v>
      </c>
      <c r="V50" s="10">
        <v>1</v>
      </c>
      <c r="W50" s="10">
        <v>1</v>
      </c>
      <c r="X50" s="10">
        <v>1</v>
      </c>
      <c r="Y50" s="10">
        <v>1</v>
      </c>
      <c r="Z50" s="10">
        <v>1</v>
      </c>
      <c r="AA50" s="10">
        <v>1</v>
      </c>
      <c r="AB50" s="10">
        <v>1</v>
      </c>
      <c r="AC50" s="10">
        <v>1</v>
      </c>
      <c r="AD50" s="10">
        <v>1</v>
      </c>
      <c r="AE50" s="10">
        <v>1</v>
      </c>
    </row>
    <row r="51" spans="1:31">
      <c r="A51" s="15">
        <v>44874</v>
      </c>
      <c r="B51" s="11">
        <v>134.87</v>
      </c>
      <c r="C51" s="11">
        <v>22.574999999999999</v>
      </c>
      <c r="D51" s="11">
        <v>35.85</v>
      </c>
      <c r="E51" s="11">
        <v>158.65</v>
      </c>
      <c r="F51" s="11">
        <v>375.77</v>
      </c>
      <c r="G51" s="11">
        <v>15.7151</v>
      </c>
      <c r="H51" s="11">
        <v>5.6478000000000002</v>
      </c>
      <c r="I51" s="11">
        <v>80.819999999999993</v>
      </c>
      <c r="J51" s="11">
        <v>177.59</v>
      </c>
      <c r="K51" s="11">
        <v>71.67</v>
      </c>
      <c r="L51" s="19">
        <v>0</v>
      </c>
      <c r="M51" s="19">
        <v>0</v>
      </c>
      <c r="N51" s="19">
        <v>0</v>
      </c>
      <c r="O51" s="19">
        <v>0</v>
      </c>
      <c r="P51" s="19">
        <v>0</v>
      </c>
      <c r="Q51" s="19">
        <v>0</v>
      </c>
      <c r="R51" s="19">
        <v>0</v>
      </c>
      <c r="S51" s="19">
        <v>0</v>
      </c>
      <c r="T51" s="19">
        <v>0</v>
      </c>
      <c r="U51" s="19">
        <v>0</v>
      </c>
      <c r="V51" s="10">
        <v>1</v>
      </c>
      <c r="W51" s="10">
        <v>1</v>
      </c>
      <c r="X51" s="10">
        <v>1</v>
      </c>
      <c r="Y51" s="10">
        <v>1</v>
      </c>
      <c r="Z51" s="10">
        <v>1</v>
      </c>
      <c r="AA51" s="10">
        <v>1</v>
      </c>
      <c r="AB51" s="10">
        <v>1</v>
      </c>
      <c r="AC51" s="10">
        <v>1</v>
      </c>
      <c r="AD51" s="10">
        <v>1</v>
      </c>
      <c r="AE51" s="10">
        <v>1</v>
      </c>
    </row>
    <row r="52" spans="1:31">
      <c r="A52" s="15">
        <v>44875</v>
      </c>
      <c r="B52" s="11">
        <v>146.87</v>
      </c>
      <c r="C52" s="11">
        <v>22.441800000000001</v>
      </c>
      <c r="D52" s="11">
        <v>37.15</v>
      </c>
      <c r="E52" s="11">
        <v>163.47999999999999</v>
      </c>
      <c r="F52" s="11">
        <v>396.35</v>
      </c>
      <c r="G52" s="11">
        <v>16.625</v>
      </c>
      <c r="H52" s="11">
        <v>6.2862</v>
      </c>
      <c r="I52" s="11">
        <v>81.260000000000005</v>
      </c>
      <c r="J52" s="11">
        <v>190.72</v>
      </c>
      <c r="K52" s="11">
        <v>72.239999999999995</v>
      </c>
      <c r="L52" s="19">
        <v>0</v>
      </c>
      <c r="M52" s="19">
        <v>0</v>
      </c>
      <c r="N52" s="19">
        <v>0</v>
      </c>
      <c r="O52" s="19">
        <v>0</v>
      </c>
      <c r="P52" s="19">
        <v>0</v>
      </c>
      <c r="Q52" s="19">
        <v>0</v>
      </c>
      <c r="R52" s="19">
        <v>0</v>
      </c>
      <c r="S52" s="19">
        <v>0</v>
      </c>
      <c r="T52" s="19">
        <v>0</v>
      </c>
      <c r="U52" s="19">
        <v>0</v>
      </c>
      <c r="V52" s="10">
        <v>1</v>
      </c>
      <c r="W52" s="10">
        <v>1</v>
      </c>
      <c r="X52" s="10">
        <v>1</v>
      </c>
      <c r="Y52" s="10">
        <v>1</v>
      </c>
      <c r="Z52" s="10">
        <v>1</v>
      </c>
      <c r="AA52" s="10">
        <v>1</v>
      </c>
      <c r="AB52" s="10">
        <v>1</v>
      </c>
      <c r="AC52" s="10">
        <v>1</v>
      </c>
      <c r="AD52" s="10">
        <v>1</v>
      </c>
      <c r="AE52" s="10">
        <v>1</v>
      </c>
    </row>
    <row r="53" spans="1:31">
      <c r="A53" s="15">
        <v>44876</v>
      </c>
      <c r="B53" s="11">
        <v>149.69999999999999</v>
      </c>
      <c r="C53" s="11">
        <v>22.535</v>
      </c>
      <c r="D53" s="11">
        <v>38.159999999999997</v>
      </c>
      <c r="E53" s="11">
        <v>164.56</v>
      </c>
      <c r="F53" s="11">
        <v>400.17</v>
      </c>
      <c r="G53" s="11">
        <v>17.685600000000001</v>
      </c>
      <c r="H53" s="11">
        <v>6.7129000000000003</v>
      </c>
      <c r="I53" s="11">
        <v>81.239999999999995</v>
      </c>
      <c r="J53" s="11">
        <v>195.97</v>
      </c>
      <c r="K53" s="11">
        <v>74.38</v>
      </c>
      <c r="L53" s="19">
        <v>0</v>
      </c>
      <c r="M53" s="19">
        <v>0</v>
      </c>
      <c r="N53" s="19">
        <v>0</v>
      </c>
      <c r="O53" s="19">
        <v>0</v>
      </c>
      <c r="P53" s="19">
        <v>0</v>
      </c>
      <c r="Q53" s="19">
        <v>0</v>
      </c>
      <c r="R53" s="19">
        <v>0</v>
      </c>
      <c r="S53" s="19">
        <v>0</v>
      </c>
      <c r="T53" s="19">
        <v>0</v>
      </c>
      <c r="U53" s="19">
        <v>0</v>
      </c>
      <c r="V53" s="10">
        <v>1</v>
      </c>
      <c r="W53" s="10">
        <v>1</v>
      </c>
      <c r="X53" s="10">
        <v>1</v>
      </c>
      <c r="Y53" s="10">
        <v>1</v>
      </c>
      <c r="Z53" s="10">
        <v>1</v>
      </c>
      <c r="AA53" s="10">
        <v>1</v>
      </c>
      <c r="AB53" s="10">
        <v>1</v>
      </c>
      <c r="AC53" s="10">
        <v>1</v>
      </c>
      <c r="AD53" s="10">
        <v>1</v>
      </c>
      <c r="AE53" s="10">
        <v>1</v>
      </c>
    </row>
    <row r="54" spans="1:31">
      <c r="A54" s="15">
        <v>44879</v>
      </c>
      <c r="B54" s="11">
        <v>148.28</v>
      </c>
      <c r="C54" s="11">
        <v>22.51</v>
      </c>
      <c r="D54" s="11">
        <v>37.93</v>
      </c>
      <c r="E54" s="11">
        <v>164.92</v>
      </c>
      <c r="F54" s="11">
        <v>396.81</v>
      </c>
      <c r="G54" s="11">
        <v>17.443999999999999</v>
      </c>
      <c r="H54" s="11">
        <v>6.5983000000000001</v>
      </c>
      <c r="I54" s="11">
        <v>81.17</v>
      </c>
      <c r="J54" s="11">
        <v>190.95</v>
      </c>
      <c r="K54" s="11">
        <v>71.91</v>
      </c>
      <c r="L54" s="19">
        <v>0</v>
      </c>
      <c r="M54" s="19">
        <v>0</v>
      </c>
      <c r="N54" s="19">
        <v>0</v>
      </c>
      <c r="O54" s="19">
        <v>0</v>
      </c>
      <c r="P54" s="19">
        <v>0</v>
      </c>
      <c r="Q54" s="19">
        <v>0</v>
      </c>
      <c r="R54" s="19">
        <v>0</v>
      </c>
      <c r="S54" s="19">
        <v>0</v>
      </c>
      <c r="T54" s="19">
        <v>0</v>
      </c>
      <c r="U54" s="19">
        <v>0</v>
      </c>
      <c r="V54" s="10">
        <v>1</v>
      </c>
      <c r="W54" s="10">
        <v>1</v>
      </c>
      <c r="X54" s="10">
        <v>1</v>
      </c>
      <c r="Y54" s="10">
        <v>1</v>
      </c>
      <c r="Z54" s="10">
        <v>1</v>
      </c>
      <c r="AA54" s="10">
        <v>1</v>
      </c>
      <c r="AB54" s="10">
        <v>1</v>
      </c>
      <c r="AC54" s="10">
        <v>1</v>
      </c>
      <c r="AD54" s="10">
        <v>1</v>
      </c>
      <c r="AE54" s="10">
        <v>1</v>
      </c>
    </row>
    <row r="55" spans="1:31">
      <c r="A55" s="15">
        <v>44880</v>
      </c>
      <c r="B55" s="11">
        <v>150.04</v>
      </c>
      <c r="C55" s="11">
        <v>22.74</v>
      </c>
      <c r="D55" s="11">
        <v>38.799999999999997</v>
      </c>
      <c r="E55" s="11">
        <v>165.5</v>
      </c>
      <c r="F55" s="11">
        <v>400.18</v>
      </c>
      <c r="G55" s="11">
        <v>17.916499999999999</v>
      </c>
      <c r="H55" s="11">
        <v>6.8445999999999998</v>
      </c>
      <c r="I55" s="11">
        <v>81.25</v>
      </c>
      <c r="J55" s="11">
        <v>194.42</v>
      </c>
      <c r="K55" s="11">
        <v>73.25</v>
      </c>
      <c r="L55" s="19">
        <v>0</v>
      </c>
      <c r="M55" s="19">
        <v>0</v>
      </c>
      <c r="N55" s="19">
        <v>0</v>
      </c>
      <c r="O55" s="19">
        <v>0</v>
      </c>
      <c r="P55" s="19">
        <v>0</v>
      </c>
      <c r="Q55" s="19">
        <v>0</v>
      </c>
      <c r="R55" s="19">
        <v>0</v>
      </c>
      <c r="S55" s="19">
        <v>0</v>
      </c>
      <c r="T55" s="19">
        <v>0</v>
      </c>
      <c r="U55" s="19">
        <v>0</v>
      </c>
      <c r="V55" s="10">
        <v>1</v>
      </c>
      <c r="W55" s="10">
        <v>1</v>
      </c>
      <c r="X55" s="10">
        <v>1</v>
      </c>
      <c r="Y55" s="10">
        <v>1</v>
      </c>
      <c r="Z55" s="10">
        <v>1</v>
      </c>
      <c r="AA55" s="10">
        <v>1</v>
      </c>
      <c r="AB55" s="10">
        <v>1</v>
      </c>
      <c r="AC55" s="10">
        <v>1</v>
      </c>
      <c r="AD55" s="10">
        <v>1</v>
      </c>
      <c r="AE55" s="10">
        <v>1</v>
      </c>
    </row>
    <row r="56" spans="1:31">
      <c r="A56" s="15">
        <v>44881</v>
      </c>
      <c r="B56" s="11">
        <v>148.79</v>
      </c>
      <c r="C56" s="11">
        <v>22.63</v>
      </c>
      <c r="D56" s="11">
        <v>38.18</v>
      </c>
      <c r="E56" s="11">
        <v>165.12</v>
      </c>
      <c r="F56" s="11">
        <v>397.24</v>
      </c>
      <c r="G56" s="11">
        <v>17.6873</v>
      </c>
      <c r="H56" s="11">
        <v>6.5496999999999996</v>
      </c>
      <c r="I56" s="11">
        <v>81.260000000000005</v>
      </c>
      <c r="J56" s="11">
        <v>186.92</v>
      </c>
      <c r="K56" s="11">
        <v>72.040000000000006</v>
      </c>
      <c r="L56" s="19">
        <v>0</v>
      </c>
      <c r="M56" s="19">
        <v>0</v>
      </c>
      <c r="N56" s="19">
        <v>0</v>
      </c>
      <c r="O56" s="19">
        <v>0</v>
      </c>
      <c r="P56" s="19">
        <v>0</v>
      </c>
      <c r="Q56" s="19">
        <v>0</v>
      </c>
      <c r="R56" s="19">
        <v>0</v>
      </c>
      <c r="S56" s="19">
        <v>0</v>
      </c>
      <c r="T56" s="19">
        <v>0</v>
      </c>
      <c r="U56" s="19">
        <v>0</v>
      </c>
      <c r="V56" s="10">
        <v>1</v>
      </c>
      <c r="W56" s="10">
        <v>1</v>
      </c>
      <c r="X56" s="10">
        <v>1</v>
      </c>
      <c r="Y56" s="10">
        <v>1</v>
      </c>
      <c r="Z56" s="10">
        <v>1</v>
      </c>
      <c r="AA56" s="10">
        <v>1</v>
      </c>
      <c r="AB56" s="10">
        <v>1</v>
      </c>
      <c r="AC56" s="10">
        <v>1</v>
      </c>
      <c r="AD56" s="10">
        <v>1</v>
      </c>
      <c r="AE56" s="10">
        <v>1</v>
      </c>
    </row>
    <row r="57" spans="1:31">
      <c r="A57" s="15">
        <v>44882</v>
      </c>
      <c r="B57" s="11">
        <v>150.72</v>
      </c>
      <c r="C57" s="11">
        <v>22.484999999999999</v>
      </c>
      <c r="D57" s="11">
        <v>38.25</v>
      </c>
      <c r="E57" s="11">
        <v>163.92</v>
      </c>
      <c r="F57" s="11">
        <v>395.9</v>
      </c>
      <c r="G57" s="11">
        <v>17.7484</v>
      </c>
      <c r="H57" s="11">
        <v>6.4248000000000003</v>
      </c>
      <c r="I57" s="11">
        <v>81.16</v>
      </c>
      <c r="J57" s="11">
        <v>183.17</v>
      </c>
      <c r="K57" s="11">
        <v>70.14</v>
      </c>
      <c r="L57" s="19">
        <v>0</v>
      </c>
      <c r="M57" s="19">
        <v>0</v>
      </c>
      <c r="N57" s="19">
        <v>0</v>
      </c>
      <c r="O57" s="19">
        <v>0</v>
      </c>
      <c r="P57" s="19">
        <v>0</v>
      </c>
      <c r="Q57" s="19">
        <v>0</v>
      </c>
      <c r="R57" s="19">
        <v>0</v>
      </c>
      <c r="S57" s="19">
        <v>0</v>
      </c>
      <c r="T57" s="19">
        <v>0</v>
      </c>
      <c r="U57" s="19">
        <v>0</v>
      </c>
      <c r="V57" s="10">
        <v>1</v>
      </c>
      <c r="W57" s="10">
        <v>1</v>
      </c>
      <c r="X57" s="10">
        <v>1</v>
      </c>
      <c r="Y57" s="10">
        <v>1</v>
      </c>
      <c r="Z57" s="10">
        <v>1</v>
      </c>
      <c r="AA57" s="10">
        <v>1</v>
      </c>
      <c r="AB57" s="10">
        <v>1</v>
      </c>
      <c r="AC57" s="10">
        <v>1</v>
      </c>
      <c r="AD57" s="10">
        <v>1</v>
      </c>
      <c r="AE57" s="10">
        <v>1</v>
      </c>
    </row>
    <row r="58" spans="1:31">
      <c r="A58" s="15">
        <v>44883</v>
      </c>
      <c r="B58" s="11">
        <v>151.29</v>
      </c>
      <c r="C58" s="11">
        <v>22.425000000000001</v>
      </c>
      <c r="D58" s="11">
        <v>38.03</v>
      </c>
      <c r="E58" s="11">
        <v>162.79</v>
      </c>
      <c r="F58" s="11">
        <v>397.78</v>
      </c>
      <c r="G58" s="11">
        <v>17.534099999999999</v>
      </c>
      <c r="H58" s="11">
        <v>6.3075000000000001</v>
      </c>
      <c r="I58" s="11">
        <v>81.069999999999993</v>
      </c>
      <c r="J58" s="11">
        <v>180.19</v>
      </c>
      <c r="K58" s="11">
        <v>69.03</v>
      </c>
      <c r="L58" s="19">
        <v>0</v>
      </c>
      <c r="M58" s="19">
        <v>0</v>
      </c>
      <c r="N58" s="19">
        <v>0</v>
      </c>
      <c r="O58" s="19">
        <v>0</v>
      </c>
      <c r="P58" s="19">
        <v>0</v>
      </c>
      <c r="Q58" s="19">
        <v>0</v>
      </c>
      <c r="R58" s="19">
        <v>0</v>
      </c>
      <c r="S58" s="19">
        <v>0</v>
      </c>
      <c r="T58" s="19">
        <v>0</v>
      </c>
      <c r="U58" s="19">
        <v>0</v>
      </c>
      <c r="V58" s="10">
        <v>1</v>
      </c>
      <c r="W58" s="10">
        <v>1</v>
      </c>
      <c r="X58" s="10">
        <v>1</v>
      </c>
      <c r="Y58" s="10">
        <v>1</v>
      </c>
      <c r="Z58" s="10">
        <v>1</v>
      </c>
      <c r="AA58" s="10">
        <v>1</v>
      </c>
      <c r="AB58" s="10">
        <v>1</v>
      </c>
      <c r="AC58" s="10">
        <v>1</v>
      </c>
      <c r="AD58" s="10">
        <v>1</v>
      </c>
      <c r="AE58" s="10">
        <v>1</v>
      </c>
    </row>
    <row r="59" spans="1:31">
      <c r="A59" s="15">
        <v>44886</v>
      </c>
      <c r="B59" s="11">
        <v>148.01</v>
      </c>
      <c r="C59" s="11">
        <v>22.4101</v>
      </c>
      <c r="D59" s="11">
        <v>37.549999999999997</v>
      </c>
      <c r="E59" s="11">
        <v>161.88</v>
      </c>
      <c r="F59" s="11">
        <v>396.26</v>
      </c>
      <c r="G59" s="11">
        <v>16.984500000000001</v>
      </c>
      <c r="H59" s="11">
        <v>6.08</v>
      </c>
      <c r="I59" s="11">
        <v>81.05</v>
      </c>
      <c r="J59" s="11">
        <v>167.87</v>
      </c>
      <c r="K59" s="11">
        <v>69.03</v>
      </c>
      <c r="L59" s="19">
        <v>0</v>
      </c>
      <c r="M59" s="19">
        <v>0</v>
      </c>
      <c r="N59" s="19">
        <v>0</v>
      </c>
      <c r="O59" s="19">
        <v>0</v>
      </c>
      <c r="P59" s="19">
        <v>0</v>
      </c>
      <c r="Q59" s="19">
        <v>0</v>
      </c>
      <c r="R59" s="19">
        <v>0</v>
      </c>
      <c r="S59" s="19">
        <v>0</v>
      </c>
      <c r="T59" s="19">
        <v>0</v>
      </c>
      <c r="U59" s="19">
        <v>0</v>
      </c>
      <c r="V59" s="10">
        <v>1</v>
      </c>
      <c r="W59" s="10">
        <v>1</v>
      </c>
      <c r="X59" s="10">
        <v>1</v>
      </c>
      <c r="Y59" s="10">
        <v>1</v>
      </c>
      <c r="Z59" s="10">
        <v>1</v>
      </c>
      <c r="AA59" s="10">
        <v>1</v>
      </c>
      <c r="AB59" s="10">
        <v>1</v>
      </c>
      <c r="AC59" s="10">
        <v>1</v>
      </c>
      <c r="AD59" s="10">
        <v>1</v>
      </c>
      <c r="AE59" s="10">
        <v>1</v>
      </c>
    </row>
    <row r="60" spans="1:31">
      <c r="A60" s="15">
        <v>44887</v>
      </c>
      <c r="B60" s="11">
        <v>150.18</v>
      </c>
      <c r="C60" s="11">
        <v>22.36</v>
      </c>
      <c r="D60" s="11">
        <v>37.64</v>
      </c>
      <c r="E60" s="11">
        <v>162.07</v>
      </c>
      <c r="F60" s="11">
        <v>401.72</v>
      </c>
      <c r="G60" s="11">
        <v>16.964099999999998</v>
      </c>
      <c r="H60" s="11">
        <v>6.1452</v>
      </c>
      <c r="I60" s="11">
        <v>81.11</v>
      </c>
      <c r="J60" s="11">
        <v>169.91</v>
      </c>
      <c r="K60" s="11">
        <v>69.98</v>
      </c>
      <c r="L60" s="19">
        <v>0</v>
      </c>
      <c r="M60" s="19">
        <v>0</v>
      </c>
      <c r="N60" s="19">
        <v>0</v>
      </c>
      <c r="O60" s="19">
        <v>0</v>
      </c>
      <c r="P60" s="19">
        <v>0</v>
      </c>
      <c r="Q60" s="19">
        <v>0</v>
      </c>
      <c r="R60" s="19">
        <v>0</v>
      </c>
      <c r="S60" s="19">
        <v>0</v>
      </c>
      <c r="T60" s="19">
        <v>0</v>
      </c>
      <c r="U60" s="19">
        <v>0</v>
      </c>
      <c r="V60" s="10">
        <v>1</v>
      </c>
      <c r="W60" s="10">
        <v>1</v>
      </c>
      <c r="X60" s="10">
        <v>1</v>
      </c>
      <c r="Y60" s="10">
        <v>1</v>
      </c>
      <c r="Z60" s="10">
        <v>1</v>
      </c>
      <c r="AA60" s="10">
        <v>1</v>
      </c>
      <c r="AB60" s="10">
        <v>1</v>
      </c>
      <c r="AC60" s="10">
        <v>1</v>
      </c>
      <c r="AD60" s="10">
        <v>1</v>
      </c>
      <c r="AE60" s="10">
        <v>1</v>
      </c>
    </row>
    <row r="61" spans="1:31">
      <c r="A61" s="15">
        <v>44888</v>
      </c>
      <c r="B61" s="11">
        <v>151.07</v>
      </c>
      <c r="C61" s="11">
        <v>22.330100000000002</v>
      </c>
      <c r="D61" s="11">
        <v>37.950000000000003</v>
      </c>
      <c r="E61" s="11">
        <v>163.08000000000001</v>
      </c>
      <c r="F61" s="11">
        <v>404.12</v>
      </c>
      <c r="G61" s="11">
        <v>18.046199999999999</v>
      </c>
      <c r="H61" s="11">
        <v>6.3250000000000002</v>
      </c>
      <c r="I61" s="11">
        <v>81.180000000000007</v>
      </c>
      <c r="J61" s="11">
        <v>183.2</v>
      </c>
      <c r="K61" s="11">
        <v>67.41</v>
      </c>
      <c r="L61" s="19">
        <v>0</v>
      </c>
      <c r="M61" s="19">
        <v>0</v>
      </c>
      <c r="N61" s="19">
        <v>0</v>
      </c>
      <c r="O61" s="19">
        <v>0</v>
      </c>
      <c r="P61" s="19">
        <v>0</v>
      </c>
      <c r="Q61" s="19">
        <v>0</v>
      </c>
      <c r="R61" s="19">
        <v>0</v>
      </c>
      <c r="S61" s="19">
        <v>0</v>
      </c>
      <c r="T61" s="19">
        <v>0</v>
      </c>
      <c r="U61" s="19">
        <v>0</v>
      </c>
      <c r="V61" s="10">
        <v>1</v>
      </c>
      <c r="W61" s="10">
        <v>1</v>
      </c>
      <c r="X61" s="10">
        <v>1</v>
      </c>
      <c r="Y61" s="10">
        <v>1</v>
      </c>
      <c r="Z61" s="10">
        <v>1</v>
      </c>
      <c r="AA61" s="10">
        <v>1</v>
      </c>
      <c r="AB61" s="10">
        <v>1</v>
      </c>
      <c r="AC61" s="10">
        <v>1</v>
      </c>
      <c r="AD61" s="10">
        <v>1</v>
      </c>
      <c r="AE61" s="10">
        <v>1</v>
      </c>
    </row>
    <row r="62" spans="1:31">
      <c r="A62" s="15">
        <v>44890</v>
      </c>
      <c r="B62" s="11">
        <v>148.11000000000001</v>
      </c>
      <c r="C62" s="11">
        <v>22.274999999999999</v>
      </c>
      <c r="D62" s="11">
        <v>37.770000000000003</v>
      </c>
      <c r="E62" s="11">
        <v>163.22</v>
      </c>
      <c r="F62" s="11">
        <v>404.09</v>
      </c>
      <c r="G62" s="11">
        <v>18.307300000000001</v>
      </c>
      <c r="H62" s="11">
        <v>6.2740999999999998</v>
      </c>
      <c r="I62" s="11">
        <v>81.19</v>
      </c>
      <c r="J62" s="11">
        <v>182.86</v>
      </c>
      <c r="K62" s="11">
        <v>66.959999999999994</v>
      </c>
      <c r="L62" s="19">
        <v>0</v>
      </c>
      <c r="M62" s="19">
        <v>0</v>
      </c>
      <c r="N62" s="19">
        <v>0</v>
      </c>
      <c r="O62" s="19">
        <v>0</v>
      </c>
      <c r="P62" s="19">
        <v>0</v>
      </c>
      <c r="Q62" s="19">
        <v>0</v>
      </c>
      <c r="R62" s="19">
        <v>0</v>
      </c>
      <c r="S62" s="19">
        <v>0</v>
      </c>
      <c r="T62" s="19">
        <v>0</v>
      </c>
      <c r="U62" s="19">
        <v>0</v>
      </c>
      <c r="V62" s="10">
        <v>1</v>
      </c>
      <c r="W62" s="10">
        <v>1</v>
      </c>
      <c r="X62" s="10">
        <v>1</v>
      </c>
      <c r="Y62" s="10">
        <v>1</v>
      </c>
      <c r="Z62" s="10">
        <v>1</v>
      </c>
      <c r="AA62" s="10">
        <v>1</v>
      </c>
      <c r="AB62" s="10">
        <v>1</v>
      </c>
      <c r="AC62" s="10">
        <v>1</v>
      </c>
      <c r="AD62" s="10">
        <v>1</v>
      </c>
      <c r="AE62" s="10">
        <v>1</v>
      </c>
    </row>
    <row r="63" spans="1:31">
      <c r="A63" s="15">
        <v>44893</v>
      </c>
      <c r="B63" s="11">
        <v>144.22</v>
      </c>
      <c r="C63" s="11">
        <v>22.020099999999999</v>
      </c>
      <c r="D63" s="11">
        <v>37.6</v>
      </c>
      <c r="E63" s="11">
        <v>161.93</v>
      </c>
      <c r="F63" s="11">
        <v>397.69</v>
      </c>
      <c r="G63" s="11">
        <v>18.073399999999999</v>
      </c>
      <c r="H63" s="11">
        <v>6.0964999999999998</v>
      </c>
      <c r="I63" s="11">
        <v>81.209999999999994</v>
      </c>
      <c r="J63" s="11">
        <v>182.92</v>
      </c>
      <c r="K63" s="11">
        <v>66.88</v>
      </c>
      <c r="L63" s="19">
        <v>0</v>
      </c>
      <c r="M63" s="19">
        <v>0</v>
      </c>
      <c r="N63" s="19">
        <v>0</v>
      </c>
      <c r="O63" s="19">
        <v>0</v>
      </c>
      <c r="P63" s="19">
        <v>0</v>
      </c>
      <c r="Q63" s="19">
        <v>0</v>
      </c>
      <c r="R63" s="19">
        <v>0</v>
      </c>
      <c r="S63" s="19">
        <v>0</v>
      </c>
      <c r="T63" s="19">
        <v>0</v>
      </c>
      <c r="U63" s="19">
        <v>0</v>
      </c>
      <c r="V63" s="10">
        <v>1</v>
      </c>
      <c r="W63" s="10">
        <v>1</v>
      </c>
      <c r="X63" s="10">
        <v>1</v>
      </c>
      <c r="Y63" s="10">
        <v>1</v>
      </c>
      <c r="Z63" s="10">
        <v>1</v>
      </c>
      <c r="AA63" s="10">
        <v>1</v>
      </c>
      <c r="AB63" s="10">
        <v>1</v>
      </c>
      <c r="AC63" s="10">
        <v>1</v>
      </c>
      <c r="AD63" s="10">
        <v>1</v>
      </c>
      <c r="AE63" s="10">
        <v>1</v>
      </c>
    </row>
    <row r="64" spans="1:31">
      <c r="A64" s="15">
        <v>44894</v>
      </c>
      <c r="B64" s="11">
        <v>141.16999999999999</v>
      </c>
      <c r="C64" s="11">
        <v>22.055</v>
      </c>
      <c r="D64" s="11">
        <v>38.409999999999997</v>
      </c>
      <c r="E64" s="11">
        <v>162.72999999999999</v>
      </c>
      <c r="F64" s="11">
        <v>397.01</v>
      </c>
      <c r="G64" s="11">
        <v>18.685600000000001</v>
      </c>
      <c r="H64" s="11">
        <v>6.1323999999999996</v>
      </c>
      <c r="I64" s="11">
        <v>81.180000000000007</v>
      </c>
      <c r="J64" s="11">
        <v>180.83</v>
      </c>
      <c r="K64" s="11">
        <v>68.34</v>
      </c>
      <c r="L64" s="19">
        <v>0</v>
      </c>
      <c r="M64" s="19">
        <v>0</v>
      </c>
      <c r="N64" s="19">
        <v>0</v>
      </c>
      <c r="O64" s="19">
        <v>0</v>
      </c>
      <c r="P64" s="19">
        <v>0</v>
      </c>
      <c r="Q64" s="19">
        <v>0</v>
      </c>
      <c r="R64" s="19">
        <v>0</v>
      </c>
      <c r="S64" s="19">
        <v>0</v>
      </c>
      <c r="T64" s="19">
        <v>0</v>
      </c>
      <c r="U64" s="19">
        <v>0</v>
      </c>
      <c r="V64" s="10">
        <v>1</v>
      </c>
      <c r="W64" s="10">
        <v>1</v>
      </c>
      <c r="X64" s="10">
        <v>1</v>
      </c>
      <c r="Y64" s="10">
        <v>1</v>
      </c>
      <c r="Z64" s="10">
        <v>1</v>
      </c>
      <c r="AA64" s="10">
        <v>1</v>
      </c>
      <c r="AB64" s="10">
        <v>1</v>
      </c>
      <c r="AC64" s="10">
        <v>1</v>
      </c>
      <c r="AD64" s="10">
        <v>1</v>
      </c>
      <c r="AE64" s="10">
        <v>1</v>
      </c>
    </row>
    <row r="65" spans="1:31">
      <c r="A65" s="15">
        <v>44895</v>
      </c>
      <c r="B65" s="11">
        <v>148.03</v>
      </c>
      <c r="C65" s="11">
        <v>22.114999999999998</v>
      </c>
      <c r="D65" s="11">
        <v>39.520000000000003</v>
      </c>
      <c r="E65" s="11">
        <v>164.81</v>
      </c>
      <c r="F65" s="11">
        <v>409.32</v>
      </c>
      <c r="G65" s="11">
        <v>19.059999999999999</v>
      </c>
      <c r="H65" s="11">
        <v>6.4480000000000004</v>
      </c>
      <c r="I65" s="11">
        <v>81.42</v>
      </c>
      <c r="J65" s="11">
        <v>194.7</v>
      </c>
      <c r="K65" s="11">
        <v>70.23</v>
      </c>
      <c r="L65" s="19">
        <v>0</v>
      </c>
      <c r="M65" s="19">
        <v>0</v>
      </c>
      <c r="N65" s="19">
        <v>0</v>
      </c>
      <c r="O65" s="19">
        <v>0</v>
      </c>
      <c r="P65" s="19">
        <v>0</v>
      </c>
      <c r="Q65" s="19">
        <v>0</v>
      </c>
      <c r="R65" s="19">
        <v>0</v>
      </c>
      <c r="S65" s="19">
        <v>0</v>
      </c>
      <c r="T65" s="19">
        <v>0</v>
      </c>
      <c r="U65" s="19">
        <v>0</v>
      </c>
      <c r="V65" s="10">
        <v>1</v>
      </c>
      <c r="W65" s="10">
        <v>1</v>
      </c>
      <c r="X65" s="10">
        <v>1</v>
      </c>
      <c r="Y65" s="10">
        <v>1</v>
      </c>
      <c r="Z65" s="10">
        <v>1</v>
      </c>
      <c r="AA65" s="10">
        <v>1</v>
      </c>
      <c r="AB65" s="10">
        <v>1</v>
      </c>
      <c r="AC65" s="10">
        <v>1</v>
      </c>
      <c r="AD65" s="10">
        <v>1</v>
      </c>
      <c r="AE65" s="10">
        <v>1</v>
      </c>
    </row>
    <row r="66" spans="1:31">
      <c r="A66" s="15">
        <v>44896</v>
      </c>
      <c r="B66" s="11">
        <v>148.31</v>
      </c>
      <c r="C66" s="11">
        <v>22.105</v>
      </c>
      <c r="D66" s="11">
        <v>39.39</v>
      </c>
      <c r="E66" s="11">
        <v>167.84</v>
      </c>
      <c r="F66" s="11">
        <v>409.15</v>
      </c>
      <c r="G66" s="11">
        <v>19.364799999999999</v>
      </c>
      <c r="H66" s="11">
        <v>6.6028000000000002</v>
      </c>
      <c r="I66" s="11">
        <v>81.430000000000007</v>
      </c>
      <c r="J66" s="11">
        <v>194.7</v>
      </c>
      <c r="K66" s="11">
        <v>70.45</v>
      </c>
      <c r="L66" s="19">
        <v>0</v>
      </c>
      <c r="M66" s="19">
        <v>0</v>
      </c>
      <c r="N66" s="19">
        <v>0</v>
      </c>
      <c r="O66" s="19">
        <v>0</v>
      </c>
      <c r="P66" s="19">
        <v>0</v>
      </c>
      <c r="Q66" s="19">
        <v>0</v>
      </c>
      <c r="R66" s="19">
        <v>0</v>
      </c>
      <c r="S66" s="19">
        <v>0.165441</v>
      </c>
      <c r="T66" s="19">
        <v>0</v>
      </c>
      <c r="U66" s="19">
        <v>0</v>
      </c>
      <c r="V66" s="10">
        <v>1</v>
      </c>
      <c r="W66" s="10">
        <v>1</v>
      </c>
      <c r="X66" s="10">
        <v>1</v>
      </c>
      <c r="Y66" s="10">
        <v>1</v>
      </c>
      <c r="Z66" s="10">
        <v>1</v>
      </c>
      <c r="AA66" s="10">
        <v>1</v>
      </c>
      <c r="AB66" s="10">
        <v>1</v>
      </c>
      <c r="AC66" s="10">
        <v>1</v>
      </c>
      <c r="AD66" s="10">
        <v>1</v>
      </c>
      <c r="AE66" s="10">
        <v>1</v>
      </c>
    </row>
    <row r="67" spans="1:31">
      <c r="A67" s="15">
        <v>44897</v>
      </c>
      <c r="B67" s="11">
        <v>147.81</v>
      </c>
      <c r="C67" s="11">
        <v>21.965</v>
      </c>
      <c r="D67" s="11">
        <v>39.54</v>
      </c>
      <c r="E67" s="11">
        <v>167.26</v>
      </c>
      <c r="F67" s="11">
        <v>408.71</v>
      </c>
      <c r="G67" s="11">
        <v>19.538399999999999</v>
      </c>
      <c r="H67" s="11">
        <v>6.7134</v>
      </c>
      <c r="I67" s="11">
        <v>81.41</v>
      </c>
      <c r="J67" s="11">
        <v>194.86</v>
      </c>
      <c r="K67" s="11">
        <v>69.84</v>
      </c>
      <c r="L67" s="19">
        <v>0</v>
      </c>
      <c r="M67" s="19">
        <v>0</v>
      </c>
      <c r="N67" s="19">
        <v>0</v>
      </c>
      <c r="O67" s="19">
        <v>0</v>
      </c>
      <c r="P67" s="19">
        <v>0</v>
      </c>
      <c r="Q67" s="19">
        <v>0</v>
      </c>
      <c r="R67" s="19">
        <v>0</v>
      </c>
      <c r="S67" s="19">
        <v>0</v>
      </c>
      <c r="T67" s="19">
        <v>0</v>
      </c>
      <c r="U67" s="19">
        <v>0</v>
      </c>
      <c r="V67" s="10">
        <v>1</v>
      </c>
      <c r="W67" s="10">
        <v>1</v>
      </c>
      <c r="X67" s="10">
        <v>1</v>
      </c>
      <c r="Y67" s="10">
        <v>1</v>
      </c>
      <c r="Z67" s="10">
        <v>1</v>
      </c>
      <c r="AA67" s="10">
        <v>1</v>
      </c>
      <c r="AB67" s="10">
        <v>1</v>
      </c>
      <c r="AC67" s="10">
        <v>1</v>
      </c>
      <c r="AD67" s="10">
        <v>1</v>
      </c>
      <c r="AE67" s="10">
        <v>1</v>
      </c>
    </row>
    <row r="68" spans="1:31">
      <c r="A68" s="15">
        <v>44900</v>
      </c>
      <c r="B68" s="11">
        <v>146.63</v>
      </c>
      <c r="C68" s="11">
        <v>21.805</v>
      </c>
      <c r="D68" s="11">
        <v>39.090000000000003</v>
      </c>
      <c r="E68" s="11">
        <v>164.39</v>
      </c>
      <c r="F68" s="11">
        <v>401.35</v>
      </c>
      <c r="G68" s="11">
        <v>19.113900000000001</v>
      </c>
      <c r="H68" s="11">
        <v>6.3295000000000003</v>
      </c>
      <c r="I68" s="11">
        <v>81.180000000000007</v>
      </c>
      <c r="J68" s="11">
        <v>182.45</v>
      </c>
      <c r="K68" s="11">
        <v>67.72</v>
      </c>
      <c r="L68" s="19">
        <v>0</v>
      </c>
      <c r="M68" s="19">
        <v>0</v>
      </c>
      <c r="N68" s="19">
        <v>0</v>
      </c>
      <c r="O68" s="19">
        <v>0</v>
      </c>
      <c r="P68" s="19">
        <v>0</v>
      </c>
      <c r="Q68" s="19">
        <v>0</v>
      </c>
      <c r="R68" s="19">
        <v>0</v>
      </c>
      <c r="S68" s="19">
        <v>0</v>
      </c>
      <c r="T68" s="19">
        <v>0</v>
      </c>
      <c r="U68" s="19">
        <v>0</v>
      </c>
      <c r="V68" s="10">
        <v>1</v>
      </c>
      <c r="W68" s="10">
        <v>1</v>
      </c>
      <c r="X68" s="10">
        <v>1</v>
      </c>
      <c r="Y68" s="10">
        <v>1</v>
      </c>
      <c r="Z68" s="10">
        <v>1</v>
      </c>
      <c r="AA68" s="10">
        <v>1</v>
      </c>
      <c r="AB68" s="10">
        <v>1</v>
      </c>
      <c r="AC68" s="10">
        <v>1</v>
      </c>
      <c r="AD68" s="10">
        <v>1</v>
      </c>
      <c r="AE68" s="10">
        <v>1</v>
      </c>
    </row>
    <row r="69" spans="1:31">
      <c r="A69" s="15">
        <v>44901</v>
      </c>
      <c r="B69" s="11">
        <v>142.91</v>
      </c>
      <c r="C69" s="11">
        <v>21.56</v>
      </c>
      <c r="D69" s="11">
        <v>39.04</v>
      </c>
      <c r="E69" s="11">
        <v>164.84</v>
      </c>
      <c r="F69" s="11">
        <v>395.61</v>
      </c>
      <c r="G69" s="11">
        <v>18.559000000000001</v>
      </c>
      <c r="H69" s="11">
        <v>6.0480999999999998</v>
      </c>
      <c r="I69" s="11">
        <v>81.27</v>
      </c>
      <c r="J69" s="11">
        <v>179.82</v>
      </c>
      <c r="K69" s="11">
        <v>65.23</v>
      </c>
      <c r="L69" s="19">
        <v>0</v>
      </c>
      <c r="M69" s="19">
        <v>0</v>
      </c>
      <c r="N69" s="19">
        <v>0</v>
      </c>
      <c r="O69" s="19">
        <v>0</v>
      </c>
      <c r="P69" s="19">
        <v>0</v>
      </c>
      <c r="Q69" s="19">
        <v>0</v>
      </c>
      <c r="R69" s="19">
        <v>0</v>
      </c>
      <c r="S69" s="19">
        <v>0</v>
      </c>
      <c r="T69" s="19">
        <v>0</v>
      </c>
      <c r="U69" s="19">
        <v>0</v>
      </c>
      <c r="V69" s="10">
        <v>1</v>
      </c>
      <c r="W69" s="10">
        <v>1</v>
      </c>
      <c r="X69" s="10">
        <v>1</v>
      </c>
      <c r="Y69" s="10">
        <v>1</v>
      </c>
      <c r="Z69" s="10">
        <v>1</v>
      </c>
      <c r="AA69" s="10">
        <v>1</v>
      </c>
      <c r="AB69" s="10">
        <v>1</v>
      </c>
      <c r="AC69" s="10">
        <v>1</v>
      </c>
      <c r="AD69" s="10">
        <v>1</v>
      </c>
      <c r="AE69" s="10">
        <v>1</v>
      </c>
    </row>
    <row r="70" spans="1:31">
      <c r="A70" s="15">
        <v>44902</v>
      </c>
      <c r="B70" s="11">
        <v>140.94</v>
      </c>
      <c r="C70" s="11">
        <v>21.695</v>
      </c>
      <c r="D70" s="11">
        <v>38.81</v>
      </c>
      <c r="E70" s="11">
        <v>166.33</v>
      </c>
      <c r="F70" s="11">
        <v>394.85</v>
      </c>
      <c r="G70" s="11">
        <v>18.9331</v>
      </c>
      <c r="H70" s="11">
        <v>5.9055</v>
      </c>
      <c r="I70" s="11">
        <v>81.44</v>
      </c>
      <c r="J70" s="11">
        <v>174.04</v>
      </c>
      <c r="K70" s="11">
        <v>63.65</v>
      </c>
      <c r="L70" s="19">
        <v>0</v>
      </c>
      <c r="M70" s="19">
        <v>0</v>
      </c>
      <c r="N70" s="19">
        <v>0</v>
      </c>
      <c r="O70" s="19">
        <v>0</v>
      </c>
      <c r="P70" s="19">
        <v>0</v>
      </c>
      <c r="Q70" s="19">
        <v>0</v>
      </c>
      <c r="R70" s="19">
        <v>0</v>
      </c>
      <c r="S70" s="19">
        <v>0</v>
      </c>
      <c r="T70" s="19">
        <v>0</v>
      </c>
      <c r="U70" s="19">
        <v>0</v>
      </c>
      <c r="V70" s="10">
        <v>1</v>
      </c>
      <c r="W70" s="10">
        <v>1</v>
      </c>
      <c r="X70" s="10">
        <v>1</v>
      </c>
      <c r="Y70" s="10">
        <v>1</v>
      </c>
      <c r="Z70" s="10">
        <v>1</v>
      </c>
      <c r="AA70" s="10">
        <v>1</v>
      </c>
      <c r="AB70" s="10">
        <v>1</v>
      </c>
      <c r="AC70" s="10">
        <v>1</v>
      </c>
      <c r="AD70" s="10">
        <v>1</v>
      </c>
      <c r="AE70" s="10">
        <v>1</v>
      </c>
    </row>
    <row r="71" spans="1:31">
      <c r="A71" s="15">
        <v>44903</v>
      </c>
      <c r="B71" s="11">
        <v>142.65</v>
      </c>
      <c r="C71" s="11">
        <v>21.704999999999998</v>
      </c>
      <c r="D71" s="11">
        <v>39.28</v>
      </c>
      <c r="E71" s="11">
        <v>166.47</v>
      </c>
      <c r="F71" s="11">
        <v>397.95</v>
      </c>
      <c r="G71" s="11">
        <v>18.969000000000001</v>
      </c>
      <c r="H71" s="11">
        <v>6.0495999999999999</v>
      </c>
      <c r="I71" s="11">
        <v>81.36</v>
      </c>
      <c r="J71" s="11">
        <v>173.44</v>
      </c>
      <c r="K71" s="11">
        <v>62.71</v>
      </c>
      <c r="L71" s="19">
        <v>0</v>
      </c>
      <c r="M71" s="19">
        <v>0</v>
      </c>
      <c r="N71" s="19">
        <v>0</v>
      </c>
      <c r="O71" s="19">
        <v>0</v>
      </c>
      <c r="P71" s="19">
        <v>0</v>
      </c>
      <c r="Q71" s="19">
        <v>0</v>
      </c>
      <c r="R71" s="19">
        <v>0</v>
      </c>
      <c r="S71" s="19">
        <v>0</v>
      </c>
      <c r="T71" s="19">
        <v>0</v>
      </c>
      <c r="U71" s="19">
        <v>0</v>
      </c>
      <c r="V71" s="10">
        <v>1</v>
      </c>
      <c r="W71" s="10">
        <v>1</v>
      </c>
      <c r="X71" s="10">
        <v>1</v>
      </c>
      <c r="Y71" s="10">
        <v>1</v>
      </c>
      <c r="Z71" s="10">
        <v>1</v>
      </c>
      <c r="AA71" s="10">
        <v>1</v>
      </c>
      <c r="AB71" s="10">
        <v>1</v>
      </c>
      <c r="AC71" s="10">
        <v>1</v>
      </c>
      <c r="AD71" s="10">
        <v>1</v>
      </c>
      <c r="AE71" s="10">
        <v>1</v>
      </c>
    </row>
    <row r="72" spans="1:31">
      <c r="A72" s="15">
        <v>44904</v>
      </c>
      <c r="B72" s="11">
        <v>142.16</v>
      </c>
      <c r="C72" s="11">
        <v>21.57</v>
      </c>
      <c r="D72" s="11">
        <v>39.020000000000003</v>
      </c>
      <c r="E72" s="11">
        <v>167.06</v>
      </c>
      <c r="F72" s="11">
        <v>395.01</v>
      </c>
      <c r="G72" s="11">
        <v>19.8261</v>
      </c>
      <c r="H72" s="11">
        <v>5.9249999999999998</v>
      </c>
      <c r="I72" s="11">
        <v>81.319999999999993</v>
      </c>
      <c r="J72" s="11">
        <v>179.05</v>
      </c>
      <c r="K72" s="11">
        <v>62.85</v>
      </c>
      <c r="L72" s="19">
        <v>0</v>
      </c>
      <c r="M72" s="19">
        <v>0</v>
      </c>
      <c r="N72" s="19">
        <v>0</v>
      </c>
      <c r="O72" s="19">
        <v>0</v>
      </c>
      <c r="P72" s="19">
        <v>0</v>
      </c>
      <c r="Q72" s="19">
        <v>0</v>
      </c>
      <c r="R72" s="19">
        <v>0</v>
      </c>
      <c r="S72" s="19">
        <v>0</v>
      </c>
      <c r="T72" s="19">
        <v>0</v>
      </c>
      <c r="U72" s="19">
        <v>0</v>
      </c>
      <c r="V72" s="10">
        <v>1</v>
      </c>
      <c r="W72" s="10">
        <v>1</v>
      </c>
      <c r="X72" s="10">
        <v>1</v>
      </c>
      <c r="Y72" s="10">
        <v>1</v>
      </c>
      <c r="Z72" s="10">
        <v>1</v>
      </c>
      <c r="AA72" s="10">
        <v>1</v>
      </c>
      <c r="AB72" s="10">
        <v>1</v>
      </c>
      <c r="AC72" s="10">
        <v>1</v>
      </c>
      <c r="AD72" s="10">
        <v>1</v>
      </c>
      <c r="AE72" s="10">
        <v>1</v>
      </c>
    </row>
    <row r="73" spans="1:31">
      <c r="A73" s="15">
        <v>44907</v>
      </c>
      <c r="B73" s="11">
        <v>144.49</v>
      </c>
      <c r="C73" s="11">
        <v>21.695</v>
      </c>
      <c r="D73" s="11">
        <v>38.9</v>
      </c>
      <c r="E73" s="11">
        <v>165.68</v>
      </c>
      <c r="F73" s="11">
        <v>400.55</v>
      </c>
      <c r="G73" s="11">
        <v>20.139099999999999</v>
      </c>
      <c r="H73" s="11">
        <v>5.9751000000000003</v>
      </c>
      <c r="I73" s="11">
        <v>81.27</v>
      </c>
      <c r="J73" s="11">
        <v>167.82</v>
      </c>
      <c r="K73" s="11">
        <v>64.41</v>
      </c>
      <c r="L73" s="19">
        <v>0</v>
      </c>
      <c r="M73" s="19">
        <v>0</v>
      </c>
      <c r="N73" s="19">
        <v>0</v>
      </c>
      <c r="O73" s="19">
        <v>0</v>
      </c>
      <c r="P73" s="19">
        <v>0</v>
      </c>
      <c r="Q73" s="19">
        <v>0</v>
      </c>
      <c r="R73" s="19">
        <v>0</v>
      </c>
      <c r="S73" s="19">
        <v>0</v>
      </c>
      <c r="T73" s="19">
        <v>0</v>
      </c>
      <c r="U73" s="19">
        <v>0</v>
      </c>
      <c r="V73" s="10">
        <v>1</v>
      </c>
      <c r="W73" s="10">
        <v>1</v>
      </c>
      <c r="X73" s="10">
        <v>1</v>
      </c>
      <c r="Y73" s="10">
        <v>1</v>
      </c>
      <c r="Z73" s="10">
        <v>1</v>
      </c>
      <c r="AA73" s="10">
        <v>1</v>
      </c>
      <c r="AB73" s="10">
        <v>1</v>
      </c>
      <c r="AC73" s="10">
        <v>1</v>
      </c>
      <c r="AD73" s="10">
        <v>1</v>
      </c>
      <c r="AE73" s="10">
        <v>1</v>
      </c>
    </row>
    <row r="74" spans="1:31">
      <c r="A74" s="15">
        <v>44908</v>
      </c>
      <c r="B74" s="11">
        <v>145.47</v>
      </c>
      <c r="C74" s="11">
        <v>21.7501</v>
      </c>
      <c r="D74" s="11">
        <v>38.590000000000003</v>
      </c>
      <c r="E74" s="11">
        <v>168.51</v>
      </c>
      <c r="F74" s="11">
        <v>402.01</v>
      </c>
      <c r="G74" s="11">
        <v>19.964600000000001</v>
      </c>
      <c r="H74" s="11">
        <v>5.74</v>
      </c>
      <c r="I74" s="11">
        <v>81.510000000000005</v>
      </c>
      <c r="J74" s="11">
        <v>160.94999999999999</v>
      </c>
      <c r="K74" s="11">
        <v>65.86</v>
      </c>
      <c r="L74" s="19">
        <v>0</v>
      </c>
      <c r="M74" s="19">
        <v>0</v>
      </c>
      <c r="N74" s="19">
        <v>0.58432099999999998</v>
      </c>
      <c r="O74" s="19">
        <v>0</v>
      </c>
      <c r="P74" s="19">
        <v>1.723616</v>
      </c>
      <c r="Q74" s="19">
        <v>0</v>
      </c>
      <c r="R74" s="19">
        <v>0.13880000000000001</v>
      </c>
      <c r="S74" s="19">
        <v>0</v>
      </c>
      <c r="T74" s="19">
        <v>0</v>
      </c>
      <c r="U74" s="19">
        <v>0</v>
      </c>
      <c r="V74" s="10">
        <v>1</v>
      </c>
      <c r="W74" s="10">
        <v>1</v>
      </c>
      <c r="X74" s="10">
        <v>1</v>
      </c>
      <c r="Y74" s="10">
        <v>1</v>
      </c>
      <c r="Z74" s="10">
        <v>1</v>
      </c>
      <c r="AA74" s="10">
        <v>1</v>
      </c>
      <c r="AB74" s="10">
        <v>1</v>
      </c>
      <c r="AC74" s="10">
        <v>1</v>
      </c>
      <c r="AD74" s="10">
        <v>1</v>
      </c>
      <c r="AE74" s="10">
        <v>1</v>
      </c>
    </row>
    <row r="75" spans="1:31">
      <c r="A75" s="15">
        <v>44909</v>
      </c>
      <c r="B75" s="11">
        <v>143.21</v>
      </c>
      <c r="C75" s="11">
        <v>21.790600000000001</v>
      </c>
      <c r="D75" s="11">
        <v>38.61</v>
      </c>
      <c r="E75" s="11">
        <v>168.1</v>
      </c>
      <c r="F75" s="11">
        <v>399.6</v>
      </c>
      <c r="G75" s="11">
        <v>19.8537</v>
      </c>
      <c r="H75" s="11">
        <v>5.8265000000000002</v>
      </c>
      <c r="I75" s="11">
        <v>81.52</v>
      </c>
      <c r="J75" s="11">
        <v>156.80000000000001</v>
      </c>
      <c r="K75" s="11">
        <v>67.36</v>
      </c>
      <c r="L75" s="19">
        <v>0</v>
      </c>
      <c r="M75" s="19">
        <v>0</v>
      </c>
      <c r="N75" s="19">
        <v>0</v>
      </c>
      <c r="O75" s="19">
        <v>0</v>
      </c>
      <c r="P75" s="19">
        <v>0</v>
      </c>
      <c r="Q75" s="19">
        <v>0</v>
      </c>
      <c r="R75" s="19">
        <v>0</v>
      </c>
      <c r="S75" s="19">
        <v>0</v>
      </c>
      <c r="T75" s="19">
        <v>0</v>
      </c>
      <c r="U75" s="19">
        <v>0</v>
      </c>
      <c r="V75" s="10">
        <v>1</v>
      </c>
      <c r="W75" s="10">
        <v>1</v>
      </c>
      <c r="X75" s="10">
        <v>1</v>
      </c>
      <c r="Y75" s="10">
        <v>1</v>
      </c>
      <c r="Z75" s="10">
        <v>1</v>
      </c>
      <c r="AA75" s="10">
        <v>1</v>
      </c>
      <c r="AB75" s="10">
        <v>1</v>
      </c>
      <c r="AC75" s="10">
        <v>1</v>
      </c>
      <c r="AD75" s="10">
        <v>1</v>
      </c>
      <c r="AE75" s="10">
        <v>1</v>
      </c>
    </row>
    <row r="76" spans="1:31">
      <c r="A76" s="15">
        <v>44910</v>
      </c>
      <c r="B76" s="11">
        <v>136.5</v>
      </c>
      <c r="C76" s="11">
        <v>21.78</v>
      </c>
      <c r="D76" s="11">
        <v>37.72</v>
      </c>
      <c r="E76" s="11">
        <v>165.35</v>
      </c>
      <c r="F76" s="11">
        <v>389.7</v>
      </c>
      <c r="G76" s="11">
        <v>18.699100000000001</v>
      </c>
      <c r="H76" s="11">
        <v>5.5465</v>
      </c>
      <c r="I76" s="11">
        <v>81.349999999999994</v>
      </c>
      <c r="J76" s="11">
        <v>157.66999999999999</v>
      </c>
      <c r="K76" s="11">
        <v>66.150000000000006</v>
      </c>
      <c r="L76" s="19">
        <v>0</v>
      </c>
      <c r="M76" s="19">
        <v>0</v>
      </c>
      <c r="N76" s="19">
        <v>0</v>
      </c>
      <c r="O76" s="19">
        <v>0</v>
      </c>
      <c r="P76" s="19">
        <v>0</v>
      </c>
      <c r="Q76" s="19">
        <v>0</v>
      </c>
      <c r="R76" s="19">
        <v>0</v>
      </c>
      <c r="S76" s="19">
        <v>0.18068400000000001</v>
      </c>
      <c r="T76" s="19">
        <v>0</v>
      </c>
      <c r="U76" s="19">
        <v>0</v>
      </c>
      <c r="V76" s="10">
        <v>1</v>
      </c>
      <c r="W76" s="10">
        <v>1</v>
      </c>
      <c r="X76" s="10">
        <v>1</v>
      </c>
      <c r="Y76" s="10">
        <v>1</v>
      </c>
      <c r="Z76" s="10">
        <v>1</v>
      </c>
      <c r="AA76" s="10">
        <v>1</v>
      </c>
      <c r="AB76" s="10">
        <v>1</v>
      </c>
      <c r="AC76" s="10">
        <v>1</v>
      </c>
      <c r="AD76" s="10">
        <v>1</v>
      </c>
      <c r="AE76" s="10">
        <v>1</v>
      </c>
    </row>
    <row r="77" spans="1:31">
      <c r="A77" s="15">
        <v>44911</v>
      </c>
      <c r="B77" s="11">
        <v>134.51</v>
      </c>
      <c r="C77" s="11">
        <v>21.8551</v>
      </c>
      <c r="D77" s="11">
        <v>37.83</v>
      </c>
      <c r="E77" s="11">
        <v>166.79</v>
      </c>
      <c r="F77" s="11">
        <v>384.94</v>
      </c>
      <c r="G77" s="11">
        <v>19.1325</v>
      </c>
      <c r="H77" s="11">
        <v>5.4789000000000003</v>
      </c>
      <c r="I77" s="11">
        <v>81.430000000000007</v>
      </c>
      <c r="J77" s="11">
        <v>150.22999999999999</v>
      </c>
      <c r="K77" s="11">
        <v>64.900000000000006</v>
      </c>
      <c r="L77" s="19">
        <v>0</v>
      </c>
      <c r="M77" s="19">
        <v>0</v>
      </c>
      <c r="N77" s="19">
        <v>0</v>
      </c>
      <c r="O77" s="19">
        <v>0</v>
      </c>
      <c r="P77" s="19">
        <v>0</v>
      </c>
      <c r="Q77" s="19">
        <v>0</v>
      </c>
      <c r="R77" s="19">
        <v>0</v>
      </c>
      <c r="S77" s="19">
        <v>0</v>
      </c>
      <c r="T77" s="19">
        <v>0</v>
      </c>
      <c r="U77" s="19">
        <v>0</v>
      </c>
      <c r="V77" s="10">
        <v>1</v>
      </c>
      <c r="W77" s="10">
        <v>1</v>
      </c>
      <c r="X77" s="10">
        <v>1</v>
      </c>
      <c r="Y77" s="10">
        <v>1</v>
      </c>
      <c r="Z77" s="10">
        <v>1</v>
      </c>
      <c r="AA77" s="10">
        <v>1</v>
      </c>
      <c r="AB77" s="10">
        <v>1</v>
      </c>
      <c r="AC77" s="10">
        <v>1</v>
      </c>
      <c r="AD77" s="10">
        <v>1</v>
      </c>
      <c r="AE77" s="10">
        <v>1</v>
      </c>
    </row>
    <row r="78" spans="1:31">
      <c r="A78" s="15">
        <v>44914</v>
      </c>
      <c r="B78" s="11">
        <v>132.37</v>
      </c>
      <c r="C78" s="11">
        <v>21.81</v>
      </c>
      <c r="D78" s="11">
        <v>37.86</v>
      </c>
      <c r="E78" s="11">
        <v>166.32</v>
      </c>
      <c r="F78" s="11">
        <v>381.74</v>
      </c>
      <c r="G78" s="11">
        <v>19.6844</v>
      </c>
      <c r="H78" s="11">
        <v>5.2850000000000001</v>
      </c>
      <c r="I78" s="11">
        <v>81.33</v>
      </c>
      <c r="J78" s="11">
        <v>149.87</v>
      </c>
      <c r="K78" s="11">
        <v>66.069999999999993</v>
      </c>
      <c r="L78" s="19">
        <v>0</v>
      </c>
      <c r="M78" s="19">
        <v>0</v>
      </c>
      <c r="N78" s="19">
        <v>0</v>
      </c>
      <c r="O78" s="19">
        <v>0</v>
      </c>
      <c r="P78" s="19">
        <v>0</v>
      </c>
      <c r="Q78" s="19">
        <v>0</v>
      </c>
      <c r="R78" s="19">
        <v>0</v>
      </c>
      <c r="S78" s="19">
        <v>0</v>
      </c>
      <c r="T78" s="19">
        <v>0</v>
      </c>
      <c r="U78" s="19">
        <v>0</v>
      </c>
      <c r="V78" s="10">
        <v>1</v>
      </c>
      <c r="W78" s="10">
        <v>1</v>
      </c>
      <c r="X78" s="10">
        <v>1</v>
      </c>
      <c r="Y78" s="10">
        <v>1</v>
      </c>
      <c r="Z78" s="10">
        <v>1</v>
      </c>
      <c r="AA78" s="10">
        <v>1</v>
      </c>
      <c r="AB78" s="10">
        <v>1</v>
      </c>
      <c r="AC78" s="10">
        <v>1</v>
      </c>
      <c r="AD78" s="10">
        <v>1</v>
      </c>
      <c r="AE78" s="10">
        <v>1</v>
      </c>
    </row>
    <row r="79" spans="1:31">
      <c r="A79" s="15">
        <v>44915</v>
      </c>
      <c r="B79" s="11">
        <v>132.30000000000001</v>
      </c>
      <c r="C79" s="11">
        <v>21.68</v>
      </c>
      <c r="D79" s="11">
        <v>37.85</v>
      </c>
      <c r="E79" s="11">
        <v>169.08</v>
      </c>
      <c r="F79" s="11">
        <v>382.18</v>
      </c>
      <c r="G79" s="11">
        <v>19.3733</v>
      </c>
      <c r="H79" s="11">
        <v>5.3384999999999998</v>
      </c>
      <c r="I79" s="11">
        <v>81.33</v>
      </c>
      <c r="J79" s="11">
        <v>137.80000000000001</v>
      </c>
      <c r="K79" s="11">
        <v>66.22</v>
      </c>
      <c r="L79" s="19">
        <v>0</v>
      </c>
      <c r="M79" s="19">
        <v>0.13600000000000001</v>
      </c>
      <c r="N79" s="19">
        <v>0</v>
      </c>
      <c r="O79" s="19">
        <v>0</v>
      </c>
      <c r="P79" s="19">
        <v>0</v>
      </c>
      <c r="Q79" s="19">
        <v>0</v>
      </c>
      <c r="R79" s="19">
        <v>0</v>
      </c>
      <c r="S79" s="19">
        <v>0</v>
      </c>
      <c r="T79" s="19">
        <v>0</v>
      </c>
      <c r="U79" s="19">
        <v>0</v>
      </c>
      <c r="V79" s="10">
        <v>1</v>
      </c>
      <c r="W79" s="10">
        <v>1</v>
      </c>
      <c r="X79" s="10">
        <v>1</v>
      </c>
      <c r="Y79" s="10">
        <v>1</v>
      </c>
      <c r="Z79" s="10">
        <v>1</v>
      </c>
      <c r="AA79" s="10">
        <v>1</v>
      </c>
      <c r="AB79" s="10">
        <v>1</v>
      </c>
      <c r="AC79" s="10">
        <v>1</v>
      </c>
      <c r="AD79" s="10">
        <v>1</v>
      </c>
      <c r="AE79" s="10">
        <v>1</v>
      </c>
    </row>
    <row r="80" spans="1:31">
      <c r="A80" s="15">
        <v>44916</v>
      </c>
      <c r="B80" s="11">
        <v>135.44999999999999</v>
      </c>
      <c r="C80" s="11">
        <v>22.015000000000001</v>
      </c>
      <c r="D80" s="11">
        <v>38.19</v>
      </c>
      <c r="E80" s="11">
        <v>168.8</v>
      </c>
      <c r="F80" s="11">
        <v>387.88</v>
      </c>
      <c r="G80" s="11">
        <v>19.670500000000001</v>
      </c>
      <c r="H80" s="11">
        <v>5.4349999999999996</v>
      </c>
      <c r="I80" s="11">
        <v>81.41</v>
      </c>
      <c r="J80" s="11">
        <v>137.57</v>
      </c>
      <c r="K80" s="11">
        <v>68.06</v>
      </c>
      <c r="L80" s="19">
        <v>0</v>
      </c>
      <c r="M80" s="19">
        <v>0</v>
      </c>
      <c r="N80" s="19">
        <v>0</v>
      </c>
      <c r="O80" s="19">
        <v>0</v>
      </c>
      <c r="P80" s="19">
        <v>0</v>
      </c>
      <c r="Q80" s="19">
        <v>0</v>
      </c>
      <c r="R80" s="19">
        <v>0</v>
      </c>
      <c r="S80" s="19">
        <v>0</v>
      </c>
      <c r="T80" s="19">
        <v>0</v>
      </c>
      <c r="U80" s="19">
        <v>0</v>
      </c>
      <c r="V80" s="10">
        <v>1</v>
      </c>
      <c r="W80" s="10">
        <v>1</v>
      </c>
      <c r="X80" s="10">
        <v>1</v>
      </c>
      <c r="Y80" s="10">
        <v>1</v>
      </c>
      <c r="Z80" s="10">
        <v>1</v>
      </c>
      <c r="AA80" s="10">
        <v>1</v>
      </c>
      <c r="AB80" s="10">
        <v>1</v>
      </c>
      <c r="AC80" s="10">
        <v>1</v>
      </c>
      <c r="AD80" s="10">
        <v>1</v>
      </c>
      <c r="AE80" s="10">
        <v>1</v>
      </c>
    </row>
    <row r="81" spans="1:31">
      <c r="A81" s="15">
        <v>44917</v>
      </c>
      <c r="B81" s="11">
        <v>132.22999999999999</v>
      </c>
      <c r="C81" s="11">
        <v>22.079899999999999</v>
      </c>
      <c r="D81" s="11">
        <v>37.85</v>
      </c>
      <c r="E81" s="11">
        <v>166.76</v>
      </c>
      <c r="F81" s="11">
        <v>382.6</v>
      </c>
      <c r="G81" s="11">
        <v>19.5137</v>
      </c>
      <c r="H81" s="11">
        <v>5.2450000000000001</v>
      </c>
      <c r="I81" s="11">
        <v>81.36</v>
      </c>
      <c r="J81" s="11">
        <v>125.35</v>
      </c>
      <c r="K81" s="11">
        <v>67.7</v>
      </c>
      <c r="L81" s="19">
        <v>0</v>
      </c>
      <c r="M81" s="19">
        <v>0</v>
      </c>
      <c r="N81" s="19">
        <v>0</v>
      </c>
      <c r="O81" s="19">
        <v>0</v>
      </c>
      <c r="P81" s="19">
        <v>0</v>
      </c>
      <c r="Q81" s="19">
        <v>0</v>
      </c>
      <c r="R81" s="19">
        <v>0</v>
      </c>
      <c r="S81" s="19">
        <v>0</v>
      </c>
      <c r="T81" s="19">
        <v>0</v>
      </c>
      <c r="U81" s="19">
        <v>0</v>
      </c>
      <c r="V81" s="10">
        <v>1</v>
      </c>
      <c r="W81" s="10">
        <v>1</v>
      </c>
      <c r="X81" s="10">
        <v>1</v>
      </c>
      <c r="Y81" s="10">
        <v>1</v>
      </c>
      <c r="Z81" s="10">
        <v>1</v>
      </c>
      <c r="AA81" s="10">
        <v>1</v>
      </c>
      <c r="AB81" s="10">
        <v>1</v>
      </c>
      <c r="AC81" s="10">
        <v>1</v>
      </c>
      <c r="AD81" s="10">
        <v>1</v>
      </c>
      <c r="AE81" s="10">
        <v>1</v>
      </c>
    </row>
    <row r="82" spans="1:31">
      <c r="A82" s="15">
        <v>44918</v>
      </c>
      <c r="B82" s="11">
        <v>131.86000000000001</v>
      </c>
      <c r="C82" s="11">
        <v>22.12</v>
      </c>
      <c r="D82" s="11">
        <v>37.799999999999997</v>
      </c>
      <c r="E82" s="11">
        <v>167.26</v>
      </c>
      <c r="F82" s="11">
        <v>384.59</v>
      </c>
      <c r="G82" s="11">
        <v>19.420300000000001</v>
      </c>
      <c r="H82" s="11">
        <v>5.1165000000000003</v>
      </c>
      <c r="I82" s="11">
        <v>81.319999999999993</v>
      </c>
      <c r="J82" s="11">
        <v>123.15</v>
      </c>
      <c r="K82" s="11">
        <v>69.319999999999993</v>
      </c>
      <c r="L82" s="19">
        <v>0</v>
      </c>
      <c r="M82" s="19">
        <v>0</v>
      </c>
      <c r="N82" s="19">
        <v>0</v>
      </c>
      <c r="O82" s="19">
        <v>0</v>
      </c>
      <c r="P82" s="19">
        <v>0</v>
      </c>
      <c r="Q82" s="19">
        <v>0</v>
      </c>
      <c r="R82" s="19">
        <v>0</v>
      </c>
      <c r="S82" s="19">
        <v>0</v>
      </c>
      <c r="T82" s="19">
        <v>0</v>
      </c>
      <c r="U82" s="19">
        <v>0</v>
      </c>
      <c r="V82" s="10">
        <v>1</v>
      </c>
      <c r="W82" s="10">
        <v>1</v>
      </c>
      <c r="X82" s="10">
        <v>1</v>
      </c>
      <c r="Y82" s="10">
        <v>1</v>
      </c>
      <c r="Z82" s="10">
        <v>1</v>
      </c>
      <c r="AA82" s="10">
        <v>1</v>
      </c>
      <c r="AB82" s="10">
        <v>1</v>
      </c>
      <c r="AC82" s="10">
        <v>1</v>
      </c>
      <c r="AD82" s="10">
        <v>1</v>
      </c>
      <c r="AE82" s="10">
        <v>1</v>
      </c>
    </row>
    <row r="83" spans="1:31">
      <c r="A83" s="15">
        <v>44922</v>
      </c>
      <c r="B83" s="11">
        <v>130.03</v>
      </c>
      <c r="C83" s="11">
        <v>22.19</v>
      </c>
      <c r="D83" s="11">
        <v>38.36</v>
      </c>
      <c r="E83" s="11">
        <v>168.67</v>
      </c>
      <c r="F83" s="11">
        <v>383.11</v>
      </c>
      <c r="G83" s="11">
        <v>19.5274</v>
      </c>
      <c r="H83" s="11">
        <v>5.0075000000000003</v>
      </c>
      <c r="I83" s="11">
        <v>81.209999999999994</v>
      </c>
      <c r="J83" s="11">
        <v>109.1</v>
      </c>
      <c r="K83" s="11">
        <v>69.53</v>
      </c>
      <c r="L83" s="19">
        <v>0</v>
      </c>
      <c r="M83" s="19">
        <v>0</v>
      </c>
      <c r="N83" s="19">
        <v>0</v>
      </c>
      <c r="O83" s="19">
        <v>0</v>
      </c>
      <c r="P83" s="19">
        <v>0</v>
      </c>
      <c r="Q83" s="19">
        <v>0</v>
      </c>
      <c r="R83" s="19">
        <v>0</v>
      </c>
      <c r="S83" s="19">
        <v>0</v>
      </c>
      <c r="T83" s="19">
        <v>0</v>
      </c>
      <c r="U83" s="19">
        <v>0</v>
      </c>
      <c r="V83" s="10">
        <v>1</v>
      </c>
      <c r="W83" s="10">
        <v>1</v>
      </c>
      <c r="X83" s="10">
        <v>1</v>
      </c>
      <c r="Y83" s="10">
        <v>1</v>
      </c>
      <c r="Z83" s="10">
        <v>1</v>
      </c>
      <c r="AA83" s="10">
        <v>1</v>
      </c>
      <c r="AB83" s="10">
        <v>1</v>
      </c>
      <c r="AC83" s="10">
        <v>1</v>
      </c>
      <c r="AD83" s="10">
        <v>1</v>
      </c>
      <c r="AE83" s="10">
        <v>1</v>
      </c>
    </row>
    <row r="84" spans="1:31">
      <c r="A84" s="15">
        <v>44923</v>
      </c>
      <c r="B84" s="11">
        <v>126.04</v>
      </c>
      <c r="C84" s="11">
        <v>22.385000000000002</v>
      </c>
      <c r="D84" s="11">
        <v>37.799999999999997</v>
      </c>
      <c r="E84" s="11">
        <v>167.91</v>
      </c>
      <c r="F84" s="11">
        <v>378.46</v>
      </c>
      <c r="G84" s="11">
        <v>19.1435</v>
      </c>
      <c r="H84" s="11">
        <v>4.9050000000000002</v>
      </c>
      <c r="I84" s="11">
        <v>81.209999999999994</v>
      </c>
      <c r="J84" s="11">
        <v>112.71</v>
      </c>
      <c r="K84" s="11">
        <v>68.58</v>
      </c>
      <c r="L84" s="19">
        <v>0</v>
      </c>
      <c r="M84" s="19">
        <v>0</v>
      </c>
      <c r="N84" s="19">
        <v>0</v>
      </c>
      <c r="O84" s="19">
        <v>0</v>
      </c>
      <c r="P84" s="19">
        <v>0</v>
      </c>
      <c r="Q84" s="19">
        <v>0</v>
      </c>
      <c r="R84" s="19">
        <v>0</v>
      </c>
      <c r="S84" s="19">
        <v>0</v>
      </c>
      <c r="T84" s="19">
        <v>0</v>
      </c>
      <c r="U84" s="19">
        <v>0</v>
      </c>
      <c r="V84" s="10">
        <v>1</v>
      </c>
      <c r="W84" s="10">
        <v>1</v>
      </c>
      <c r="X84" s="10">
        <v>1</v>
      </c>
      <c r="Y84" s="10">
        <v>1</v>
      </c>
      <c r="Z84" s="10">
        <v>1</v>
      </c>
      <c r="AA84" s="10">
        <v>1</v>
      </c>
      <c r="AB84" s="10">
        <v>1</v>
      </c>
      <c r="AC84" s="10">
        <v>1</v>
      </c>
      <c r="AD84" s="10">
        <v>1</v>
      </c>
      <c r="AE84" s="10">
        <v>1</v>
      </c>
    </row>
    <row r="85" spans="1:31">
      <c r="A85" s="15">
        <v>44924</v>
      </c>
      <c r="B85" s="11">
        <v>129.61000000000001</v>
      </c>
      <c r="C85" s="11">
        <v>22.265000000000001</v>
      </c>
      <c r="D85" s="11">
        <v>38.43</v>
      </c>
      <c r="E85" s="11">
        <v>168.85</v>
      </c>
      <c r="F85" s="11">
        <v>385.01</v>
      </c>
      <c r="G85" s="11">
        <v>19.773199999999999</v>
      </c>
      <c r="H85" s="11">
        <v>5.0441000000000003</v>
      </c>
      <c r="I85" s="11">
        <v>81.27</v>
      </c>
      <c r="J85" s="11">
        <v>121.82</v>
      </c>
      <c r="K85" s="11">
        <v>68.53</v>
      </c>
      <c r="L85" s="19">
        <v>0</v>
      </c>
      <c r="M85" s="19">
        <v>0</v>
      </c>
      <c r="N85" s="19">
        <v>0</v>
      </c>
      <c r="O85" s="19">
        <v>0</v>
      </c>
      <c r="P85" s="19">
        <v>0</v>
      </c>
      <c r="Q85" s="19">
        <v>0</v>
      </c>
      <c r="R85" s="19">
        <v>0</v>
      </c>
      <c r="S85" s="19">
        <v>0</v>
      </c>
      <c r="T85" s="19">
        <v>0</v>
      </c>
      <c r="U85" s="19">
        <v>0</v>
      </c>
      <c r="V85" s="10">
        <v>1</v>
      </c>
      <c r="W85" s="10">
        <v>1</v>
      </c>
      <c r="X85" s="10">
        <v>1</v>
      </c>
      <c r="Y85" s="10">
        <v>1</v>
      </c>
      <c r="Z85" s="10">
        <v>1</v>
      </c>
      <c r="AA85" s="10">
        <v>1</v>
      </c>
      <c r="AB85" s="10">
        <v>1</v>
      </c>
      <c r="AC85" s="10">
        <v>1</v>
      </c>
      <c r="AD85" s="10">
        <v>1</v>
      </c>
      <c r="AE85" s="10">
        <v>1</v>
      </c>
    </row>
    <row r="86" spans="1:31">
      <c r="A86" s="15">
        <v>44925</v>
      </c>
      <c r="B86" s="11">
        <v>129.93</v>
      </c>
      <c r="C86" s="11">
        <v>22.3049</v>
      </c>
      <c r="D86" s="11">
        <v>37.9</v>
      </c>
      <c r="E86" s="11">
        <v>169.64</v>
      </c>
      <c r="F86" s="11">
        <v>384.21</v>
      </c>
      <c r="G86" s="11">
        <v>19.566199999999998</v>
      </c>
      <c r="H86" s="11">
        <v>5.0675999999999997</v>
      </c>
      <c r="I86" s="11">
        <v>81.17</v>
      </c>
      <c r="J86" s="11">
        <v>123.18</v>
      </c>
      <c r="K86" s="11">
        <v>70.11</v>
      </c>
      <c r="L86" s="19">
        <v>0</v>
      </c>
      <c r="M86" s="19">
        <v>0</v>
      </c>
      <c r="N86" s="19">
        <v>0</v>
      </c>
      <c r="O86" s="19">
        <v>0</v>
      </c>
      <c r="P86" s="19">
        <v>0</v>
      </c>
      <c r="Q86" s="19">
        <v>0</v>
      </c>
      <c r="R86" s="19">
        <v>0</v>
      </c>
      <c r="S86" s="19">
        <v>0</v>
      </c>
      <c r="T86" s="19">
        <v>0</v>
      </c>
      <c r="U86" s="19">
        <v>0</v>
      </c>
      <c r="V86" s="10">
        <v>1</v>
      </c>
      <c r="W86" s="10">
        <v>1</v>
      </c>
      <c r="X86" s="10">
        <v>1</v>
      </c>
      <c r="Y86" s="10">
        <v>1</v>
      </c>
      <c r="Z86" s="10">
        <v>1</v>
      </c>
      <c r="AA86" s="10">
        <v>1</v>
      </c>
      <c r="AB86" s="10">
        <v>1</v>
      </c>
      <c r="AC86" s="10">
        <v>1</v>
      </c>
      <c r="AD86" s="10">
        <v>1</v>
      </c>
      <c r="AE86" s="10">
        <v>1</v>
      </c>
    </row>
    <row r="87" spans="1:31">
      <c r="A87" s="15">
        <v>44929</v>
      </c>
      <c r="B87" s="11">
        <v>125.07</v>
      </c>
      <c r="C87" s="11">
        <v>22.1</v>
      </c>
      <c r="D87" s="11">
        <v>38.22</v>
      </c>
      <c r="E87" s="11">
        <v>171.06</v>
      </c>
      <c r="F87" s="11">
        <v>382.53</v>
      </c>
      <c r="G87" s="11">
        <v>19.4468</v>
      </c>
      <c r="H87" s="11">
        <v>4.9931999999999999</v>
      </c>
      <c r="I87" s="11">
        <v>81.239999999999995</v>
      </c>
      <c r="J87" s="11">
        <v>108.1</v>
      </c>
      <c r="K87" s="11">
        <v>67.64</v>
      </c>
      <c r="L87" s="19">
        <v>0</v>
      </c>
      <c r="M87" s="19">
        <v>0</v>
      </c>
      <c r="N87" s="19">
        <v>0</v>
      </c>
      <c r="O87" s="19">
        <v>0</v>
      </c>
      <c r="P87" s="19">
        <v>0</v>
      </c>
      <c r="Q87" s="19">
        <v>0</v>
      </c>
      <c r="R87" s="19">
        <v>0</v>
      </c>
      <c r="S87" s="19">
        <v>0</v>
      </c>
      <c r="T87" s="19">
        <v>0</v>
      </c>
      <c r="U87" s="19">
        <v>0</v>
      </c>
      <c r="V87" s="10">
        <v>1</v>
      </c>
      <c r="W87" s="10">
        <v>1</v>
      </c>
      <c r="X87" s="10">
        <v>1</v>
      </c>
      <c r="Y87" s="10">
        <v>1</v>
      </c>
      <c r="Z87" s="10">
        <v>1</v>
      </c>
      <c r="AA87" s="10">
        <v>1</v>
      </c>
      <c r="AB87" s="10">
        <v>1</v>
      </c>
      <c r="AC87" s="10">
        <v>1</v>
      </c>
      <c r="AD87" s="10">
        <v>1</v>
      </c>
      <c r="AE87" s="10">
        <v>1</v>
      </c>
    </row>
    <row r="88" spans="1:31">
      <c r="A88" s="15">
        <v>44930</v>
      </c>
      <c r="B88" s="11">
        <v>126.36</v>
      </c>
      <c r="C88" s="11">
        <v>21.515000000000001</v>
      </c>
      <c r="D88" s="11">
        <v>39.369999999999997</v>
      </c>
      <c r="E88" s="11">
        <v>172.67</v>
      </c>
      <c r="F88" s="11">
        <v>385.51</v>
      </c>
      <c r="G88" s="11">
        <v>19.7654</v>
      </c>
      <c r="H88" s="11">
        <v>5.165</v>
      </c>
      <c r="I88" s="11">
        <v>81.319999999999993</v>
      </c>
      <c r="J88" s="11">
        <v>113.64</v>
      </c>
      <c r="K88" s="11">
        <v>64.3</v>
      </c>
      <c r="L88" s="19">
        <v>0</v>
      </c>
      <c r="M88" s="19">
        <v>0</v>
      </c>
      <c r="N88" s="19">
        <v>0</v>
      </c>
      <c r="O88" s="19">
        <v>0</v>
      </c>
      <c r="P88" s="19">
        <v>0</v>
      </c>
      <c r="Q88" s="19">
        <v>0</v>
      </c>
      <c r="R88" s="19">
        <v>0</v>
      </c>
      <c r="S88" s="19">
        <v>0</v>
      </c>
      <c r="T88" s="19">
        <v>0</v>
      </c>
      <c r="U88" s="19">
        <v>0</v>
      </c>
      <c r="V88" s="10">
        <v>1</v>
      </c>
      <c r="W88" s="10">
        <v>1</v>
      </c>
      <c r="X88" s="10">
        <v>1</v>
      </c>
      <c r="Y88" s="10">
        <v>1</v>
      </c>
      <c r="Z88" s="10">
        <v>1</v>
      </c>
      <c r="AA88" s="10">
        <v>1</v>
      </c>
      <c r="AB88" s="10">
        <v>1</v>
      </c>
      <c r="AC88" s="10">
        <v>1</v>
      </c>
      <c r="AD88" s="10">
        <v>1</v>
      </c>
      <c r="AE88" s="10">
        <v>1</v>
      </c>
    </row>
    <row r="89" spans="1:31">
      <c r="A89" s="15">
        <v>44931</v>
      </c>
      <c r="B89" s="11">
        <v>125.02</v>
      </c>
      <c r="C89" s="11">
        <v>21.454899999999999</v>
      </c>
      <c r="D89" s="11">
        <v>39.25</v>
      </c>
      <c r="E89" s="11">
        <v>170.52</v>
      </c>
      <c r="F89" s="11">
        <v>381.13</v>
      </c>
      <c r="G89" s="11">
        <v>19.4832</v>
      </c>
      <c r="H89" s="11">
        <v>5.0449999999999999</v>
      </c>
      <c r="I89" s="11">
        <v>81.209999999999994</v>
      </c>
      <c r="J89" s="11">
        <v>110.34</v>
      </c>
      <c r="K89" s="11">
        <v>64.78</v>
      </c>
      <c r="L89" s="19">
        <v>0</v>
      </c>
      <c r="M89" s="19">
        <v>0</v>
      </c>
      <c r="N89" s="19">
        <v>0</v>
      </c>
      <c r="O89" s="19">
        <v>0</v>
      </c>
      <c r="P89" s="19">
        <v>0</v>
      </c>
      <c r="Q89" s="19">
        <v>0</v>
      </c>
      <c r="R89" s="19">
        <v>0</v>
      </c>
      <c r="S89" s="19">
        <v>0</v>
      </c>
      <c r="T89" s="19">
        <v>0</v>
      </c>
      <c r="U89" s="19">
        <v>0</v>
      </c>
      <c r="V89" s="10">
        <v>1</v>
      </c>
      <c r="W89" s="10">
        <v>1</v>
      </c>
      <c r="X89" s="10">
        <v>1</v>
      </c>
      <c r="Y89" s="10">
        <v>1</v>
      </c>
      <c r="Z89" s="10">
        <v>1</v>
      </c>
      <c r="AA89" s="10">
        <v>1</v>
      </c>
      <c r="AB89" s="10">
        <v>1</v>
      </c>
      <c r="AC89" s="10">
        <v>1</v>
      </c>
      <c r="AD89" s="10">
        <v>1</v>
      </c>
      <c r="AE89" s="10">
        <v>1</v>
      </c>
    </row>
    <row r="90" spans="1:31">
      <c r="A90" s="15">
        <v>44932</v>
      </c>
      <c r="B90" s="11">
        <v>129.62</v>
      </c>
      <c r="C90" s="11">
        <v>21.3</v>
      </c>
      <c r="D90" s="11">
        <v>40.07</v>
      </c>
      <c r="E90" s="11">
        <v>173.71</v>
      </c>
      <c r="F90" s="11">
        <v>389.83</v>
      </c>
      <c r="G90" s="11">
        <v>20.053799999999999</v>
      </c>
      <c r="H90" s="11">
        <v>5.1060999999999996</v>
      </c>
      <c r="I90" s="11">
        <v>81.52</v>
      </c>
      <c r="J90" s="11">
        <v>113.06</v>
      </c>
      <c r="K90" s="11">
        <v>64.83</v>
      </c>
      <c r="L90" s="19">
        <v>0</v>
      </c>
      <c r="M90" s="19">
        <v>0</v>
      </c>
      <c r="N90" s="19">
        <v>0</v>
      </c>
      <c r="O90" s="19">
        <v>0</v>
      </c>
      <c r="P90" s="19">
        <v>0</v>
      </c>
      <c r="Q90" s="19">
        <v>0</v>
      </c>
      <c r="R90" s="19">
        <v>0</v>
      </c>
      <c r="S90" s="19">
        <v>0</v>
      </c>
      <c r="T90" s="19">
        <v>0</v>
      </c>
      <c r="U90" s="19">
        <v>0</v>
      </c>
      <c r="V90" s="10">
        <v>1</v>
      </c>
      <c r="W90" s="10">
        <v>1</v>
      </c>
      <c r="X90" s="10">
        <v>1</v>
      </c>
      <c r="Y90" s="10">
        <v>1</v>
      </c>
      <c r="Z90" s="10">
        <v>1</v>
      </c>
      <c r="AA90" s="10">
        <v>1</v>
      </c>
      <c r="AB90" s="10">
        <v>1</v>
      </c>
      <c r="AC90" s="10">
        <v>1</v>
      </c>
      <c r="AD90" s="10">
        <v>1</v>
      </c>
      <c r="AE90" s="10">
        <v>1</v>
      </c>
    </row>
    <row r="91" spans="1:31">
      <c r="A91" s="15">
        <v>44935</v>
      </c>
      <c r="B91" s="11">
        <v>130.15</v>
      </c>
      <c r="C91" s="11">
        <v>21.324999999999999</v>
      </c>
      <c r="D91" s="11">
        <v>40.369999999999997</v>
      </c>
      <c r="E91" s="11">
        <v>174.1</v>
      </c>
      <c r="F91" s="11">
        <v>389.56</v>
      </c>
      <c r="G91" s="11">
        <v>20.419599999999999</v>
      </c>
      <c r="H91" s="11">
        <v>5.2249999999999996</v>
      </c>
      <c r="I91" s="11">
        <v>81.599999999999994</v>
      </c>
      <c r="J91" s="11">
        <v>119.77</v>
      </c>
      <c r="K91" s="11">
        <v>65.88</v>
      </c>
      <c r="L91" s="19">
        <v>0</v>
      </c>
      <c r="M91" s="19">
        <v>0</v>
      </c>
      <c r="N91" s="19">
        <v>0</v>
      </c>
      <c r="O91" s="19">
        <v>0</v>
      </c>
      <c r="P91" s="19">
        <v>0</v>
      </c>
      <c r="Q91" s="19">
        <v>0</v>
      </c>
      <c r="R91" s="19">
        <v>0</v>
      </c>
      <c r="S91" s="19">
        <v>0</v>
      </c>
      <c r="T91" s="19">
        <v>0</v>
      </c>
      <c r="U91" s="19">
        <v>0</v>
      </c>
      <c r="V91" s="10">
        <v>1</v>
      </c>
      <c r="W91" s="10">
        <v>1</v>
      </c>
      <c r="X91" s="10">
        <v>1</v>
      </c>
      <c r="Y91" s="10">
        <v>1</v>
      </c>
      <c r="Z91" s="10">
        <v>1</v>
      </c>
      <c r="AA91" s="10">
        <v>1</v>
      </c>
      <c r="AB91" s="10">
        <v>1</v>
      </c>
      <c r="AC91" s="10">
        <v>1</v>
      </c>
      <c r="AD91" s="10">
        <v>1</v>
      </c>
      <c r="AE91" s="10">
        <v>1</v>
      </c>
    </row>
    <row r="92" spans="1:31">
      <c r="A92" s="15">
        <v>44936</v>
      </c>
      <c r="B92" s="11">
        <v>130.72999999999999</v>
      </c>
      <c r="C92" s="11">
        <v>21.16</v>
      </c>
      <c r="D92" s="11">
        <v>40.659999999999997</v>
      </c>
      <c r="E92" s="11">
        <v>174.74</v>
      </c>
      <c r="F92" s="11">
        <v>392.36</v>
      </c>
      <c r="G92" s="11">
        <v>20.1999</v>
      </c>
      <c r="H92" s="11">
        <v>5.3776999999999999</v>
      </c>
      <c r="I92" s="11">
        <v>81.53</v>
      </c>
      <c r="J92" s="11">
        <v>118.85</v>
      </c>
      <c r="K92" s="11">
        <v>65.900000000000006</v>
      </c>
      <c r="L92" s="19">
        <v>0</v>
      </c>
      <c r="M92" s="19">
        <v>0</v>
      </c>
      <c r="N92" s="19">
        <v>0</v>
      </c>
      <c r="O92" s="19">
        <v>0</v>
      </c>
      <c r="P92" s="19">
        <v>0</v>
      </c>
      <c r="Q92" s="19">
        <v>0</v>
      </c>
      <c r="R92" s="19">
        <v>0</v>
      </c>
      <c r="S92" s="19">
        <v>0</v>
      </c>
      <c r="T92" s="19">
        <v>0</v>
      </c>
      <c r="U92" s="19">
        <v>0</v>
      </c>
      <c r="V92" s="10">
        <v>1</v>
      </c>
      <c r="W92" s="10">
        <v>1</v>
      </c>
      <c r="X92" s="10">
        <v>1</v>
      </c>
      <c r="Y92" s="10">
        <v>1</v>
      </c>
      <c r="Z92" s="10">
        <v>1</v>
      </c>
      <c r="AA92" s="10">
        <v>1</v>
      </c>
      <c r="AB92" s="10">
        <v>1</v>
      </c>
      <c r="AC92" s="10">
        <v>1</v>
      </c>
      <c r="AD92" s="10">
        <v>1</v>
      </c>
      <c r="AE92" s="10">
        <v>1</v>
      </c>
    </row>
    <row r="93" spans="1:31">
      <c r="A93" s="15">
        <v>44937</v>
      </c>
      <c r="B93" s="11">
        <v>133.49</v>
      </c>
      <c r="C93" s="11">
        <v>21.18</v>
      </c>
      <c r="D93" s="11">
        <v>40.83</v>
      </c>
      <c r="E93" s="11">
        <v>174.62</v>
      </c>
      <c r="F93" s="11">
        <v>397.25</v>
      </c>
      <c r="G93" s="11">
        <v>20.639099999999999</v>
      </c>
      <c r="H93" s="11">
        <v>5.5669000000000004</v>
      </c>
      <c r="I93" s="11">
        <v>81.599999999999994</v>
      </c>
      <c r="J93" s="11">
        <v>123.22</v>
      </c>
      <c r="K93" s="11">
        <v>68.05</v>
      </c>
      <c r="L93" s="19">
        <v>0</v>
      </c>
      <c r="M93" s="19">
        <v>0</v>
      </c>
      <c r="N93" s="19">
        <v>0</v>
      </c>
      <c r="O93" s="19">
        <v>0</v>
      </c>
      <c r="P93" s="19">
        <v>0</v>
      </c>
      <c r="Q93" s="19">
        <v>0</v>
      </c>
      <c r="R93" s="19">
        <v>0</v>
      </c>
      <c r="S93" s="19">
        <v>0</v>
      </c>
      <c r="T93" s="19">
        <v>0</v>
      </c>
      <c r="U93" s="19">
        <v>0</v>
      </c>
      <c r="V93" s="10">
        <v>1</v>
      </c>
      <c r="W93" s="10">
        <v>1</v>
      </c>
      <c r="X93" s="10">
        <v>1</v>
      </c>
      <c r="Y93" s="10">
        <v>1</v>
      </c>
      <c r="Z93" s="10">
        <v>1</v>
      </c>
      <c r="AA93" s="10">
        <v>1</v>
      </c>
      <c r="AB93" s="10">
        <v>1</v>
      </c>
      <c r="AC93" s="10">
        <v>1</v>
      </c>
      <c r="AD93" s="10">
        <v>1</v>
      </c>
      <c r="AE93" s="10">
        <v>1</v>
      </c>
    </row>
    <row r="94" spans="1:31">
      <c r="A94" s="15">
        <v>44938</v>
      </c>
      <c r="B94" s="11">
        <v>133.41</v>
      </c>
      <c r="C94" s="11">
        <v>21.335100000000001</v>
      </c>
      <c r="D94" s="11">
        <v>41.03</v>
      </c>
      <c r="E94" s="11">
        <v>176.64</v>
      </c>
      <c r="F94" s="11">
        <v>398.8</v>
      </c>
      <c r="G94" s="11">
        <v>20.688099999999999</v>
      </c>
      <c r="H94" s="11">
        <v>5.7085999999999997</v>
      </c>
      <c r="I94" s="11">
        <v>81.78</v>
      </c>
      <c r="J94" s="11">
        <v>123.56</v>
      </c>
      <c r="K94" s="11">
        <v>68.61</v>
      </c>
      <c r="L94" s="19">
        <v>0</v>
      </c>
      <c r="M94" s="19">
        <v>0</v>
      </c>
      <c r="N94" s="19">
        <v>0</v>
      </c>
      <c r="O94" s="19">
        <v>0</v>
      </c>
      <c r="P94" s="19">
        <v>0</v>
      </c>
      <c r="Q94" s="19">
        <v>0</v>
      </c>
      <c r="R94" s="19">
        <v>0</v>
      </c>
      <c r="S94" s="19">
        <v>0</v>
      </c>
      <c r="T94" s="19">
        <v>0</v>
      </c>
      <c r="U94" s="19">
        <v>0</v>
      </c>
      <c r="V94" s="10">
        <v>1</v>
      </c>
      <c r="W94" s="10">
        <v>1</v>
      </c>
      <c r="X94" s="10">
        <v>1</v>
      </c>
      <c r="Y94" s="10">
        <v>1</v>
      </c>
      <c r="Z94" s="10">
        <v>1</v>
      </c>
      <c r="AA94" s="10">
        <v>1</v>
      </c>
      <c r="AB94" s="10">
        <v>1</v>
      </c>
      <c r="AC94" s="10">
        <v>1</v>
      </c>
      <c r="AD94" s="10">
        <v>1</v>
      </c>
      <c r="AE94" s="10">
        <v>1</v>
      </c>
    </row>
    <row r="95" spans="1:31">
      <c r="A95" s="15">
        <v>44939</v>
      </c>
      <c r="B95" s="11">
        <v>134.76</v>
      </c>
      <c r="C95" s="11">
        <v>21.36</v>
      </c>
      <c r="D95" s="11">
        <v>41.3</v>
      </c>
      <c r="E95" s="11">
        <v>178.76</v>
      </c>
      <c r="F95" s="11">
        <v>400.37</v>
      </c>
      <c r="G95" s="11">
        <v>20.642700000000001</v>
      </c>
      <c r="H95" s="11">
        <v>5.7579000000000002</v>
      </c>
      <c r="I95" s="11">
        <v>81.64</v>
      </c>
      <c r="J95" s="11">
        <v>122.4</v>
      </c>
      <c r="K95" s="11">
        <v>70.05</v>
      </c>
      <c r="L95" s="19">
        <v>0</v>
      </c>
      <c r="M95" s="19">
        <v>0</v>
      </c>
      <c r="N95" s="19">
        <v>0</v>
      </c>
      <c r="O95" s="19">
        <v>0</v>
      </c>
      <c r="P95" s="19">
        <v>0</v>
      </c>
      <c r="Q95" s="19">
        <v>0</v>
      </c>
      <c r="R95" s="19">
        <v>0</v>
      </c>
      <c r="S95" s="19">
        <v>0</v>
      </c>
      <c r="T95" s="19">
        <v>0</v>
      </c>
      <c r="U95" s="19">
        <v>0</v>
      </c>
      <c r="V95" s="10">
        <v>1</v>
      </c>
      <c r="W95" s="10">
        <v>1</v>
      </c>
      <c r="X95" s="10">
        <v>1</v>
      </c>
      <c r="Y95" s="10">
        <v>1</v>
      </c>
      <c r="Z95" s="10">
        <v>1</v>
      </c>
      <c r="AA95" s="10">
        <v>1</v>
      </c>
      <c r="AB95" s="10">
        <v>1</v>
      </c>
      <c r="AC95" s="10">
        <v>1</v>
      </c>
      <c r="AD95" s="10">
        <v>1</v>
      </c>
      <c r="AE95" s="10">
        <v>1</v>
      </c>
    </row>
    <row r="96" spans="1:31">
      <c r="A96" s="15">
        <v>44943</v>
      </c>
      <c r="B96" s="11">
        <v>135.94</v>
      </c>
      <c r="C96" s="11">
        <v>21.56</v>
      </c>
      <c r="D96" s="11">
        <v>41.07</v>
      </c>
      <c r="E96" s="11">
        <v>177.59</v>
      </c>
      <c r="F96" s="11">
        <v>399.63</v>
      </c>
      <c r="G96" s="11">
        <v>20.6874</v>
      </c>
      <c r="H96" s="11">
        <v>5.98</v>
      </c>
      <c r="I96" s="11">
        <v>81.69</v>
      </c>
      <c r="J96" s="11">
        <v>131.49</v>
      </c>
      <c r="K96" s="11">
        <v>70.86</v>
      </c>
      <c r="L96" s="19">
        <v>0</v>
      </c>
      <c r="M96" s="19">
        <v>0</v>
      </c>
      <c r="N96" s="19">
        <v>0</v>
      </c>
      <c r="O96" s="19">
        <v>0</v>
      </c>
      <c r="P96" s="19">
        <v>0</v>
      </c>
      <c r="Q96" s="19">
        <v>0</v>
      </c>
      <c r="R96" s="19">
        <v>0</v>
      </c>
      <c r="S96" s="19">
        <v>0</v>
      </c>
      <c r="T96" s="19">
        <v>0</v>
      </c>
      <c r="U96" s="19">
        <v>0</v>
      </c>
      <c r="V96" s="10">
        <v>1</v>
      </c>
      <c r="W96" s="10">
        <v>1</v>
      </c>
      <c r="X96" s="10">
        <v>1</v>
      </c>
      <c r="Y96" s="10">
        <v>1</v>
      </c>
      <c r="Z96" s="10">
        <v>1</v>
      </c>
      <c r="AA96" s="10">
        <v>1</v>
      </c>
      <c r="AB96" s="10">
        <v>1</v>
      </c>
      <c r="AC96" s="10">
        <v>1</v>
      </c>
      <c r="AD96" s="10">
        <v>1</v>
      </c>
      <c r="AE96" s="10">
        <v>1</v>
      </c>
    </row>
    <row r="97" spans="1:31">
      <c r="A97" s="15">
        <v>44944</v>
      </c>
      <c r="B97" s="11">
        <v>135.21</v>
      </c>
      <c r="C97" s="11">
        <v>21.385000000000002</v>
      </c>
      <c r="D97" s="11">
        <v>40.79</v>
      </c>
      <c r="E97" s="11">
        <v>177.08</v>
      </c>
      <c r="F97" s="11">
        <v>393.33</v>
      </c>
      <c r="G97" s="11">
        <v>20.808599999999998</v>
      </c>
      <c r="H97" s="11">
        <v>5.8307000000000002</v>
      </c>
      <c r="I97" s="11">
        <v>81.87</v>
      </c>
      <c r="J97" s="11">
        <v>128.78</v>
      </c>
      <c r="K97" s="11">
        <v>69.510000000000005</v>
      </c>
      <c r="L97" s="19">
        <v>0</v>
      </c>
      <c r="M97" s="19">
        <v>0</v>
      </c>
      <c r="N97" s="19">
        <v>0</v>
      </c>
      <c r="O97" s="19">
        <v>0</v>
      </c>
      <c r="P97" s="19">
        <v>0</v>
      </c>
      <c r="Q97" s="19">
        <v>0</v>
      </c>
      <c r="R97" s="19">
        <v>0</v>
      </c>
      <c r="S97" s="19">
        <v>0</v>
      </c>
      <c r="T97" s="19">
        <v>0</v>
      </c>
      <c r="U97" s="19">
        <v>0</v>
      </c>
      <c r="V97" s="10">
        <v>1</v>
      </c>
      <c r="W97" s="10">
        <v>1</v>
      </c>
      <c r="X97" s="10">
        <v>1</v>
      </c>
      <c r="Y97" s="10">
        <v>1</v>
      </c>
      <c r="Z97" s="10">
        <v>1</v>
      </c>
      <c r="AA97" s="10">
        <v>1</v>
      </c>
      <c r="AB97" s="10">
        <v>1</v>
      </c>
      <c r="AC97" s="10">
        <v>1</v>
      </c>
      <c r="AD97" s="10">
        <v>1</v>
      </c>
      <c r="AE97" s="10">
        <v>1</v>
      </c>
    </row>
    <row r="98" spans="1:31">
      <c r="A98" s="15">
        <v>44945</v>
      </c>
      <c r="B98" s="11">
        <v>135.27000000000001</v>
      </c>
      <c r="C98" s="11">
        <v>21.184999999999999</v>
      </c>
      <c r="D98" s="11">
        <v>41.1</v>
      </c>
      <c r="E98" s="11">
        <v>179.89</v>
      </c>
      <c r="F98" s="11">
        <v>390.53</v>
      </c>
      <c r="G98" s="11">
        <v>21.251799999999999</v>
      </c>
      <c r="H98" s="11">
        <v>5.6821000000000002</v>
      </c>
      <c r="I98" s="11">
        <v>81.849999999999994</v>
      </c>
      <c r="J98" s="11">
        <v>127.17</v>
      </c>
      <c r="K98" s="11">
        <v>70.59</v>
      </c>
      <c r="L98" s="19">
        <v>0</v>
      </c>
      <c r="M98" s="19">
        <v>0</v>
      </c>
      <c r="N98" s="19">
        <v>0</v>
      </c>
      <c r="O98" s="19">
        <v>0</v>
      </c>
      <c r="P98" s="19">
        <v>0</v>
      </c>
      <c r="Q98" s="19">
        <v>0</v>
      </c>
      <c r="R98" s="19">
        <v>0</v>
      </c>
      <c r="S98" s="19">
        <v>0</v>
      </c>
      <c r="T98" s="19">
        <v>0</v>
      </c>
      <c r="U98" s="19">
        <v>0</v>
      </c>
      <c r="V98" s="10">
        <v>1</v>
      </c>
      <c r="W98" s="10">
        <v>1</v>
      </c>
      <c r="X98" s="10">
        <v>1</v>
      </c>
      <c r="Y98" s="10">
        <v>1</v>
      </c>
      <c r="Z98" s="10">
        <v>1</v>
      </c>
      <c r="AA98" s="10">
        <v>1</v>
      </c>
      <c r="AB98" s="10">
        <v>1</v>
      </c>
      <c r="AC98" s="10">
        <v>1</v>
      </c>
      <c r="AD98" s="10">
        <v>1</v>
      </c>
      <c r="AE98" s="10">
        <v>1</v>
      </c>
    </row>
    <row r="99" spans="1:31">
      <c r="A99" s="15">
        <v>44946</v>
      </c>
      <c r="B99" s="11">
        <v>137.87</v>
      </c>
      <c r="C99" s="11">
        <v>21.2849</v>
      </c>
      <c r="D99" s="11">
        <v>41.73</v>
      </c>
      <c r="E99" s="11">
        <v>179.29</v>
      </c>
      <c r="F99" s="11">
        <v>397.7</v>
      </c>
      <c r="G99" s="11">
        <v>21.768999999999998</v>
      </c>
      <c r="H99" s="11">
        <v>5.89</v>
      </c>
      <c r="I99" s="11">
        <v>81.78</v>
      </c>
      <c r="J99" s="11">
        <v>133.41999999999999</v>
      </c>
      <c r="K99" s="11">
        <v>71.55</v>
      </c>
      <c r="L99" s="19">
        <v>0</v>
      </c>
      <c r="M99" s="19">
        <v>0</v>
      </c>
      <c r="N99" s="19">
        <v>0</v>
      </c>
      <c r="O99" s="19">
        <v>0</v>
      </c>
      <c r="P99" s="19">
        <v>0</v>
      </c>
      <c r="Q99" s="19">
        <v>0</v>
      </c>
      <c r="R99" s="19">
        <v>0</v>
      </c>
      <c r="S99" s="19">
        <v>0</v>
      </c>
      <c r="T99" s="19">
        <v>0</v>
      </c>
      <c r="U99" s="19">
        <v>0</v>
      </c>
      <c r="V99" s="10">
        <v>1</v>
      </c>
      <c r="W99" s="10">
        <v>1</v>
      </c>
      <c r="X99" s="10">
        <v>1</v>
      </c>
      <c r="Y99" s="10">
        <v>1</v>
      </c>
      <c r="Z99" s="10">
        <v>1</v>
      </c>
      <c r="AA99" s="10">
        <v>1</v>
      </c>
      <c r="AB99" s="10">
        <v>1</v>
      </c>
      <c r="AC99" s="10">
        <v>1</v>
      </c>
      <c r="AD99" s="10">
        <v>1</v>
      </c>
      <c r="AE99" s="10">
        <v>1</v>
      </c>
    </row>
    <row r="100" spans="1:31">
      <c r="A100" s="15">
        <v>44949</v>
      </c>
      <c r="B100" s="11">
        <v>141.11000000000001</v>
      </c>
      <c r="C100" s="11">
        <v>21.024999999999999</v>
      </c>
      <c r="D100" s="11">
        <v>42.03</v>
      </c>
      <c r="E100" s="11">
        <v>179.63</v>
      </c>
      <c r="F100" s="11">
        <v>402.42</v>
      </c>
      <c r="G100" s="11">
        <v>22.028600000000001</v>
      </c>
      <c r="H100" s="11">
        <v>6.0880999999999998</v>
      </c>
      <c r="I100" s="11">
        <v>81.7</v>
      </c>
      <c r="J100" s="11">
        <v>143.75</v>
      </c>
      <c r="K100" s="11">
        <v>71.5</v>
      </c>
      <c r="L100" s="19">
        <v>0</v>
      </c>
      <c r="M100" s="19">
        <v>0</v>
      </c>
      <c r="N100" s="19">
        <v>0</v>
      </c>
      <c r="O100" s="19">
        <v>0</v>
      </c>
      <c r="P100" s="19">
        <v>0</v>
      </c>
      <c r="Q100" s="19">
        <v>0</v>
      </c>
      <c r="R100" s="19">
        <v>0</v>
      </c>
      <c r="S100" s="19">
        <v>0</v>
      </c>
      <c r="T100" s="19">
        <v>0</v>
      </c>
      <c r="U100" s="19">
        <v>0</v>
      </c>
      <c r="V100" s="10">
        <v>1</v>
      </c>
      <c r="W100" s="10">
        <v>1</v>
      </c>
      <c r="X100" s="10">
        <v>1</v>
      </c>
      <c r="Y100" s="10">
        <v>1</v>
      </c>
      <c r="Z100" s="10">
        <v>1</v>
      </c>
      <c r="AA100" s="10">
        <v>1</v>
      </c>
      <c r="AB100" s="10">
        <v>1</v>
      </c>
      <c r="AC100" s="10">
        <v>1</v>
      </c>
      <c r="AD100" s="10">
        <v>1</v>
      </c>
      <c r="AE100" s="10">
        <v>1</v>
      </c>
    </row>
    <row r="101" spans="1:31">
      <c r="A101" s="15">
        <v>44950</v>
      </c>
      <c r="B101" s="11">
        <v>142.53</v>
      </c>
      <c r="C101" s="11">
        <v>21.245000000000001</v>
      </c>
      <c r="D101" s="11">
        <v>42.06</v>
      </c>
      <c r="E101" s="11">
        <v>180.28</v>
      </c>
      <c r="F101" s="11">
        <v>402.15</v>
      </c>
      <c r="G101" s="11">
        <v>21.9679</v>
      </c>
      <c r="H101" s="11">
        <v>6.05</v>
      </c>
      <c r="I101" s="11">
        <v>81.73</v>
      </c>
      <c r="J101" s="11">
        <v>143.88999999999999</v>
      </c>
      <c r="K101" s="11">
        <v>70.22</v>
      </c>
      <c r="L101" s="19">
        <v>0</v>
      </c>
      <c r="M101" s="19">
        <v>0</v>
      </c>
      <c r="N101" s="19">
        <v>0</v>
      </c>
      <c r="O101" s="19">
        <v>0</v>
      </c>
      <c r="P101" s="19">
        <v>0</v>
      </c>
      <c r="Q101" s="19">
        <v>0</v>
      </c>
      <c r="R101" s="19">
        <v>0</v>
      </c>
      <c r="S101" s="19">
        <v>0</v>
      </c>
      <c r="T101" s="19">
        <v>0</v>
      </c>
      <c r="U101" s="19">
        <v>0</v>
      </c>
      <c r="V101" s="10">
        <v>1</v>
      </c>
      <c r="W101" s="10">
        <v>1</v>
      </c>
      <c r="X101" s="10">
        <v>1</v>
      </c>
      <c r="Y101" s="10">
        <v>1</v>
      </c>
      <c r="Z101" s="10">
        <v>1</v>
      </c>
      <c r="AA101" s="10">
        <v>1</v>
      </c>
      <c r="AB101" s="10">
        <v>1</v>
      </c>
      <c r="AC101" s="10">
        <v>1</v>
      </c>
      <c r="AD101" s="10">
        <v>1</v>
      </c>
      <c r="AE101" s="10">
        <v>1</v>
      </c>
    </row>
    <row r="102" spans="1:31">
      <c r="A102" s="15">
        <v>44951</v>
      </c>
      <c r="B102" s="11">
        <v>141.86000000000001</v>
      </c>
      <c r="C102" s="11">
        <v>21.26</v>
      </c>
      <c r="D102" s="11">
        <v>42.1</v>
      </c>
      <c r="E102" s="11">
        <v>181.11</v>
      </c>
      <c r="F102" s="11">
        <v>402.22</v>
      </c>
      <c r="G102" s="11">
        <v>21.623699999999999</v>
      </c>
      <c r="H102" s="11">
        <v>6.0449999999999999</v>
      </c>
      <c r="I102" s="11">
        <v>81.78</v>
      </c>
      <c r="J102" s="11">
        <v>144.43</v>
      </c>
      <c r="K102" s="11">
        <v>70.510000000000005</v>
      </c>
      <c r="L102" s="19">
        <v>0</v>
      </c>
      <c r="M102" s="19">
        <v>0</v>
      </c>
      <c r="N102" s="19">
        <v>0</v>
      </c>
      <c r="O102" s="19">
        <v>0</v>
      </c>
      <c r="P102" s="19">
        <v>0</v>
      </c>
      <c r="Q102" s="19">
        <v>0</v>
      </c>
      <c r="R102" s="19">
        <v>0</v>
      </c>
      <c r="S102" s="19">
        <v>0</v>
      </c>
      <c r="T102" s="19">
        <v>0</v>
      </c>
      <c r="U102" s="19">
        <v>0</v>
      </c>
      <c r="V102" s="10">
        <v>1</v>
      </c>
      <c r="W102" s="10">
        <v>1</v>
      </c>
      <c r="X102" s="10">
        <v>1</v>
      </c>
      <c r="Y102" s="10">
        <v>1</v>
      </c>
      <c r="Z102" s="10">
        <v>1</v>
      </c>
      <c r="AA102" s="10">
        <v>1</v>
      </c>
      <c r="AB102" s="10">
        <v>1</v>
      </c>
      <c r="AC102" s="10">
        <v>1</v>
      </c>
      <c r="AD102" s="10">
        <v>1</v>
      </c>
      <c r="AE102" s="10">
        <v>1</v>
      </c>
    </row>
    <row r="103" spans="1:31">
      <c r="A103" s="15">
        <v>44952</v>
      </c>
      <c r="B103" s="11">
        <v>143.96</v>
      </c>
      <c r="C103" s="11">
        <v>21.55</v>
      </c>
      <c r="D103" s="11">
        <v>42.5</v>
      </c>
      <c r="E103" s="11">
        <v>179.47</v>
      </c>
      <c r="F103" s="11">
        <v>406.64</v>
      </c>
      <c r="G103" s="11">
        <v>21.839200000000002</v>
      </c>
      <c r="H103" s="11">
        <v>6.1</v>
      </c>
      <c r="I103" s="11">
        <v>81.73</v>
      </c>
      <c r="J103" s="11">
        <v>160.27000000000001</v>
      </c>
      <c r="K103" s="11">
        <v>70.930000000000007</v>
      </c>
      <c r="L103" s="19">
        <v>0</v>
      </c>
      <c r="M103" s="19">
        <v>0</v>
      </c>
      <c r="N103" s="19">
        <v>0</v>
      </c>
      <c r="O103" s="19">
        <v>0</v>
      </c>
      <c r="P103" s="19">
        <v>0</v>
      </c>
      <c r="Q103" s="19">
        <v>0</v>
      </c>
      <c r="R103" s="19">
        <v>0</v>
      </c>
      <c r="S103" s="19">
        <v>0</v>
      </c>
      <c r="T103" s="19">
        <v>0</v>
      </c>
      <c r="U103" s="19">
        <v>0</v>
      </c>
      <c r="V103" s="10">
        <v>1</v>
      </c>
      <c r="W103" s="10">
        <v>1</v>
      </c>
      <c r="X103" s="10">
        <v>1</v>
      </c>
      <c r="Y103" s="10">
        <v>1</v>
      </c>
      <c r="Z103" s="10">
        <v>1</v>
      </c>
      <c r="AA103" s="10">
        <v>1</v>
      </c>
      <c r="AB103" s="10">
        <v>1</v>
      </c>
      <c r="AC103" s="10">
        <v>1</v>
      </c>
      <c r="AD103" s="10">
        <v>1</v>
      </c>
      <c r="AE103" s="10">
        <v>1</v>
      </c>
    </row>
    <row r="104" spans="1:31">
      <c r="A104" s="15">
        <v>44953</v>
      </c>
      <c r="B104" s="11">
        <v>145.93</v>
      </c>
      <c r="C104" s="11">
        <v>21.539400000000001</v>
      </c>
      <c r="D104" s="11">
        <v>42.3</v>
      </c>
      <c r="E104" s="11">
        <v>179.22</v>
      </c>
      <c r="F104" s="11">
        <v>407.65</v>
      </c>
      <c r="G104" s="11">
        <v>22.085899999999999</v>
      </c>
      <c r="H104" s="11">
        <v>6.3920000000000003</v>
      </c>
      <c r="I104" s="11">
        <v>81.73</v>
      </c>
      <c r="J104" s="11">
        <v>177.9</v>
      </c>
      <c r="K104" s="11">
        <v>69.5</v>
      </c>
      <c r="L104" s="19">
        <v>0</v>
      </c>
      <c r="M104" s="19">
        <v>0</v>
      </c>
      <c r="N104" s="19">
        <v>0</v>
      </c>
      <c r="O104" s="19">
        <v>0</v>
      </c>
      <c r="P104" s="19">
        <v>0</v>
      </c>
      <c r="Q104" s="19">
        <v>0</v>
      </c>
      <c r="R104" s="19">
        <v>0</v>
      </c>
      <c r="S104" s="19">
        <v>0</v>
      </c>
      <c r="T104" s="19">
        <v>0</v>
      </c>
      <c r="U104" s="19">
        <v>0</v>
      </c>
      <c r="V104" s="10">
        <v>1</v>
      </c>
      <c r="W104" s="10">
        <v>1</v>
      </c>
      <c r="X104" s="10">
        <v>1</v>
      </c>
      <c r="Y104" s="10">
        <v>1</v>
      </c>
      <c r="Z104" s="10">
        <v>1</v>
      </c>
      <c r="AA104" s="10">
        <v>1</v>
      </c>
      <c r="AB104" s="10">
        <v>1</v>
      </c>
      <c r="AC104" s="10">
        <v>1</v>
      </c>
      <c r="AD104" s="10">
        <v>1</v>
      </c>
      <c r="AE104" s="10">
        <v>1</v>
      </c>
    </row>
    <row r="105" spans="1:31">
      <c r="A105" s="15">
        <v>44956</v>
      </c>
      <c r="B105" s="11">
        <v>143</v>
      </c>
      <c r="C105" s="11">
        <v>21.655000000000001</v>
      </c>
      <c r="D105" s="11">
        <v>41.45</v>
      </c>
      <c r="E105" s="11">
        <v>178.76</v>
      </c>
      <c r="F105" s="11">
        <v>402.47</v>
      </c>
      <c r="G105" s="11">
        <v>21.701899999999998</v>
      </c>
      <c r="H105" s="11">
        <v>6.2554999999999996</v>
      </c>
      <c r="I105" s="11">
        <v>81.650000000000006</v>
      </c>
      <c r="J105" s="11">
        <v>166.66</v>
      </c>
      <c r="K105" s="11">
        <v>68.099999999999994</v>
      </c>
      <c r="L105" s="19">
        <v>0</v>
      </c>
      <c r="M105" s="19">
        <v>0</v>
      </c>
      <c r="N105" s="19">
        <v>0</v>
      </c>
      <c r="O105" s="19">
        <v>0</v>
      </c>
      <c r="P105" s="19">
        <v>0</v>
      </c>
      <c r="Q105" s="19">
        <v>0</v>
      </c>
      <c r="R105" s="19">
        <v>0</v>
      </c>
      <c r="S105" s="19">
        <v>0</v>
      </c>
      <c r="T105" s="19">
        <v>0</v>
      </c>
      <c r="U105" s="19">
        <v>0</v>
      </c>
      <c r="V105" s="10">
        <v>1</v>
      </c>
      <c r="W105" s="10">
        <v>1</v>
      </c>
      <c r="X105" s="10">
        <v>1</v>
      </c>
      <c r="Y105" s="10">
        <v>1</v>
      </c>
      <c r="Z105" s="10">
        <v>1</v>
      </c>
      <c r="AA105" s="10">
        <v>1</v>
      </c>
      <c r="AB105" s="10">
        <v>1</v>
      </c>
      <c r="AC105" s="10">
        <v>1</v>
      </c>
      <c r="AD105" s="10">
        <v>1</v>
      </c>
      <c r="AE105" s="10">
        <v>1</v>
      </c>
    </row>
    <row r="106" spans="1:31">
      <c r="A106" s="15">
        <v>44957</v>
      </c>
      <c r="B106" s="11">
        <v>144.29</v>
      </c>
      <c r="C106" s="11">
        <v>21.925799999999999</v>
      </c>
      <c r="D106" s="11">
        <v>41.36</v>
      </c>
      <c r="E106" s="11">
        <v>179.41</v>
      </c>
      <c r="F106" s="11">
        <v>408.31</v>
      </c>
      <c r="G106" s="11">
        <v>21.9819</v>
      </c>
      <c r="H106" s="11">
        <v>6.3470000000000004</v>
      </c>
      <c r="I106" s="11">
        <v>81.8</v>
      </c>
      <c r="J106" s="11">
        <v>173.22</v>
      </c>
      <c r="K106" s="11">
        <v>69.319999999999993</v>
      </c>
      <c r="L106" s="19">
        <v>0</v>
      </c>
      <c r="M106" s="19">
        <v>0</v>
      </c>
      <c r="N106" s="19">
        <v>0</v>
      </c>
      <c r="O106" s="19">
        <v>0</v>
      </c>
      <c r="P106" s="19">
        <v>0</v>
      </c>
      <c r="Q106" s="19">
        <v>0</v>
      </c>
      <c r="R106" s="19">
        <v>0</v>
      </c>
      <c r="S106" s="19">
        <v>0</v>
      </c>
      <c r="T106" s="19">
        <v>0</v>
      </c>
      <c r="U106" s="19">
        <v>0</v>
      </c>
      <c r="V106" s="10">
        <v>1</v>
      </c>
      <c r="W106" s="10">
        <v>1</v>
      </c>
      <c r="X106" s="10">
        <v>1</v>
      </c>
      <c r="Y106" s="10">
        <v>1</v>
      </c>
      <c r="Z106" s="10">
        <v>1</v>
      </c>
      <c r="AA106" s="10">
        <v>1</v>
      </c>
      <c r="AB106" s="10">
        <v>1</v>
      </c>
      <c r="AC106" s="10">
        <v>1</v>
      </c>
      <c r="AD106" s="10">
        <v>1</v>
      </c>
      <c r="AE106" s="10">
        <v>1</v>
      </c>
    </row>
    <row r="107" spans="1:31">
      <c r="A107" s="15">
        <v>44958</v>
      </c>
      <c r="B107" s="11">
        <v>145.43</v>
      </c>
      <c r="C107" s="11">
        <v>21.930099999999999</v>
      </c>
      <c r="D107" s="11">
        <v>41.87</v>
      </c>
      <c r="E107" s="11">
        <v>181.67</v>
      </c>
      <c r="F107" s="11">
        <v>412.67</v>
      </c>
      <c r="G107" s="11">
        <v>22.496400000000001</v>
      </c>
      <c r="H107" s="11">
        <v>6.6054000000000004</v>
      </c>
      <c r="I107" s="11">
        <v>81.790000000000006</v>
      </c>
      <c r="J107" s="11">
        <v>181.41</v>
      </c>
      <c r="K107" s="11">
        <v>67.36</v>
      </c>
      <c r="L107" s="19">
        <v>0</v>
      </c>
      <c r="M107" s="19">
        <v>0</v>
      </c>
      <c r="N107" s="19">
        <v>0</v>
      </c>
      <c r="O107" s="19">
        <v>0</v>
      </c>
      <c r="P107" s="19">
        <v>0</v>
      </c>
      <c r="Q107" s="19">
        <v>0</v>
      </c>
      <c r="R107" s="19">
        <v>0</v>
      </c>
      <c r="S107" s="19">
        <v>0.152447</v>
      </c>
      <c r="T107" s="19">
        <v>0</v>
      </c>
      <c r="U107" s="19">
        <v>0</v>
      </c>
      <c r="V107" s="10">
        <v>1</v>
      </c>
      <c r="W107" s="10">
        <v>1</v>
      </c>
      <c r="X107" s="10">
        <v>1</v>
      </c>
      <c r="Y107" s="10">
        <v>1</v>
      </c>
      <c r="Z107" s="10">
        <v>1</v>
      </c>
      <c r="AA107" s="10">
        <v>1</v>
      </c>
      <c r="AB107" s="10">
        <v>1</v>
      </c>
      <c r="AC107" s="10">
        <v>1</v>
      </c>
      <c r="AD107" s="10">
        <v>1</v>
      </c>
      <c r="AE107" s="10">
        <v>1</v>
      </c>
    </row>
    <row r="108" spans="1:31">
      <c r="A108" s="15">
        <v>44959</v>
      </c>
      <c r="B108" s="11">
        <v>150.82</v>
      </c>
      <c r="C108" s="11">
        <v>22.04</v>
      </c>
      <c r="D108" s="11">
        <v>41.62</v>
      </c>
      <c r="E108" s="11">
        <v>177.9</v>
      </c>
      <c r="F108" s="11">
        <v>418.66</v>
      </c>
      <c r="G108" s="11">
        <v>22.638400000000001</v>
      </c>
      <c r="H108" s="11">
        <v>6.9859999999999998</v>
      </c>
      <c r="I108" s="11">
        <v>81.8</v>
      </c>
      <c r="J108" s="11">
        <v>188.27</v>
      </c>
      <c r="K108" s="11">
        <v>66.569999999999993</v>
      </c>
      <c r="L108" s="19">
        <v>0</v>
      </c>
      <c r="M108" s="19">
        <v>0</v>
      </c>
      <c r="N108" s="19">
        <v>0</v>
      </c>
      <c r="O108" s="19">
        <v>0</v>
      </c>
      <c r="P108" s="19">
        <v>0</v>
      </c>
      <c r="Q108" s="19">
        <v>0</v>
      </c>
      <c r="R108" s="19">
        <v>0</v>
      </c>
      <c r="S108" s="19">
        <v>0</v>
      </c>
      <c r="T108" s="19">
        <v>0</v>
      </c>
      <c r="U108" s="19">
        <v>0</v>
      </c>
      <c r="V108" s="10">
        <v>1</v>
      </c>
      <c r="W108" s="10">
        <v>1</v>
      </c>
      <c r="X108" s="10">
        <v>1</v>
      </c>
      <c r="Y108" s="10">
        <v>1</v>
      </c>
      <c r="Z108" s="10">
        <v>1</v>
      </c>
      <c r="AA108" s="10">
        <v>1</v>
      </c>
      <c r="AB108" s="10">
        <v>1</v>
      </c>
      <c r="AC108" s="10">
        <v>1</v>
      </c>
      <c r="AD108" s="10">
        <v>1</v>
      </c>
      <c r="AE108" s="10">
        <v>1</v>
      </c>
    </row>
    <row r="109" spans="1:31">
      <c r="A109" s="15">
        <v>44960</v>
      </c>
      <c r="B109" s="11">
        <v>154.5</v>
      </c>
      <c r="C109" s="11">
        <v>22.005099999999999</v>
      </c>
      <c r="D109" s="11">
        <v>40.880000000000003</v>
      </c>
      <c r="E109" s="11">
        <v>173.46</v>
      </c>
      <c r="F109" s="11">
        <v>414.35</v>
      </c>
      <c r="G109" s="11">
        <v>22.5395</v>
      </c>
      <c r="H109" s="11">
        <v>6.7405999999999997</v>
      </c>
      <c r="I109" s="11">
        <v>81.5</v>
      </c>
      <c r="J109" s="11">
        <v>189.98</v>
      </c>
      <c r="K109" s="11">
        <v>64.400000000000006</v>
      </c>
      <c r="L109" s="19">
        <v>0</v>
      </c>
      <c r="M109" s="19">
        <v>0</v>
      </c>
      <c r="N109" s="19">
        <v>0</v>
      </c>
      <c r="O109" s="19">
        <v>0</v>
      </c>
      <c r="P109" s="19">
        <v>0</v>
      </c>
      <c r="Q109" s="19">
        <v>0</v>
      </c>
      <c r="R109" s="19">
        <v>0</v>
      </c>
      <c r="S109" s="19">
        <v>0</v>
      </c>
      <c r="T109" s="19">
        <v>0</v>
      </c>
      <c r="U109" s="19">
        <v>0</v>
      </c>
      <c r="V109" s="10">
        <v>1</v>
      </c>
      <c r="W109" s="10">
        <v>1</v>
      </c>
      <c r="X109" s="10">
        <v>1</v>
      </c>
      <c r="Y109" s="10">
        <v>1</v>
      </c>
      <c r="Z109" s="10">
        <v>1</v>
      </c>
      <c r="AA109" s="10">
        <v>1</v>
      </c>
      <c r="AB109" s="10">
        <v>1</v>
      </c>
      <c r="AC109" s="10">
        <v>1</v>
      </c>
      <c r="AD109" s="10">
        <v>1</v>
      </c>
      <c r="AE109" s="10">
        <v>1</v>
      </c>
    </row>
    <row r="110" spans="1:31">
      <c r="A110" s="15">
        <v>44963</v>
      </c>
      <c r="B110" s="11">
        <v>151.72999999999999</v>
      </c>
      <c r="C110" s="11">
        <v>21.860199999999999</v>
      </c>
      <c r="D110" s="11">
        <v>40.28</v>
      </c>
      <c r="E110" s="11">
        <v>173.82</v>
      </c>
      <c r="F110" s="11">
        <v>411.8</v>
      </c>
      <c r="G110" s="11">
        <v>21.8766</v>
      </c>
      <c r="H110" s="11">
        <v>6.7950999999999997</v>
      </c>
      <c r="I110" s="11">
        <v>81.27</v>
      </c>
      <c r="J110" s="11">
        <v>194.76</v>
      </c>
      <c r="K110" s="11">
        <v>65.5</v>
      </c>
      <c r="L110" s="19">
        <v>0</v>
      </c>
      <c r="M110" s="19">
        <v>0</v>
      </c>
      <c r="N110" s="19">
        <v>0</v>
      </c>
      <c r="O110" s="19">
        <v>0</v>
      </c>
      <c r="P110" s="19">
        <v>0</v>
      </c>
      <c r="Q110" s="19">
        <v>0</v>
      </c>
      <c r="R110" s="19">
        <v>0</v>
      </c>
      <c r="S110" s="19">
        <v>0</v>
      </c>
      <c r="T110" s="19">
        <v>0</v>
      </c>
      <c r="U110" s="19">
        <v>0</v>
      </c>
      <c r="V110" s="10">
        <v>1</v>
      </c>
      <c r="W110" s="10">
        <v>1</v>
      </c>
      <c r="X110" s="10">
        <v>1</v>
      </c>
      <c r="Y110" s="10">
        <v>1</v>
      </c>
      <c r="Z110" s="10">
        <v>1</v>
      </c>
      <c r="AA110" s="10">
        <v>1</v>
      </c>
      <c r="AB110" s="10">
        <v>1</v>
      </c>
      <c r="AC110" s="10">
        <v>1</v>
      </c>
      <c r="AD110" s="10">
        <v>1</v>
      </c>
      <c r="AE110" s="10">
        <v>1</v>
      </c>
    </row>
    <row r="111" spans="1:31">
      <c r="A111" s="15">
        <v>44964</v>
      </c>
      <c r="B111" s="11">
        <v>154.65</v>
      </c>
      <c r="C111" s="11">
        <v>21.905200000000001</v>
      </c>
      <c r="D111" s="11">
        <v>40.44</v>
      </c>
      <c r="E111" s="11">
        <v>173.98</v>
      </c>
      <c r="F111" s="11">
        <v>417.12</v>
      </c>
      <c r="G111" s="11">
        <v>22.470099999999999</v>
      </c>
      <c r="H111" s="11">
        <v>6.7352999999999996</v>
      </c>
      <c r="I111" s="11">
        <v>81.31</v>
      </c>
      <c r="J111" s="11">
        <v>196.81</v>
      </c>
      <c r="K111" s="11">
        <v>67.760000000000005</v>
      </c>
      <c r="L111" s="19">
        <v>0</v>
      </c>
      <c r="M111" s="19">
        <v>0</v>
      </c>
      <c r="N111" s="19">
        <v>0</v>
      </c>
      <c r="O111" s="19">
        <v>0</v>
      </c>
      <c r="P111" s="19">
        <v>0</v>
      </c>
      <c r="Q111" s="19">
        <v>0</v>
      </c>
      <c r="R111" s="19">
        <v>0</v>
      </c>
      <c r="S111" s="19">
        <v>0</v>
      </c>
      <c r="T111" s="19">
        <v>0</v>
      </c>
      <c r="U111" s="19">
        <v>0</v>
      </c>
      <c r="V111" s="10">
        <v>1</v>
      </c>
      <c r="W111" s="10">
        <v>1</v>
      </c>
      <c r="X111" s="10">
        <v>1</v>
      </c>
      <c r="Y111" s="10">
        <v>1</v>
      </c>
      <c r="Z111" s="10">
        <v>1</v>
      </c>
      <c r="AA111" s="10">
        <v>1</v>
      </c>
      <c r="AB111" s="10">
        <v>1</v>
      </c>
      <c r="AC111" s="10">
        <v>1</v>
      </c>
      <c r="AD111" s="10">
        <v>1</v>
      </c>
      <c r="AE111" s="10">
        <v>1</v>
      </c>
    </row>
    <row r="112" spans="1:31">
      <c r="A112" s="15">
        <v>44965</v>
      </c>
      <c r="B112" s="11">
        <v>151.91999999999999</v>
      </c>
      <c r="C112" s="11">
        <v>22.0701</v>
      </c>
      <c r="D112" s="11">
        <v>40.39</v>
      </c>
      <c r="E112" s="11">
        <v>174.41</v>
      </c>
      <c r="F112" s="11">
        <v>412.57</v>
      </c>
      <c r="G112" s="11">
        <v>22.659700000000001</v>
      </c>
      <c r="H112" s="11">
        <v>6.6050000000000004</v>
      </c>
      <c r="I112" s="11">
        <v>81.34</v>
      </c>
      <c r="J112" s="11">
        <v>201.29</v>
      </c>
      <c r="K112" s="11">
        <v>68.680000000000007</v>
      </c>
      <c r="L112" s="19">
        <v>0</v>
      </c>
      <c r="M112" s="19">
        <v>0</v>
      </c>
      <c r="N112" s="19">
        <v>0</v>
      </c>
      <c r="O112" s="19">
        <v>0</v>
      </c>
      <c r="P112" s="19">
        <v>0</v>
      </c>
      <c r="Q112" s="19">
        <v>0</v>
      </c>
      <c r="R112" s="19">
        <v>0</v>
      </c>
      <c r="S112" s="19">
        <v>0</v>
      </c>
      <c r="T112" s="19">
        <v>0</v>
      </c>
      <c r="U112" s="19">
        <v>0</v>
      </c>
      <c r="V112" s="10">
        <v>1</v>
      </c>
      <c r="W112" s="10">
        <v>1</v>
      </c>
      <c r="X112" s="10">
        <v>1</v>
      </c>
      <c r="Y112" s="10">
        <v>1</v>
      </c>
      <c r="Z112" s="10">
        <v>1</v>
      </c>
      <c r="AA112" s="10">
        <v>1</v>
      </c>
      <c r="AB112" s="10">
        <v>1</v>
      </c>
      <c r="AC112" s="10">
        <v>1</v>
      </c>
      <c r="AD112" s="10">
        <v>1</v>
      </c>
      <c r="AE112" s="10">
        <v>1</v>
      </c>
    </row>
    <row r="113" spans="1:31">
      <c r="A113" s="15">
        <v>44966</v>
      </c>
      <c r="B113" s="11">
        <v>150.87</v>
      </c>
      <c r="C113" s="11">
        <v>21.940100000000001</v>
      </c>
      <c r="D113" s="11">
        <v>40.58</v>
      </c>
      <c r="E113" s="11">
        <v>173.03</v>
      </c>
      <c r="F113" s="11">
        <v>409.07</v>
      </c>
      <c r="G113" s="11">
        <v>22.539100000000001</v>
      </c>
      <c r="H113" s="11">
        <v>6.3554000000000004</v>
      </c>
      <c r="I113" s="11">
        <v>81.28</v>
      </c>
      <c r="J113" s="11">
        <v>207.32</v>
      </c>
      <c r="K113" s="11">
        <v>67.92</v>
      </c>
      <c r="L113" s="19">
        <v>0</v>
      </c>
      <c r="M113" s="19">
        <v>0</v>
      </c>
      <c r="N113" s="19">
        <v>0</v>
      </c>
      <c r="O113" s="19">
        <v>0</v>
      </c>
      <c r="P113" s="19">
        <v>0</v>
      </c>
      <c r="Q113" s="19">
        <v>0</v>
      </c>
      <c r="R113" s="19">
        <v>0</v>
      </c>
      <c r="S113" s="19">
        <v>0</v>
      </c>
      <c r="T113" s="19">
        <v>0</v>
      </c>
      <c r="U113" s="19">
        <v>0</v>
      </c>
      <c r="V113" s="10">
        <v>1</v>
      </c>
      <c r="W113" s="10">
        <v>1</v>
      </c>
      <c r="X113" s="10">
        <v>1</v>
      </c>
      <c r="Y113" s="10">
        <v>1</v>
      </c>
      <c r="Z113" s="10">
        <v>1</v>
      </c>
      <c r="AA113" s="10">
        <v>1</v>
      </c>
      <c r="AB113" s="10">
        <v>1</v>
      </c>
      <c r="AC113" s="10">
        <v>1</v>
      </c>
      <c r="AD113" s="10">
        <v>1</v>
      </c>
      <c r="AE113" s="10">
        <v>1</v>
      </c>
    </row>
    <row r="114" spans="1:31">
      <c r="A114" s="15">
        <v>44967</v>
      </c>
      <c r="B114" s="11">
        <v>151.01</v>
      </c>
      <c r="C114" s="11">
        <v>22.155000000000001</v>
      </c>
      <c r="D114" s="11">
        <v>40.19</v>
      </c>
      <c r="E114" s="11">
        <v>173.36</v>
      </c>
      <c r="F114" s="11">
        <v>409.96</v>
      </c>
      <c r="G114" s="11">
        <v>22.543399999999998</v>
      </c>
      <c r="H114" s="11">
        <v>6.2134</v>
      </c>
      <c r="I114" s="11">
        <v>81.239999999999995</v>
      </c>
      <c r="J114" s="11">
        <v>196.89</v>
      </c>
      <c r="K114" s="11">
        <v>69.87</v>
      </c>
      <c r="L114" s="19">
        <v>0.23</v>
      </c>
      <c r="M114" s="19">
        <v>0</v>
      </c>
      <c r="N114" s="19">
        <v>0</v>
      </c>
      <c r="O114" s="19">
        <v>0</v>
      </c>
      <c r="P114" s="19">
        <v>0</v>
      </c>
      <c r="Q114" s="19">
        <v>0</v>
      </c>
      <c r="R114" s="19">
        <v>0</v>
      </c>
      <c r="S114" s="19">
        <v>0</v>
      </c>
      <c r="T114" s="19">
        <v>0</v>
      </c>
      <c r="U114" s="19">
        <v>0</v>
      </c>
      <c r="V114" s="10">
        <v>1</v>
      </c>
      <c r="W114" s="10">
        <v>1</v>
      </c>
      <c r="X114" s="10">
        <v>1</v>
      </c>
      <c r="Y114" s="10">
        <v>1</v>
      </c>
      <c r="Z114" s="10">
        <v>1</v>
      </c>
      <c r="AA114" s="10">
        <v>1</v>
      </c>
      <c r="AB114" s="10">
        <v>1</v>
      </c>
      <c r="AC114" s="10">
        <v>1</v>
      </c>
      <c r="AD114" s="10">
        <v>1</v>
      </c>
      <c r="AE114" s="10">
        <v>1</v>
      </c>
    </row>
    <row r="115" spans="1:31">
      <c r="A115" s="15">
        <v>44970</v>
      </c>
      <c r="B115" s="11">
        <v>153.85</v>
      </c>
      <c r="C115" s="11">
        <v>22.190200000000001</v>
      </c>
      <c r="D115" s="11">
        <v>40.520000000000003</v>
      </c>
      <c r="E115" s="11">
        <v>172.48</v>
      </c>
      <c r="F115" s="11">
        <v>414.78</v>
      </c>
      <c r="G115" s="11">
        <v>22.258500000000002</v>
      </c>
      <c r="H115" s="11">
        <v>6.27</v>
      </c>
      <c r="I115" s="11">
        <v>81.260000000000005</v>
      </c>
      <c r="J115" s="11">
        <v>194.64</v>
      </c>
      <c r="K115" s="11">
        <v>69.5</v>
      </c>
      <c r="L115" s="19">
        <v>0</v>
      </c>
      <c r="M115" s="19">
        <v>0</v>
      </c>
      <c r="N115" s="19">
        <v>0</v>
      </c>
      <c r="O115" s="19">
        <v>0</v>
      </c>
      <c r="P115" s="19">
        <v>0</v>
      </c>
      <c r="Q115" s="19">
        <v>0</v>
      </c>
      <c r="R115" s="19">
        <v>0</v>
      </c>
      <c r="S115" s="19">
        <v>0</v>
      </c>
      <c r="T115" s="19">
        <v>0</v>
      </c>
      <c r="U115" s="19">
        <v>0</v>
      </c>
      <c r="V115" s="10">
        <v>1</v>
      </c>
      <c r="W115" s="10">
        <v>1</v>
      </c>
      <c r="X115" s="10">
        <v>1</v>
      </c>
      <c r="Y115" s="10">
        <v>1</v>
      </c>
      <c r="Z115" s="10">
        <v>1</v>
      </c>
      <c r="AA115" s="10">
        <v>1</v>
      </c>
      <c r="AB115" s="10">
        <v>1</v>
      </c>
      <c r="AC115" s="10">
        <v>1</v>
      </c>
      <c r="AD115" s="10">
        <v>1</v>
      </c>
      <c r="AE115" s="10">
        <v>1</v>
      </c>
    </row>
    <row r="116" spans="1:31">
      <c r="A116" s="15">
        <v>44971</v>
      </c>
      <c r="B116" s="11">
        <v>153.19999999999999</v>
      </c>
      <c r="C116" s="11">
        <v>22.290199999999999</v>
      </c>
      <c r="D116" s="11">
        <v>40.450000000000003</v>
      </c>
      <c r="E116" s="11">
        <v>172.61</v>
      </c>
      <c r="F116" s="11">
        <v>414.56</v>
      </c>
      <c r="G116" s="11">
        <v>22.263000000000002</v>
      </c>
      <c r="H116" s="11">
        <v>6.43</v>
      </c>
      <c r="I116" s="11">
        <v>81.09</v>
      </c>
      <c r="J116" s="11">
        <v>209.25</v>
      </c>
      <c r="K116" s="11">
        <v>69.400000000000006</v>
      </c>
      <c r="L116" s="19">
        <v>0</v>
      </c>
      <c r="M116" s="19">
        <v>0</v>
      </c>
      <c r="N116" s="19">
        <v>0</v>
      </c>
      <c r="O116" s="19">
        <v>0</v>
      </c>
      <c r="P116" s="19">
        <v>0</v>
      </c>
      <c r="Q116" s="19">
        <v>0</v>
      </c>
      <c r="R116" s="19">
        <v>0</v>
      </c>
      <c r="S116" s="19">
        <v>0</v>
      </c>
      <c r="T116" s="19">
        <v>0</v>
      </c>
      <c r="U116" s="19">
        <v>0</v>
      </c>
      <c r="V116" s="10">
        <v>1</v>
      </c>
      <c r="W116" s="10">
        <v>1</v>
      </c>
      <c r="X116" s="10">
        <v>1</v>
      </c>
      <c r="Y116" s="10">
        <v>1</v>
      </c>
      <c r="Z116" s="10">
        <v>1</v>
      </c>
      <c r="AA116" s="10">
        <v>1</v>
      </c>
      <c r="AB116" s="10">
        <v>1</v>
      </c>
      <c r="AC116" s="10">
        <v>1</v>
      </c>
      <c r="AD116" s="10">
        <v>1</v>
      </c>
      <c r="AE116" s="10">
        <v>1</v>
      </c>
    </row>
    <row r="117" spans="1:31">
      <c r="A117" s="15">
        <v>44972</v>
      </c>
      <c r="B117" s="11">
        <v>155.33000000000001</v>
      </c>
      <c r="C117" s="11">
        <v>22.060099999999998</v>
      </c>
      <c r="D117" s="11">
        <v>40.11</v>
      </c>
      <c r="E117" s="11">
        <v>170.89</v>
      </c>
      <c r="F117" s="11">
        <v>415.88</v>
      </c>
      <c r="G117" s="11">
        <v>21.467400000000001</v>
      </c>
      <c r="H117" s="11">
        <v>6.9539</v>
      </c>
      <c r="I117" s="11">
        <v>81.099999999999994</v>
      </c>
      <c r="J117" s="11">
        <v>214.24</v>
      </c>
      <c r="K117" s="11">
        <v>69.02</v>
      </c>
      <c r="L117" s="19">
        <v>0</v>
      </c>
      <c r="M117" s="19">
        <v>0</v>
      </c>
      <c r="N117" s="19">
        <v>0</v>
      </c>
      <c r="O117" s="19">
        <v>0</v>
      </c>
      <c r="P117" s="19">
        <v>0</v>
      </c>
      <c r="Q117" s="19">
        <v>0</v>
      </c>
      <c r="R117" s="19">
        <v>0</v>
      </c>
      <c r="S117" s="19">
        <v>0</v>
      </c>
      <c r="T117" s="19">
        <v>0</v>
      </c>
      <c r="U117" s="19">
        <v>0</v>
      </c>
      <c r="V117" s="10">
        <v>1</v>
      </c>
      <c r="W117" s="10">
        <v>1</v>
      </c>
      <c r="X117" s="10">
        <v>1</v>
      </c>
      <c r="Y117" s="10">
        <v>1</v>
      </c>
      <c r="Z117" s="10">
        <v>1</v>
      </c>
      <c r="AA117" s="10">
        <v>1</v>
      </c>
      <c r="AB117" s="10">
        <v>1</v>
      </c>
      <c r="AC117" s="10">
        <v>1</v>
      </c>
      <c r="AD117" s="10">
        <v>1</v>
      </c>
      <c r="AE117" s="10">
        <v>1</v>
      </c>
    </row>
    <row r="118" spans="1:31">
      <c r="A118" s="15">
        <v>44973</v>
      </c>
      <c r="B118" s="11">
        <v>153.71</v>
      </c>
      <c r="C118" s="11">
        <v>22.0501</v>
      </c>
      <c r="D118" s="11">
        <v>40.119999999999997</v>
      </c>
      <c r="E118" s="11">
        <v>170.75</v>
      </c>
      <c r="F118" s="11">
        <v>410.28</v>
      </c>
      <c r="G118" s="11">
        <v>21.547899999999998</v>
      </c>
      <c r="H118" s="11">
        <v>6.6228999999999996</v>
      </c>
      <c r="I118" s="11">
        <v>81.11</v>
      </c>
      <c r="J118" s="11">
        <v>202.04</v>
      </c>
      <c r="K118" s="11">
        <v>68.45</v>
      </c>
      <c r="L118" s="19">
        <v>0</v>
      </c>
      <c r="M118" s="19">
        <v>0</v>
      </c>
      <c r="N118" s="19">
        <v>0</v>
      </c>
      <c r="O118" s="19">
        <v>0</v>
      </c>
      <c r="P118" s="19">
        <v>0</v>
      </c>
      <c r="Q118" s="19">
        <v>0</v>
      </c>
      <c r="R118" s="19">
        <v>0</v>
      </c>
      <c r="S118" s="19">
        <v>0</v>
      </c>
      <c r="T118" s="19">
        <v>0</v>
      </c>
      <c r="U118" s="19">
        <v>0</v>
      </c>
      <c r="V118" s="10">
        <v>1</v>
      </c>
      <c r="W118" s="10">
        <v>1</v>
      </c>
      <c r="X118" s="10">
        <v>1</v>
      </c>
      <c r="Y118" s="10">
        <v>1</v>
      </c>
      <c r="Z118" s="10">
        <v>1</v>
      </c>
      <c r="AA118" s="10">
        <v>1</v>
      </c>
      <c r="AB118" s="10">
        <v>1</v>
      </c>
      <c r="AC118" s="10">
        <v>1</v>
      </c>
      <c r="AD118" s="10">
        <v>1</v>
      </c>
      <c r="AE118" s="10">
        <v>1</v>
      </c>
    </row>
    <row r="119" spans="1:31">
      <c r="A119" s="15">
        <v>44974</v>
      </c>
      <c r="B119" s="11">
        <v>152.55000000000001</v>
      </c>
      <c r="C119" s="11">
        <v>22.1401</v>
      </c>
      <c r="D119" s="11">
        <v>39.68</v>
      </c>
      <c r="E119" s="11">
        <v>171.26</v>
      </c>
      <c r="F119" s="11">
        <v>409.14</v>
      </c>
      <c r="G119" s="11">
        <v>21.257200000000001</v>
      </c>
      <c r="H119" s="11">
        <v>6.5831</v>
      </c>
      <c r="I119" s="11">
        <v>81.180000000000007</v>
      </c>
      <c r="J119" s="11">
        <v>208.31</v>
      </c>
      <c r="K119" s="11">
        <v>67.02</v>
      </c>
      <c r="L119" s="19">
        <v>0</v>
      </c>
      <c r="M119" s="19">
        <v>0</v>
      </c>
      <c r="N119" s="19">
        <v>0</v>
      </c>
      <c r="O119" s="19">
        <v>0</v>
      </c>
      <c r="P119" s="19">
        <v>0</v>
      </c>
      <c r="Q119" s="19">
        <v>0</v>
      </c>
      <c r="R119" s="19">
        <v>0</v>
      </c>
      <c r="S119" s="19">
        <v>0</v>
      </c>
      <c r="T119" s="19">
        <v>0</v>
      </c>
      <c r="U119" s="19">
        <v>0</v>
      </c>
      <c r="V119" s="10">
        <v>1</v>
      </c>
      <c r="W119" s="10">
        <v>1</v>
      </c>
      <c r="X119" s="10">
        <v>1</v>
      </c>
      <c r="Y119" s="10">
        <v>1</v>
      </c>
      <c r="Z119" s="10">
        <v>1</v>
      </c>
      <c r="AA119" s="10">
        <v>1</v>
      </c>
      <c r="AB119" s="10">
        <v>1</v>
      </c>
      <c r="AC119" s="10">
        <v>1</v>
      </c>
      <c r="AD119" s="10">
        <v>1</v>
      </c>
      <c r="AE119" s="10">
        <v>1</v>
      </c>
    </row>
    <row r="120" spans="1:31">
      <c r="A120" s="15">
        <v>44978</v>
      </c>
      <c r="B120" s="11">
        <v>148.47999999999999</v>
      </c>
      <c r="C120" s="11">
        <v>22.235099999999999</v>
      </c>
      <c r="D120" s="11">
        <v>39.18</v>
      </c>
      <c r="E120" s="11">
        <v>170.62</v>
      </c>
      <c r="F120" s="11">
        <v>401.03</v>
      </c>
      <c r="G120" s="11">
        <v>20.854199999999999</v>
      </c>
      <c r="H120" s="11">
        <v>6.37</v>
      </c>
      <c r="I120" s="11">
        <v>81.02</v>
      </c>
      <c r="J120" s="11">
        <v>197.37</v>
      </c>
      <c r="K120" s="11">
        <v>66.69</v>
      </c>
      <c r="L120" s="19">
        <v>0</v>
      </c>
      <c r="M120" s="19">
        <v>0</v>
      </c>
      <c r="N120" s="19">
        <v>0</v>
      </c>
      <c r="O120" s="19">
        <v>0</v>
      </c>
      <c r="P120" s="19">
        <v>0</v>
      </c>
      <c r="Q120" s="19">
        <v>0</v>
      </c>
      <c r="R120" s="19">
        <v>0</v>
      </c>
      <c r="S120" s="19">
        <v>0</v>
      </c>
      <c r="T120" s="19">
        <v>0</v>
      </c>
      <c r="U120" s="19">
        <v>0</v>
      </c>
      <c r="V120" s="10">
        <v>1</v>
      </c>
      <c r="W120" s="10">
        <v>1</v>
      </c>
      <c r="X120" s="10">
        <v>1</v>
      </c>
      <c r="Y120" s="10">
        <v>1</v>
      </c>
      <c r="Z120" s="10">
        <v>1</v>
      </c>
      <c r="AA120" s="10">
        <v>1</v>
      </c>
      <c r="AB120" s="10">
        <v>1</v>
      </c>
      <c r="AC120" s="10">
        <v>1</v>
      </c>
      <c r="AD120" s="10">
        <v>1</v>
      </c>
      <c r="AE120" s="10">
        <v>1</v>
      </c>
    </row>
    <row r="121" spans="1:31">
      <c r="A121" s="15">
        <v>44979</v>
      </c>
      <c r="B121" s="11">
        <v>148.91</v>
      </c>
      <c r="C121" s="11">
        <v>22.023</v>
      </c>
      <c r="D121" s="11">
        <v>38.99</v>
      </c>
      <c r="E121" s="11">
        <v>169.66</v>
      </c>
      <c r="F121" s="11">
        <v>400.35</v>
      </c>
      <c r="G121" s="11">
        <v>20.7807</v>
      </c>
      <c r="H121" s="11">
        <v>6.3776000000000002</v>
      </c>
      <c r="I121" s="11">
        <v>81.06</v>
      </c>
      <c r="J121" s="11">
        <v>200.86</v>
      </c>
      <c r="K121" s="11">
        <v>64.92</v>
      </c>
      <c r="L121" s="19">
        <v>0</v>
      </c>
      <c r="M121" s="19">
        <v>0</v>
      </c>
      <c r="N121" s="19">
        <v>0</v>
      </c>
      <c r="O121" s="19">
        <v>0</v>
      </c>
      <c r="P121" s="19">
        <v>0</v>
      </c>
      <c r="Q121" s="19">
        <v>0</v>
      </c>
      <c r="R121" s="19">
        <v>0</v>
      </c>
      <c r="S121" s="19">
        <v>0</v>
      </c>
      <c r="T121" s="19">
        <v>0</v>
      </c>
      <c r="U121" s="19">
        <v>0</v>
      </c>
      <c r="V121" s="10">
        <v>1</v>
      </c>
      <c r="W121" s="10">
        <v>1</v>
      </c>
      <c r="X121" s="10">
        <v>1</v>
      </c>
      <c r="Y121" s="10">
        <v>1</v>
      </c>
      <c r="Z121" s="10">
        <v>1</v>
      </c>
      <c r="AA121" s="10">
        <v>1</v>
      </c>
      <c r="AB121" s="10">
        <v>1</v>
      </c>
      <c r="AC121" s="10">
        <v>1</v>
      </c>
      <c r="AD121" s="10">
        <v>1</v>
      </c>
      <c r="AE121" s="10">
        <v>1</v>
      </c>
    </row>
    <row r="122" spans="1:31">
      <c r="A122" s="15">
        <v>44980</v>
      </c>
      <c r="B122" s="11">
        <v>148.05500000000001</v>
      </c>
      <c r="C122" s="11">
        <v>21.801549999999999</v>
      </c>
      <c r="D122" s="11">
        <v>38.739999999999903</v>
      </c>
      <c r="E122" s="11">
        <v>168.95999999999901</v>
      </c>
      <c r="F122" s="11">
        <v>400.284999999999</v>
      </c>
      <c r="G122" s="11">
        <v>20.748049999999999</v>
      </c>
      <c r="H122" s="11">
        <v>6.2318999999999898</v>
      </c>
      <c r="I122" s="11">
        <v>81.025000000000006</v>
      </c>
      <c r="J122" s="11">
        <v>199.47499999999999</v>
      </c>
      <c r="K122" s="11">
        <v>66.739999999999995</v>
      </c>
      <c r="L122" s="19">
        <v>0</v>
      </c>
      <c r="M122" s="19">
        <v>0</v>
      </c>
      <c r="N122" s="19">
        <v>0</v>
      </c>
      <c r="O122" s="19">
        <v>0</v>
      </c>
      <c r="P122" s="19">
        <v>0</v>
      </c>
      <c r="Q122" s="19">
        <v>0</v>
      </c>
      <c r="R122" s="19">
        <v>0</v>
      </c>
      <c r="S122" s="19">
        <v>0</v>
      </c>
      <c r="T122" s="19">
        <v>0</v>
      </c>
      <c r="U122" s="19">
        <v>0</v>
      </c>
      <c r="V122" s="10">
        <v>1</v>
      </c>
      <c r="W122" s="10">
        <v>1</v>
      </c>
      <c r="X122" s="10">
        <v>1</v>
      </c>
      <c r="Y122" s="10">
        <v>1</v>
      </c>
      <c r="Z122" s="10">
        <v>1</v>
      </c>
      <c r="AA122" s="10">
        <v>1</v>
      </c>
      <c r="AB122" s="10">
        <v>1</v>
      </c>
      <c r="AC122" s="10">
        <v>1</v>
      </c>
      <c r="AD122" s="10">
        <v>1</v>
      </c>
      <c r="AE122" s="10">
        <v>1</v>
      </c>
    </row>
  </sheetData>
  <mergeCells count="3">
    <mergeCell ref="B1:K1"/>
    <mergeCell ref="L1:U1"/>
    <mergeCell ref="V1:A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Intro</vt:lpstr>
      <vt:lpstr>Problem 1</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Rasiel</dc:creator>
  <cp:lastModifiedBy>刘书洋</cp:lastModifiedBy>
  <dcterms:created xsi:type="dcterms:W3CDTF">2021-06-05T15:12:41Z</dcterms:created>
  <dcterms:modified xsi:type="dcterms:W3CDTF">2023-02-28T04:55:13Z</dcterms:modified>
</cp:coreProperties>
</file>