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9" i="2"/>
  <c r="P4" s="1"/>
  <c r="Q4"/>
  <c r="D9" i="1"/>
  <c r="Q4"/>
  <c r="O4" i="2" l="1"/>
  <c r="P8"/>
  <c r="Q8" s="1"/>
  <c r="P6"/>
  <c r="Q6" s="1"/>
  <c r="P7"/>
  <c r="Q7" s="1"/>
  <c r="P9"/>
  <c r="Q9" s="1"/>
  <c r="P4" i="1"/>
  <c r="P7" s="1"/>
  <c r="Q7" s="1"/>
  <c r="P9"/>
  <c r="Q9" s="1"/>
  <c r="O4" l="1"/>
  <c r="P6"/>
  <c r="Q6" s="1"/>
  <c r="P8"/>
  <c r="Q8" s="1"/>
</calcChain>
</file>

<file path=xl/sharedStrings.xml><?xml version="1.0" encoding="utf-8"?>
<sst xmlns="http://schemas.openxmlformats.org/spreadsheetml/2006/main" count="94" uniqueCount="48">
  <si>
    <t>Holidays</t>
  </si>
  <si>
    <t>Block</t>
  </si>
  <si>
    <t>Period</t>
  </si>
  <si>
    <t>Class Period</t>
  </si>
  <si>
    <t>Class Name</t>
  </si>
  <si>
    <t>Name</t>
  </si>
  <si>
    <t>Math</t>
  </si>
  <si>
    <t>History</t>
  </si>
  <si>
    <t>Physics</t>
  </si>
  <si>
    <t>Bible</t>
  </si>
  <si>
    <t>English</t>
  </si>
  <si>
    <t>Orchestra</t>
  </si>
  <si>
    <t>Past A Day (PAD)</t>
  </si>
  <si>
    <t>Days Since PAD</t>
  </si>
  <si>
    <t>B</t>
  </si>
  <si>
    <t>F</t>
  </si>
  <si>
    <t>Free</t>
  </si>
  <si>
    <t>A</t>
  </si>
  <si>
    <t>C</t>
  </si>
  <si>
    <t>D</t>
  </si>
  <si>
    <t>E</t>
  </si>
  <si>
    <t>G</t>
  </si>
  <si>
    <t>By: Joshua Wang</t>
  </si>
  <si>
    <t>Fig. 1</t>
  </si>
  <si>
    <t>Fig. 2</t>
  </si>
  <si>
    <t>Fig. 3</t>
  </si>
  <si>
    <t>Fig. 4</t>
  </si>
  <si>
    <t>Result</t>
  </si>
  <si>
    <t>Setup:</t>
  </si>
  <si>
    <t>Usage:</t>
  </si>
  <si>
    <t>1. Fill out your course names in Fig. 1 (Leave Period 8 as "Free")</t>
  </si>
  <si>
    <t>3. Read the results off the "Result" chart</t>
  </si>
  <si>
    <t>Instructions</t>
  </si>
  <si>
    <t>2. Fill out your rotational schedule in Fig. 2 (Using 8 as a Free period)</t>
  </si>
  <si>
    <t>3. Make sure all the holidays are correctly marked in Fig.3</t>
  </si>
  <si>
    <t>2. Enter the date for the desired schedule in Fig. 4</t>
  </si>
  <si>
    <t>Date to Schedule</t>
  </si>
  <si>
    <r>
      <t xml:space="preserve">Edit ONLY The </t>
    </r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Areas</t>
    </r>
  </si>
  <si>
    <r>
      <t xml:space="preserve">NOT the </t>
    </r>
    <r>
      <rPr>
        <sz val="11"/>
        <color rgb="FFC0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theme="3" tint="0.3999755851924192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Areas</t>
    </r>
  </si>
  <si>
    <t>Disclaimers</t>
  </si>
  <si>
    <t>1. This calculates your schedule on the assumption that it is always rolling from the PAD, except for weekends and holidays.</t>
  </si>
  <si>
    <t xml:space="preserve">4. Enter date of a Past A Day of Sem I in Fig.4 (e.g 8/15/2013) </t>
  </si>
  <si>
    <t>2. All the break / holiday dates from the Calendar have been added, except for wms exam days. This Scheduler works only for Semester I.</t>
  </si>
  <si>
    <t>1. Use the LATEST A day (before Date to Schedule)</t>
  </si>
  <si>
    <t>WMS Scheduler I</t>
  </si>
  <si>
    <t>WMS Scheduler II</t>
  </si>
  <si>
    <t xml:space="preserve">4. Enter date of a Past A Day of Sem II in Fig.4 (e.g 1/6/2013) </t>
  </si>
  <si>
    <t>2. All the break / holiday dates from the Calendar have been added, except for wms exam days. This Scheduler works only for Semester II.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</si>
</sst>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3" borderId="36" xfId="0" applyFill="1" applyBorder="1" applyAlignment="1" applyProtection="1">
      <alignment horizontal="center"/>
      <protection locked="0"/>
    </xf>
    <xf numFmtId="14" fontId="0" fillId="3" borderId="30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23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14" fontId="0" fillId="3" borderId="36" xfId="0" applyNumberFormat="1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2" fillId="0" borderId="0" xfId="0" applyFont="1" applyProtection="1"/>
    <xf numFmtId="0" fontId="0" fillId="0" borderId="0" xfId="0" applyProtection="1"/>
    <xf numFmtId="0" fontId="1" fillId="5" borderId="2" xfId="0" applyFont="1" applyFill="1" applyBorder="1" applyAlignment="1" applyProtection="1">
      <alignment horizontal="center"/>
    </xf>
    <xf numFmtId="0" fontId="1" fillId="5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14" fontId="1" fillId="2" borderId="16" xfId="0" applyNumberFormat="1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1" fillId="4" borderId="20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14" fontId="0" fillId="0" borderId="0" xfId="0" applyNumberFormat="1" applyProtection="1"/>
    <xf numFmtId="0" fontId="0" fillId="2" borderId="22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right"/>
    </xf>
    <xf numFmtId="0" fontId="0" fillId="4" borderId="24" xfId="0" applyFill="1" applyBorder="1" applyAlignment="1" applyProtection="1">
      <alignment wrapText="1"/>
    </xf>
    <xf numFmtId="0" fontId="1" fillId="2" borderId="31" xfId="0" applyFont="1" applyFill="1" applyBorder="1" applyAlignment="1" applyProtection="1">
      <alignment horizontal="center"/>
    </xf>
    <xf numFmtId="0" fontId="0" fillId="4" borderId="28" xfId="0" applyFill="1" applyBorder="1" applyAlignment="1" applyProtection="1">
      <alignment wrapText="1"/>
    </xf>
    <xf numFmtId="0" fontId="0" fillId="2" borderId="6" xfId="0" applyFill="1" applyBorder="1" applyAlignment="1" applyProtection="1">
      <alignment horizontal="center"/>
    </xf>
    <xf numFmtId="2" fontId="0" fillId="2" borderId="17" xfId="0" applyNumberFormat="1" applyFill="1" applyBorder="1" applyAlignment="1" applyProtection="1">
      <alignment horizontal="center"/>
    </xf>
    <xf numFmtId="0" fontId="0" fillId="4" borderId="33" xfId="0" applyFont="1" applyFill="1" applyBorder="1" applyAlignment="1" applyProtection="1">
      <alignment horizontal="center"/>
    </xf>
    <xf numFmtId="0" fontId="1" fillId="4" borderId="32" xfId="0" applyFont="1" applyFill="1" applyBorder="1" applyAlignment="1" applyProtection="1">
      <alignment horizontal="center"/>
    </xf>
    <xf numFmtId="0" fontId="1" fillId="4" borderId="21" xfId="0" applyFont="1" applyFill="1" applyBorder="1" applyProtection="1"/>
    <xf numFmtId="0" fontId="0" fillId="4" borderId="22" xfId="0" applyFill="1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0" fontId="0" fillId="4" borderId="23" xfId="0" applyFill="1" applyBorder="1" applyProtection="1"/>
    <xf numFmtId="0" fontId="0" fillId="4" borderId="6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0" fillId="4" borderId="8" xfId="0" applyFill="1" applyBorder="1" applyProtection="1"/>
    <xf numFmtId="2" fontId="0" fillId="4" borderId="34" xfId="0" applyNumberFormat="1" applyFill="1" applyBorder="1" applyAlignment="1" applyProtection="1">
      <alignment horizontal="center"/>
    </xf>
    <xf numFmtId="0" fontId="1" fillId="2" borderId="27" xfId="0" applyFont="1" applyFill="1" applyBorder="1" applyAlignment="1" applyProtection="1">
      <alignment horizontal="center"/>
    </xf>
    <xf numFmtId="14" fontId="0" fillId="4" borderId="35" xfId="0" applyNumberFormat="1" applyFill="1" applyBorder="1" applyAlignment="1" applyProtection="1">
      <alignment horizontal="left"/>
    </xf>
    <xf numFmtId="0" fontId="0" fillId="0" borderId="0" xfId="0" applyFont="1" applyFill="1" applyBorder="1" applyAlignment="1" applyProtection="1">
      <alignment horizontal="center"/>
    </xf>
    <xf numFmtId="2" fontId="0" fillId="0" borderId="0" xfId="0" applyNumberFormat="1" applyFill="1" applyBorder="1" applyAlignment="1" applyProtection="1">
      <alignment horizontal="center"/>
    </xf>
    <xf numFmtId="14" fontId="0" fillId="0" borderId="0" xfId="0" applyNumberForma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Protection="1"/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 applyProtection="1"/>
    <xf numFmtId="0" fontId="0" fillId="4" borderId="24" xfId="0" applyFill="1" applyBorder="1" applyAlignment="1" applyProtection="1">
      <alignment wrapText="1"/>
    </xf>
    <xf numFmtId="0" fontId="0" fillId="4" borderId="28" xfId="0" applyFill="1" applyBorder="1" applyAlignment="1" applyProtection="1">
      <alignment wrapText="1"/>
    </xf>
    <xf numFmtId="0" fontId="1" fillId="5" borderId="9" xfId="0" applyFont="1" applyFill="1" applyBorder="1" applyAlignment="1" applyProtection="1">
      <alignment horizontal="center"/>
    </xf>
    <xf numFmtId="0" fontId="1" fillId="5" borderId="10" xfId="0" applyFont="1" applyFill="1" applyBorder="1" applyAlignment="1" applyProtection="1">
      <alignment horizontal="center"/>
    </xf>
    <xf numFmtId="0" fontId="0" fillId="4" borderId="25" xfId="0" applyFill="1" applyBorder="1" applyAlignment="1" applyProtection="1">
      <alignment wrapText="1"/>
    </xf>
    <xf numFmtId="0" fontId="0" fillId="4" borderId="27" xfId="0" applyFill="1" applyBorder="1" applyAlignment="1" applyProtection="1">
      <alignment wrapText="1"/>
    </xf>
    <xf numFmtId="0" fontId="1" fillId="5" borderId="18" xfId="0" applyFont="1" applyFill="1" applyBorder="1" applyAlignment="1" applyProtection="1">
      <alignment horizontal="center"/>
    </xf>
    <xf numFmtId="0" fontId="1" fillId="5" borderId="19" xfId="0" applyFont="1" applyFill="1" applyBorder="1" applyAlignment="1" applyProtection="1">
      <alignment horizontal="center"/>
    </xf>
    <xf numFmtId="0" fontId="0" fillId="2" borderId="7" xfId="0" applyFill="1" applyBorder="1" applyProtection="1"/>
    <xf numFmtId="0" fontId="0" fillId="2" borderId="8" xfId="0" applyFill="1" applyBorder="1" applyProtection="1"/>
    <xf numFmtId="0" fontId="1" fillId="5" borderId="15" xfId="0" applyFont="1" applyFill="1" applyBorder="1" applyAlignment="1" applyProtection="1">
      <alignment horizontal="center"/>
    </xf>
    <xf numFmtId="0" fontId="0" fillId="4" borderId="9" xfId="0" applyFill="1" applyBorder="1" applyAlignment="1" applyProtection="1">
      <alignment wrapText="1"/>
    </xf>
    <xf numFmtId="0" fontId="0" fillId="4" borderId="10" xfId="0" applyFill="1" applyBorder="1" applyAlignment="1" applyProtection="1">
      <alignment wrapText="1"/>
    </xf>
    <xf numFmtId="0" fontId="0" fillId="4" borderId="37" xfId="0" applyFill="1" applyBorder="1" applyAlignment="1" applyProtection="1">
      <alignment wrapText="1"/>
    </xf>
    <xf numFmtId="0" fontId="0" fillId="4" borderId="38" xfId="0" applyFill="1" applyBorder="1" applyAlignment="1" applyProtection="1">
      <alignment wrapText="1"/>
    </xf>
    <xf numFmtId="0" fontId="0" fillId="4" borderId="11" xfId="0" applyFill="1" applyBorder="1" applyAlignment="1" applyProtection="1">
      <alignment wrapText="1"/>
    </xf>
    <xf numFmtId="0" fontId="0" fillId="4" borderId="12" xfId="0" applyFill="1" applyBorder="1" applyAlignment="1" applyProtection="1">
      <alignment wrapText="1"/>
    </xf>
    <xf numFmtId="0" fontId="0" fillId="4" borderId="13" xfId="0" applyFill="1" applyBorder="1" applyAlignment="1" applyProtection="1">
      <alignment wrapText="1"/>
    </xf>
    <xf numFmtId="0" fontId="0" fillId="4" borderId="14" xfId="0" applyFill="1" applyBorder="1" applyAlignment="1" applyProtection="1">
      <alignment wrapText="1"/>
    </xf>
    <xf numFmtId="0" fontId="0" fillId="4" borderId="24" xfId="0" applyFill="1" applyBorder="1" applyAlignment="1" applyProtection="1">
      <alignment wrapText="1"/>
    </xf>
    <xf numFmtId="0" fontId="0" fillId="4" borderId="28" xfId="0" applyFill="1" applyBorder="1" applyAlignment="1" applyProtection="1">
      <alignment wrapText="1"/>
    </xf>
    <xf numFmtId="0" fontId="0" fillId="4" borderId="26" xfId="0" applyFill="1" applyBorder="1" applyAlignment="1" applyProtection="1">
      <alignment wrapText="1"/>
    </xf>
    <xf numFmtId="0" fontId="0" fillId="4" borderId="29" xfId="0" applyFill="1" applyBorder="1" applyAlignment="1" applyProtection="1">
      <alignment wrapText="1"/>
    </xf>
    <xf numFmtId="0" fontId="0" fillId="3" borderId="1" xfId="0" applyFill="1" applyBorder="1" applyProtection="1">
      <protection locked="0"/>
    </xf>
    <xf numFmtId="0" fontId="0" fillId="3" borderId="23" xfId="0" applyFill="1" applyBorder="1" applyProtection="1">
      <protection locked="0"/>
    </xf>
    <xf numFmtId="0" fontId="1" fillId="5" borderId="4" xfId="0" applyFont="1" applyFill="1" applyBorder="1" applyAlignment="1" applyProtection="1">
      <alignment horizontal="center"/>
    </xf>
    <xf numFmtId="0" fontId="1" fillId="2" borderId="32" xfId="0" applyFont="1" applyFill="1" applyBorder="1" applyAlignment="1" applyProtection="1">
      <alignment horizontal="left"/>
    </xf>
    <xf numFmtId="0" fontId="1" fillId="2" borderId="2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106"/>
  <sheetViews>
    <sheetView tabSelected="1" workbookViewId="0">
      <selection activeCell="N10" sqref="N10"/>
    </sheetView>
  </sheetViews>
  <sheetFormatPr defaultRowHeight="15"/>
  <cols>
    <col min="1" max="1" width="3" style="10" customWidth="1"/>
    <col min="2" max="2" width="18" style="10" customWidth="1"/>
    <col min="3" max="3" width="3.7109375" style="10" customWidth="1"/>
    <col min="4" max="4" width="16.28515625" style="10" customWidth="1"/>
    <col min="5" max="6" width="6" style="10" customWidth="1"/>
    <col min="7" max="13" width="2.7109375" style="10" customWidth="1"/>
    <col min="14" max="14" width="4.28515625" style="10" customWidth="1"/>
    <col min="15" max="15" width="6.42578125" style="10" customWidth="1"/>
    <col min="16" max="16" width="9.85546875" style="10" customWidth="1"/>
    <col min="17" max="17" width="12" style="10" customWidth="1"/>
    <col min="18" max="18" width="4.140625" style="10" customWidth="1"/>
    <col min="19" max="19" width="31.42578125" style="10" customWidth="1"/>
    <col min="20" max="20" width="26.140625" style="10" customWidth="1"/>
    <col min="21" max="16384" width="9.140625" style="10"/>
  </cols>
  <sheetData>
    <row r="1" spans="2:20">
      <c r="B1" s="9" t="s">
        <v>44</v>
      </c>
      <c r="C1" s="9"/>
      <c r="D1" s="9" t="s">
        <v>22</v>
      </c>
    </row>
    <row r="2" spans="2:20" ht="15.75" thickBot="1"/>
    <row r="3" spans="2:20" ht="15.75" thickBot="1">
      <c r="B3" s="11" t="s">
        <v>25</v>
      </c>
      <c r="D3" s="12" t="s">
        <v>26</v>
      </c>
      <c r="F3" s="54" t="s">
        <v>24</v>
      </c>
      <c r="G3" s="73"/>
      <c r="H3" s="73"/>
      <c r="I3" s="73"/>
      <c r="J3" s="73"/>
      <c r="K3" s="73"/>
      <c r="L3" s="73"/>
      <c r="M3" s="55"/>
      <c r="O3" s="54" t="s">
        <v>27</v>
      </c>
      <c r="P3" s="73"/>
      <c r="Q3" s="55"/>
      <c r="S3" s="50" t="s">
        <v>32</v>
      </c>
      <c r="T3" s="51"/>
    </row>
    <row r="4" spans="2:20" ht="15.75" thickBot="1">
      <c r="B4" s="13" t="s">
        <v>0</v>
      </c>
      <c r="D4" s="14" t="s">
        <v>12</v>
      </c>
      <c r="F4" s="39" t="s">
        <v>1</v>
      </c>
      <c r="G4" s="16" t="s">
        <v>17</v>
      </c>
      <c r="H4" s="16" t="s">
        <v>14</v>
      </c>
      <c r="I4" s="16" t="s">
        <v>18</v>
      </c>
      <c r="J4" s="16" t="s">
        <v>19</v>
      </c>
      <c r="K4" s="16" t="s">
        <v>20</v>
      </c>
      <c r="L4" s="16" t="s">
        <v>15</v>
      </c>
      <c r="M4" s="17" t="s">
        <v>21</v>
      </c>
      <c r="O4" s="29" t="str">
        <f>INDEX(G4:M4, 1, P4)</f>
        <v>G</v>
      </c>
      <c r="P4" s="38">
        <f>MOD(D9, 7)+1</f>
        <v>7</v>
      </c>
      <c r="Q4" s="40">
        <f>D7</f>
        <v>41562</v>
      </c>
      <c r="R4" s="18"/>
      <c r="S4" s="19" t="s">
        <v>28</v>
      </c>
      <c r="T4" s="20" t="s">
        <v>29</v>
      </c>
    </row>
    <row r="5" spans="2:20">
      <c r="B5" s="7">
        <v>41459</v>
      </c>
      <c r="D5" s="2">
        <v>41501</v>
      </c>
      <c r="E5" s="21"/>
      <c r="F5" s="22">
        <v>1</v>
      </c>
      <c r="G5" s="3">
        <v>1</v>
      </c>
      <c r="H5" s="3">
        <v>5</v>
      </c>
      <c r="I5" s="3">
        <v>2</v>
      </c>
      <c r="J5" s="3">
        <v>6</v>
      </c>
      <c r="K5" s="3">
        <v>3</v>
      </c>
      <c r="L5" s="3">
        <v>8</v>
      </c>
      <c r="M5" s="4">
        <v>4</v>
      </c>
      <c r="O5" s="19" t="s">
        <v>1</v>
      </c>
      <c r="P5" s="30" t="s">
        <v>2</v>
      </c>
      <c r="Q5" s="31" t="s">
        <v>5</v>
      </c>
      <c r="R5" s="23"/>
      <c r="S5" s="52" t="s">
        <v>30</v>
      </c>
      <c r="T5" s="24" t="s">
        <v>37</v>
      </c>
    </row>
    <row r="6" spans="2:20">
      <c r="B6" s="7">
        <v>41519</v>
      </c>
      <c r="D6" s="25" t="s">
        <v>36</v>
      </c>
      <c r="F6" s="22">
        <v>2</v>
      </c>
      <c r="G6" s="3">
        <v>2</v>
      </c>
      <c r="H6" s="3">
        <v>6</v>
      </c>
      <c r="I6" s="3">
        <v>3</v>
      </c>
      <c r="J6" s="3">
        <v>7</v>
      </c>
      <c r="K6" s="3">
        <v>4</v>
      </c>
      <c r="L6" s="3">
        <v>1</v>
      </c>
      <c r="M6" s="4">
        <v>5</v>
      </c>
      <c r="O6" s="32">
        <v>1</v>
      </c>
      <c r="P6" s="33">
        <f>INDEX(G5:M8,O6, P4)</f>
        <v>4</v>
      </c>
      <c r="Q6" s="34" t="str">
        <f>INDEX(E13:E20, P6, 1)</f>
        <v>Bible</v>
      </c>
      <c r="R6" s="23"/>
      <c r="S6" s="53"/>
      <c r="T6" s="26" t="s">
        <v>38</v>
      </c>
    </row>
    <row r="7" spans="2:20">
      <c r="B7" s="7">
        <v>41561</v>
      </c>
      <c r="D7" s="2">
        <v>41562</v>
      </c>
      <c r="F7" s="22">
        <v>3</v>
      </c>
      <c r="G7" s="3">
        <v>3</v>
      </c>
      <c r="H7" s="3">
        <v>8</v>
      </c>
      <c r="I7" s="3">
        <v>4</v>
      </c>
      <c r="J7" s="3">
        <v>1</v>
      </c>
      <c r="K7" s="3">
        <v>5</v>
      </c>
      <c r="L7" s="3">
        <v>2</v>
      </c>
      <c r="M7" s="4">
        <v>6</v>
      </c>
      <c r="O7" s="32">
        <v>2</v>
      </c>
      <c r="P7" s="33">
        <f>INDEX(G5:M8,O7, P4)</f>
        <v>5</v>
      </c>
      <c r="Q7" s="34" t="str">
        <f>INDEX(E13:E20, P7, 1)</f>
        <v>English</v>
      </c>
      <c r="R7" s="23"/>
      <c r="S7" s="52" t="s">
        <v>33</v>
      </c>
      <c r="T7" s="67" t="s">
        <v>43</v>
      </c>
    </row>
    <row r="8" spans="2:20" ht="15.75" thickBot="1">
      <c r="B8" s="7">
        <v>41563</v>
      </c>
      <c r="D8" s="25" t="s">
        <v>13</v>
      </c>
      <c r="F8" s="27">
        <v>4</v>
      </c>
      <c r="G8" s="5">
        <v>4</v>
      </c>
      <c r="H8" s="5">
        <v>1</v>
      </c>
      <c r="I8" s="5">
        <v>5</v>
      </c>
      <c r="J8" s="5">
        <v>2</v>
      </c>
      <c r="K8" s="5">
        <v>6</v>
      </c>
      <c r="L8" s="5">
        <v>3</v>
      </c>
      <c r="M8" s="6">
        <v>7</v>
      </c>
      <c r="O8" s="32">
        <v>3</v>
      </c>
      <c r="P8" s="33">
        <f>INDEX(G5:M8,O8, P4)</f>
        <v>6</v>
      </c>
      <c r="Q8" s="34" t="str">
        <f>INDEX(E13:E20, P8, 1)</f>
        <v>Orchestra</v>
      </c>
      <c r="S8" s="53"/>
      <c r="T8" s="68"/>
    </row>
    <row r="9" spans="2:20" ht="15.75" thickBot="1">
      <c r="B9" s="7">
        <v>41565</v>
      </c>
      <c r="D9" s="28">
        <f>NETWORKDAYS(D5, D7,B5:B106)-1</f>
        <v>41</v>
      </c>
      <c r="O9" s="35">
        <v>4</v>
      </c>
      <c r="P9" s="36">
        <f>INDEX(G5:M8,O9, MOD(D9, 7) +1)</f>
        <v>7</v>
      </c>
      <c r="Q9" s="37" t="str">
        <f>INDEX(E13:E20, P9, 1)</f>
        <v>Physics</v>
      </c>
      <c r="S9" s="52" t="s">
        <v>34</v>
      </c>
      <c r="T9" s="67" t="s">
        <v>35</v>
      </c>
    </row>
    <row r="10" spans="2:20" ht="15.75" thickBot="1">
      <c r="B10" s="7">
        <v>41575</v>
      </c>
      <c r="S10" s="53"/>
      <c r="T10" s="68"/>
    </row>
    <row r="11" spans="2:20" ht="15.75" thickBot="1">
      <c r="B11" s="7">
        <v>41603</v>
      </c>
      <c r="D11" s="50" t="s">
        <v>23</v>
      </c>
      <c r="E11" s="58"/>
      <c r="F11" s="51"/>
      <c r="O11" s="41"/>
      <c r="P11" s="42"/>
      <c r="Q11" s="43"/>
      <c r="S11" s="52" t="s">
        <v>41</v>
      </c>
      <c r="T11" s="67" t="s">
        <v>31</v>
      </c>
    </row>
    <row r="12" spans="2:20" ht="15.75" thickBot="1">
      <c r="B12" s="7">
        <v>41604</v>
      </c>
      <c r="D12" s="15" t="s">
        <v>3</v>
      </c>
      <c r="E12" s="74" t="s">
        <v>4</v>
      </c>
      <c r="F12" s="75"/>
      <c r="O12" s="44"/>
      <c r="P12" s="44"/>
      <c r="Q12" s="45"/>
      <c r="S12" s="69"/>
      <c r="T12" s="70"/>
    </row>
    <row r="13" spans="2:20" ht="15.75" thickBot="1">
      <c r="B13" s="7">
        <v>41605</v>
      </c>
      <c r="D13" s="22">
        <v>1</v>
      </c>
      <c r="E13" s="71" t="s">
        <v>7</v>
      </c>
      <c r="F13" s="72"/>
      <c r="O13" s="46"/>
      <c r="P13" s="46"/>
      <c r="Q13" s="47"/>
    </row>
    <row r="14" spans="2:20" ht="15.75" thickBot="1">
      <c r="B14" s="7">
        <v>41606</v>
      </c>
      <c r="D14" s="22">
        <v>2</v>
      </c>
      <c r="E14" s="71" t="s">
        <v>6</v>
      </c>
      <c r="F14" s="72"/>
      <c r="O14" s="46"/>
      <c r="P14" s="46"/>
      <c r="Q14" s="47"/>
      <c r="S14" s="54" t="s">
        <v>39</v>
      </c>
      <c r="T14" s="55"/>
    </row>
    <row r="15" spans="2:20">
      <c r="B15" s="7">
        <v>41607</v>
      </c>
      <c r="D15" s="22">
        <v>3</v>
      </c>
      <c r="E15" s="71" t="s">
        <v>8</v>
      </c>
      <c r="F15" s="72"/>
      <c r="O15" s="46"/>
      <c r="P15" s="46"/>
      <c r="Q15" s="47"/>
      <c r="S15" s="59" t="s">
        <v>40</v>
      </c>
      <c r="T15" s="60"/>
    </row>
    <row r="16" spans="2:20">
      <c r="B16" s="7"/>
      <c r="D16" s="22">
        <v>4</v>
      </c>
      <c r="E16" s="71" t="s">
        <v>9</v>
      </c>
      <c r="F16" s="72"/>
      <c r="O16" s="46"/>
      <c r="P16" s="46"/>
      <c r="Q16" s="47"/>
      <c r="S16" s="61"/>
      <c r="T16" s="62"/>
    </row>
    <row r="17" spans="2:20">
      <c r="B17" s="7"/>
      <c r="D17" s="22">
        <v>5</v>
      </c>
      <c r="E17" s="71" t="s">
        <v>10</v>
      </c>
      <c r="F17" s="72"/>
      <c r="S17" s="63" t="s">
        <v>42</v>
      </c>
      <c r="T17" s="64"/>
    </row>
    <row r="18" spans="2:20">
      <c r="B18" s="7"/>
      <c r="D18" s="22">
        <v>6</v>
      </c>
      <c r="E18" s="71" t="s">
        <v>11</v>
      </c>
      <c r="F18" s="72"/>
      <c r="O18" s="41"/>
      <c r="P18" s="42"/>
      <c r="Q18" s="43"/>
      <c r="S18" s="63"/>
      <c r="T18" s="64"/>
    </row>
    <row r="19" spans="2:20" ht="15.75" thickBot="1">
      <c r="B19" s="7"/>
      <c r="D19" s="22">
        <v>7</v>
      </c>
      <c r="E19" s="71" t="s">
        <v>8</v>
      </c>
      <c r="F19" s="72"/>
      <c r="O19" s="44"/>
      <c r="P19" s="44"/>
      <c r="Q19" s="45"/>
      <c r="S19" s="65"/>
      <c r="T19" s="66"/>
    </row>
    <row r="20" spans="2:20" ht="15.75" thickBot="1">
      <c r="B20" s="7"/>
      <c r="D20" s="27">
        <v>8</v>
      </c>
      <c r="E20" s="56" t="s">
        <v>16</v>
      </c>
      <c r="F20" s="57"/>
      <c r="O20" s="46"/>
      <c r="P20" s="46"/>
      <c r="Q20" s="47"/>
    </row>
    <row r="21" spans="2:20">
      <c r="B21" s="7"/>
      <c r="O21" s="46"/>
      <c r="P21" s="46"/>
      <c r="Q21" s="47"/>
    </row>
    <row r="22" spans="2:20">
      <c r="B22" s="7"/>
      <c r="O22" s="46"/>
      <c r="P22" s="46"/>
      <c r="Q22" s="47"/>
    </row>
    <row r="23" spans="2:20">
      <c r="B23" s="7"/>
      <c r="O23" s="46"/>
      <c r="P23" s="46"/>
      <c r="Q23" s="47"/>
    </row>
    <row r="24" spans="2:20">
      <c r="B24" s="7"/>
    </row>
    <row r="25" spans="2:20">
      <c r="B25" s="7"/>
    </row>
    <row r="26" spans="2:20">
      <c r="B26" s="7"/>
    </row>
    <row r="27" spans="2:20">
      <c r="B27" s="7"/>
    </row>
    <row r="28" spans="2:20">
      <c r="B28" s="7"/>
    </row>
    <row r="29" spans="2:20">
      <c r="B29" s="7"/>
    </row>
    <row r="30" spans="2:20">
      <c r="B30" s="7"/>
    </row>
    <row r="31" spans="2:20">
      <c r="B31" s="7"/>
    </row>
    <row r="32" spans="2:20">
      <c r="B32" s="7"/>
    </row>
    <row r="33" spans="2:2">
      <c r="B33" s="7"/>
    </row>
    <row r="34" spans="2:2">
      <c r="B34" s="7"/>
    </row>
    <row r="35" spans="2:2">
      <c r="B35" s="7"/>
    </row>
    <row r="36" spans="2:2">
      <c r="B36" s="7"/>
    </row>
    <row r="37" spans="2:2">
      <c r="B37" s="7"/>
    </row>
    <row r="38" spans="2:2">
      <c r="B38" s="7"/>
    </row>
    <row r="39" spans="2:2">
      <c r="B39" s="7"/>
    </row>
    <row r="40" spans="2:2">
      <c r="B40" s="7"/>
    </row>
    <row r="41" spans="2:2">
      <c r="B41" s="7"/>
    </row>
    <row r="42" spans="2:2">
      <c r="B42" s="7"/>
    </row>
    <row r="43" spans="2:2">
      <c r="B43" s="7"/>
    </row>
    <row r="44" spans="2:2">
      <c r="B44" s="7"/>
    </row>
    <row r="45" spans="2:2">
      <c r="B45" s="7"/>
    </row>
    <row r="46" spans="2:2">
      <c r="B46" s="7"/>
    </row>
    <row r="47" spans="2:2">
      <c r="B47" s="7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 ht="15.75" thickBot="1">
      <c r="B106" s="8"/>
    </row>
  </sheetData>
  <sheetProtection formatCells="0" formatColumns="0" formatRows="0" insertColumns="0" insertRows="0" insertHyperlinks="0" deleteColumns="0" deleteRows="0" sort="0" autoFilter="0" pivotTables="0"/>
  <mergeCells count="23">
    <mergeCell ref="E18:F18"/>
    <mergeCell ref="E19:F19"/>
    <mergeCell ref="F3:M3"/>
    <mergeCell ref="O3:Q3"/>
    <mergeCell ref="E12:F12"/>
    <mergeCell ref="E13:F13"/>
    <mergeCell ref="E14:F14"/>
    <mergeCell ref="S3:T3"/>
    <mergeCell ref="S5:S6"/>
    <mergeCell ref="S14:T14"/>
    <mergeCell ref="E20:F20"/>
    <mergeCell ref="D11:F11"/>
    <mergeCell ref="S15:T16"/>
    <mergeCell ref="S17:T19"/>
    <mergeCell ref="S7:S8"/>
    <mergeCell ref="T7:T8"/>
    <mergeCell ref="S9:S10"/>
    <mergeCell ref="T9:T10"/>
    <mergeCell ref="S11:S12"/>
    <mergeCell ref="T11:T12"/>
    <mergeCell ref="E15:F15"/>
    <mergeCell ref="E16:F16"/>
    <mergeCell ref="E17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6"/>
  <sheetViews>
    <sheetView workbookViewId="0">
      <selection activeCell="P12" sqref="P12"/>
    </sheetView>
  </sheetViews>
  <sheetFormatPr defaultRowHeight="15"/>
  <cols>
    <col min="1" max="1" width="3" customWidth="1"/>
    <col min="2" max="2" width="18" customWidth="1"/>
    <col min="3" max="3" width="3.7109375" customWidth="1"/>
    <col min="4" max="4" width="16.28515625" customWidth="1"/>
    <col min="5" max="6" width="6" customWidth="1"/>
    <col min="7" max="13" width="2.7109375" customWidth="1"/>
    <col min="14" max="14" width="4.28515625" customWidth="1"/>
    <col min="15" max="15" width="6.42578125" customWidth="1"/>
    <col min="16" max="16" width="9.85546875" customWidth="1"/>
    <col min="17" max="17" width="12" customWidth="1"/>
    <col min="18" max="18" width="4.140625" customWidth="1"/>
    <col min="19" max="19" width="31.42578125" customWidth="1"/>
    <col min="20" max="20" width="26.140625" customWidth="1"/>
  </cols>
  <sheetData>
    <row r="1" spans="1:20">
      <c r="A1" s="10"/>
      <c r="B1" s="9" t="s">
        <v>45</v>
      </c>
      <c r="C1" s="9"/>
      <c r="D1" s="9" t="s">
        <v>22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ht="15.75" thickBo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ht="15.75" thickBot="1">
      <c r="A3" s="10"/>
      <c r="B3" s="11" t="s">
        <v>25</v>
      </c>
      <c r="C3" s="10"/>
      <c r="D3" s="12" t="s">
        <v>26</v>
      </c>
      <c r="E3" s="10"/>
      <c r="F3" s="54" t="s">
        <v>24</v>
      </c>
      <c r="G3" s="73"/>
      <c r="H3" s="73"/>
      <c r="I3" s="73"/>
      <c r="J3" s="73"/>
      <c r="K3" s="73"/>
      <c r="L3" s="73"/>
      <c r="M3" s="55"/>
      <c r="N3" s="10"/>
      <c r="O3" s="54" t="s">
        <v>27</v>
      </c>
      <c r="P3" s="73"/>
      <c r="Q3" s="55"/>
      <c r="R3" s="10"/>
      <c r="S3" s="50" t="s">
        <v>32</v>
      </c>
      <c r="T3" s="51"/>
    </row>
    <row r="4" spans="1:20" ht="15.75" thickBot="1">
      <c r="A4" s="10"/>
      <c r="B4" s="13" t="s">
        <v>0</v>
      </c>
      <c r="C4" s="10"/>
      <c r="D4" s="14" t="s">
        <v>12</v>
      </c>
      <c r="E4" s="10"/>
      <c r="F4" s="39" t="s">
        <v>1</v>
      </c>
      <c r="G4" s="16" t="s">
        <v>17</v>
      </c>
      <c r="H4" s="16" t="s">
        <v>14</v>
      </c>
      <c r="I4" s="16" t="s">
        <v>18</v>
      </c>
      <c r="J4" s="16" t="s">
        <v>19</v>
      </c>
      <c r="K4" s="16" t="s">
        <v>20</v>
      </c>
      <c r="L4" s="16" t="s">
        <v>15</v>
      </c>
      <c r="M4" s="17" t="s">
        <v>21</v>
      </c>
      <c r="N4" s="10"/>
      <c r="O4" s="29" t="str">
        <f>INDEX(G4:M4, 1, P4)</f>
        <v>G</v>
      </c>
      <c r="P4" s="38">
        <f>MOD(D9, 7)+1</f>
        <v>7</v>
      </c>
      <c r="Q4" s="40">
        <f>D7</f>
        <v>41773</v>
      </c>
      <c r="R4" s="18"/>
      <c r="S4" s="19" t="s">
        <v>28</v>
      </c>
      <c r="T4" s="20" t="s">
        <v>29</v>
      </c>
    </row>
    <row r="5" spans="1:20">
      <c r="A5" s="10"/>
      <c r="B5" s="7">
        <v>41659</v>
      </c>
      <c r="C5" s="10"/>
      <c r="D5" s="2">
        <v>41645</v>
      </c>
      <c r="E5" s="21"/>
      <c r="F5" s="22">
        <v>1</v>
      </c>
      <c r="G5" s="3">
        <v>1</v>
      </c>
      <c r="H5" s="3">
        <v>5</v>
      </c>
      <c r="I5" s="3">
        <v>2</v>
      </c>
      <c r="J5" s="3">
        <v>6</v>
      </c>
      <c r="K5" s="3">
        <v>3</v>
      </c>
      <c r="L5" s="3">
        <v>8</v>
      </c>
      <c r="M5" s="4">
        <v>4</v>
      </c>
      <c r="N5" s="10"/>
      <c r="O5" s="19" t="s">
        <v>1</v>
      </c>
      <c r="P5" s="30" t="s">
        <v>2</v>
      </c>
      <c r="Q5" s="31" t="s">
        <v>5</v>
      </c>
      <c r="R5" s="23"/>
      <c r="S5" s="52" t="s">
        <v>30</v>
      </c>
      <c r="T5" s="48" t="s">
        <v>37</v>
      </c>
    </row>
    <row r="6" spans="1:20">
      <c r="A6" s="10"/>
      <c r="B6" s="7">
        <v>41687</v>
      </c>
      <c r="C6" s="10"/>
      <c r="D6" s="25" t="s">
        <v>36</v>
      </c>
      <c r="E6" s="10"/>
      <c r="F6" s="22">
        <v>2</v>
      </c>
      <c r="G6" s="3">
        <v>2</v>
      </c>
      <c r="H6" s="3">
        <v>6</v>
      </c>
      <c r="I6" s="3">
        <v>3</v>
      </c>
      <c r="J6" s="3">
        <v>7</v>
      </c>
      <c r="K6" s="3">
        <v>4</v>
      </c>
      <c r="L6" s="3">
        <v>1</v>
      </c>
      <c r="M6" s="4">
        <v>5</v>
      </c>
      <c r="N6" s="10"/>
      <c r="O6" s="32">
        <v>1</v>
      </c>
      <c r="P6" s="33">
        <f>INDEX(G5:M8,O6, P4)</f>
        <v>4</v>
      </c>
      <c r="Q6" s="34" t="str">
        <f>INDEX(E13:E20, P6, 1)</f>
        <v>Bible</v>
      </c>
      <c r="R6" s="23"/>
      <c r="S6" s="53"/>
      <c r="T6" s="49" t="s">
        <v>38</v>
      </c>
    </row>
    <row r="7" spans="1:20">
      <c r="A7" s="10"/>
      <c r="B7" s="7">
        <v>41706</v>
      </c>
      <c r="C7" s="10"/>
      <c r="D7" s="2">
        <v>41773</v>
      </c>
      <c r="E7" s="10"/>
      <c r="F7" s="22">
        <v>3</v>
      </c>
      <c r="G7" s="3">
        <v>3</v>
      </c>
      <c r="H7" s="3">
        <v>8</v>
      </c>
      <c r="I7" s="3">
        <v>4</v>
      </c>
      <c r="J7" s="3">
        <v>1</v>
      </c>
      <c r="K7" s="3">
        <v>5</v>
      </c>
      <c r="L7" s="3">
        <v>2</v>
      </c>
      <c r="M7" s="4">
        <v>6</v>
      </c>
      <c r="N7" s="10"/>
      <c r="O7" s="32">
        <v>2</v>
      </c>
      <c r="P7" s="33">
        <f>INDEX(G5:M8,O7, P4)</f>
        <v>5</v>
      </c>
      <c r="Q7" s="34" t="str">
        <f>INDEX(E13:E20, P7, 1)</f>
        <v>English</v>
      </c>
      <c r="R7" s="23"/>
      <c r="S7" s="52" t="s">
        <v>33</v>
      </c>
      <c r="T7" s="67" t="s">
        <v>43</v>
      </c>
    </row>
    <row r="8" spans="1:20" ht="15.75" thickBot="1">
      <c r="A8" s="10"/>
      <c r="B8" s="7">
        <v>41707</v>
      </c>
      <c r="C8" s="10"/>
      <c r="D8" s="25" t="s">
        <v>13</v>
      </c>
      <c r="E8" s="10"/>
      <c r="F8" s="27">
        <v>4</v>
      </c>
      <c r="G8" s="5">
        <v>4</v>
      </c>
      <c r="H8" s="5">
        <v>1</v>
      </c>
      <c r="I8" s="5">
        <v>5</v>
      </c>
      <c r="J8" s="5">
        <v>2</v>
      </c>
      <c r="K8" s="5">
        <v>6</v>
      </c>
      <c r="L8" s="5">
        <v>3</v>
      </c>
      <c r="M8" s="6">
        <v>7</v>
      </c>
      <c r="N8" s="10"/>
      <c r="O8" s="32">
        <v>3</v>
      </c>
      <c r="P8" s="33">
        <f>INDEX(G5:M8,O8, P4)</f>
        <v>6</v>
      </c>
      <c r="Q8" s="34" t="str">
        <f>INDEX(E13:E20, P8, 1)</f>
        <v>Orchestra</v>
      </c>
      <c r="R8" s="10"/>
      <c r="S8" s="53"/>
      <c r="T8" s="68"/>
    </row>
    <row r="9" spans="1:20" ht="15.75" thickBot="1">
      <c r="A9" s="10"/>
      <c r="B9" s="7">
        <v>41708</v>
      </c>
      <c r="C9" s="10"/>
      <c r="D9" s="28">
        <f>NETWORKDAYS(D5, D7,B5:B106)-1</f>
        <v>83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35">
        <v>4</v>
      </c>
      <c r="P9" s="36">
        <f>INDEX(G5:M8,O9, MOD(D9, 7) +1)</f>
        <v>7</v>
      </c>
      <c r="Q9" s="37" t="str">
        <f>INDEX(E13:E20, P9, 1)</f>
        <v>Physics</v>
      </c>
      <c r="R9" s="10"/>
      <c r="S9" s="52" t="s">
        <v>34</v>
      </c>
      <c r="T9" s="67" t="s">
        <v>35</v>
      </c>
    </row>
    <row r="10" spans="1:20" ht="15.75" thickBot="1">
      <c r="A10" s="10"/>
      <c r="B10" s="7">
        <v>41709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53"/>
      <c r="T10" s="68"/>
    </row>
    <row r="11" spans="1:20" ht="15.75" thickBot="1">
      <c r="A11" s="10"/>
      <c r="B11" s="7">
        <v>41710</v>
      </c>
      <c r="C11" s="10"/>
      <c r="D11" s="50" t="s">
        <v>23</v>
      </c>
      <c r="E11" s="58"/>
      <c r="F11" s="51"/>
      <c r="G11" s="10"/>
      <c r="H11" s="10"/>
      <c r="I11" s="10"/>
      <c r="J11" s="10"/>
      <c r="K11" s="10"/>
      <c r="L11" s="10"/>
      <c r="M11" s="10"/>
      <c r="N11" s="10"/>
      <c r="O11" s="41"/>
      <c r="P11" s="42"/>
      <c r="Q11" s="43"/>
      <c r="R11" s="10"/>
      <c r="S11" s="52" t="s">
        <v>46</v>
      </c>
      <c r="T11" s="67" t="s">
        <v>31</v>
      </c>
    </row>
    <row r="12" spans="1:20" ht="15.75" thickBot="1">
      <c r="A12" s="10"/>
      <c r="B12" s="7">
        <v>41711</v>
      </c>
      <c r="C12" s="10"/>
      <c r="D12" s="15" t="s">
        <v>3</v>
      </c>
      <c r="E12" s="74" t="s">
        <v>4</v>
      </c>
      <c r="F12" s="75"/>
      <c r="G12" s="10"/>
      <c r="H12" s="10"/>
      <c r="I12" s="10"/>
      <c r="J12" s="10"/>
      <c r="K12" s="10"/>
      <c r="L12" s="10"/>
      <c r="M12" s="10"/>
      <c r="N12" s="10"/>
      <c r="O12" s="44"/>
      <c r="P12" s="44"/>
      <c r="Q12" s="45"/>
      <c r="R12" s="10"/>
      <c r="S12" s="69"/>
      <c r="T12" s="70"/>
    </row>
    <row r="13" spans="1:20" ht="15.75" thickBot="1">
      <c r="A13" s="10"/>
      <c r="B13" s="7">
        <v>41712</v>
      </c>
      <c r="C13" s="10"/>
      <c r="D13" s="22">
        <v>1</v>
      </c>
      <c r="E13" s="71" t="s">
        <v>7</v>
      </c>
      <c r="F13" s="72"/>
      <c r="G13" s="10"/>
      <c r="H13" s="10"/>
      <c r="I13" s="10"/>
      <c r="J13" s="10"/>
      <c r="K13" s="10"/>
      <c r="L13" s="10"/>
      <c r="M13" s="10"/>
      <c r="N13" s="10"/>
      <c r="O13" s="46"/>
      <c r="P13" s="46"/>
      <c r="Q13" s="47"/>
      <c r="R13" s="10"/>
      <c r="S13" s="10"/>
      <c r="T13" s="10"/>
    </row>
    <row r="14" spans="1:20" ht="15.75" thickBot="1">
      <c r="A14" s="10"/>
      <c r="B14" s="7">
        <v>41713</v>
      </c>
      <c r="C14" s="10"/>
      <c r="D14" s="22">
        <v>2</v>
      </c>
      <c r="E14" s="71" t="s">
        <v>6</v>
      </c>
      <c r="F14" s="72"/>
      <c r="G14" s="10"/>
      <c r="H14" s="10"/>
      <c r="I14" s="10"/>
      <c r="J14" s="10"/>
      <c r="K14" s="10"/>
      <c r="L14" s="10"/>
      <c r="M14" s="10"/>
      <c r="N14" s="10"/>
      <c r="O14" s="46"/>
      <c r="P14" s="46"/>
      <c r="Q14" s="47"/>
      <c r="R14" s="10"/>
      <c r="S14" s="54" t="s">
        <v>39</v>
      </c>
      <c r="T14" s="55"/>
    </row>
    <row r="15" spans="1:20">
      <c r="A15" s="10"/>
      <c r="B15" s="7">
        <v>41714</v>
      </c>
      <c r="C15" s="10"/>
      <c r="D15" s="22">
        <v>3</v>
      </c>
      <c r="E15" s="71" t="s">
        <v>8</v>
      </c>
      <c r="F15" s="72"/>
      <c r="G15" s="10"/>
      <c r="H15" s="10"/>
      <c r="I15" s="10"/>
      <c r="J15" s="10"/>
      <c r="K15" s="10"/>
      <c r="L15" s="10"/>
      <c r="M15" s="10"/>
      <c r="N15" s="10"/>
      <c r="O15" s="46"/>
      <c r="P15" s="46"/>
      <c r="Q15" s="47"/>
      <c r="R15" s="10"/>
      <c r="S15" s="59" t="s">
        <v>40</v>
      </c>
      <c r="T15" s="60"/>
    </row>
    <row r="16" spans="1:20">
      <c r="A16" s="10"/>
      <c r="B16" s="7">
        <v>41747</v>
      </c>
      <c r="C16" s="10"/>
      <c r="D16" s="22">
        <v>4</v>
      </c>
      <c r="E16" s="71" t="s">
        <v>9</v>
      </c>
      <c r="F16" s="72"/>
      <c r="G16" s="10"/>
      <c r="H16" s="10"/>
      <c r="I16" s="10"/>
      <c r="J16" s="10"/>
      <c r="K16" s="10"/>
      <c r="L16" s="10"/>
      <c r="M16" s="10"/>
      <c r="N16" s="10"/>
      <c r="O16" s="46"/>
      <c r="P16" s="46"/>
      <c r="Q16" s="47"/>
      <c r="R16" s="10"/>
      <c r="S16" s="61"/>
      <c r="T16" s="62"/>
    </row>
    <row r="17" spans="1:20">
      <c r="A17" s="10"/>
      <c r="B17" s="7">
        <v>41748</v>
      </c>
      <c r="C17" s="10"/>
      <c r="D17" s="22">
        <v>5</v>
      </c>
      <c r="E17" s="71" t="s">
        <v>10</v>
      </c>
      <c r="F17" s="7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63" t="s">
        <v>47</v>
      </c>
      <c r="T17" s="64"/>
    </row>
    <row r="18" spans="1:20">
      <c r="A18" s="10"/>
      <c r="B18" s="7">
        <v>41749</v>
      </c>
      <c r="C18" s="10"/>
      <c r="D18" s="22">
        <v>6</v>
      </c>
      <c r="E18" s="71" t="s">
        <v>11</v>
      </c>
      <c r="F18" s="72"/>
      <c r="G18" s="10"/>
      <c r="H18" s="10"/>
      <c r="I18" s="10"/>
      <c r="J18" s="10"/>
      <c r="K18" s="10"/>
      <c r="L18" s="10"/>
      <c r="M18" s="10"/>
      <c r="N18" s="10"/>
      <c r="O18" s="41"/>
      <c r="P18" s="42"/>
      <c r="Q18" s="43"/>
      <c r="R18" s="10"/>
      <c r="S18" s="63"/>
      <c r="T18" s="64"/>
    </row>
    <row r="19" spans="1:20" ht="15.75" thickBot="1">
      <c r="A19" s="10"/>
      <c r="B19" s="7">
        <v>41750</v>
      </c>
      <c r="C19" s="10"/>
      <c r="D19" s="22">
        <v>7</v>
      </c>
      <c r="E19" s="71" t="s">
        <v>8</v>
      </c>
      <c r="F19" s="72"/>
      <c r="G19" s="10"/>
      <c r="H19" s="10"/>
      <c r="I19" s="10"/>
      <c r="J19" s="10"/>
      <c r="K19" s="10"/>
      <c r="L19" s="10"/>
      <c r="M19" s="10"/>
      <c r="N19" s="10"/>
      <c r="O19" s="44"/>
      <c r="P19" s="44"/>
      <c r="Q19" s="45"/>
      <c r="R19" s="10"/>
      <c r="S19" s="65"/>
      <c r="T19" s="66"/>
    </row>
    <row r="20" spans="1:20" ht="15.75" thickBot="1">
      <c r="A20" s="10"/>
      <c r="B20" s="7"/>
      <c r="C20" s="10"/>
      <c r="D20" s="27">
        <v>8</v>
      </c>
      <c r="E20" s="56" t="s">
        <v>16</v>
      </c>
      <c r="F20" s="57"/>
      <c r="G20" s="10"/>
      <c r="H20" s="10"/>
      <c r="I20" s="10"/>
      <c r="J20" s="10"/>
      <c r="K20" s="10"/>
      <c r="L20" s="10"/>
      <c r="M20" s="10"/>
      <c r="N20" s="10"/>
      <c r="O20" s="46"/>
      <c r="P20" s="46"/>
      <c r="Q20" s="47"/>
      <c r="R20" s="10"/>
      <c r="S20" s="10"/>
      <c r="T20" s="10"/>
    </row>
    <row r="21" spans="1:20">
      <c r="A21" s="10"/>
      <c r="B21" s="7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46"/>
      <c r="P21" s="46"/>
      <c r="Q21" s="47"/>
      <c r="R21" s="10"/>
      <c r="S21" s="10"/>
      <c r="T21" s="10"/>
    </row>
    <row r="22" spans="1:20">
      <c r="A22" s="10"/>
      <c r="B22" s="7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46"/>
      <c r="P22" s="46"/>
      <c r="Q22" s="47"/>
      <c r="R22" s="10"/>
      <c r="S22" s="10"/>
      <c r="T22" s="10"/>
    </row>
    <row r="23" spans="1:20">
      <c r="A23" s="10"/>
      <c r="B23" s="7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46"/>
      <c r="P23" s="46"/>
      <c r="Q23" s="47"/>
      <c r="R23" s="10"/>
      <c r="S23" s="10"/>
      <c r="T23" s="10"/>
    </row>
    <row r="24" spans="1:20">
      <c r="A24" s="10"/>
      <c r="B24" s="7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1:20">
      <c r="A25" s="10"/>
      <c r="B25" s="7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>
      <c r="A26" s="10"/>
      <c r="B26" s="7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1:20">
      <c r="A27" s="10"/>
      <c r="B27" s="7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20">
      <c r="A28" s="10"/>
      <c r="B28" s="7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20">
      <c r="A29" s="10"/>
      <c r="B29" s="7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1:20">
      <c r="A30" s="10"/>
      <c r="B30" s="7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spans="1:20">
      <c r="A31" s="10"/>
      <c r="B31" s="7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0">
      <c r="A32" s="10"/>
      <c r="B32" s="7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 spans="1:20">
      <c r="A33" s="10"/>
      <c r="B33" s="7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spans="1:20">
      <c r="A34" s="10"/>
      <c r="B34" s="7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1:20">
      <c r="A35" s="10"/>
      <c r="B35" s="7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>
      <c r="A36" s="10"/>
      <c r="B36" s="7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 spans="1:20">
      <c r="A37" s="10"/>
      <c r="B37" s="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 spans="1:20">
      <c r="A38" s="10"/>
      <c r="B38" s="7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1:20">
      <c r="A39" s="10"/>
      <c r="B39" s="7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1:20">
      <c r="A40" s="10"/>
      <c r="B40" s="7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>
      <c r="A41" s="10"/>
      <c r="B41" s="7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1:20">
      <c r="A42" s="10"/>
      <c r="B42" s="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1:20">
      <c r="A43" s="10"/>
      <c r="B43" s="7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1:20">
      <c r="A44" s="10"/>
      <c r="B44" s="7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0">
      <c r="A45" s="10"/>
      <c r="B45" s="7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1:20">
      <c r="A46" s="10"/>
      <c r="B46" s="7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1:20">
      <c r="A47" s="10"/>
      <c r="B47" s="7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20">
      <c r="A48" s="10"/>
      <c r="B48" s="1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>
      <c r="A49" s="10"/>
      <c r="B49" s="1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>
      <c r="A50" s="10"/>
      <c r="B50" s="1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1:20">
      <c r="A51" s="10"/>
      <c r="B51" s="1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1:20">
      <c r="A52" s="10"/>
      <c r="B52" s="1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spans="1:20">
      <c r="A53" s="10"/>
      <c r="B53" s="1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 spans="1:20">
      <c r="A54" s="10"/>
      <c r="B54" s="1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 spans="1:20">
      <c r="A55" s="10"/>
      <c r="B55" s="1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1:20">
      <c r="A56" s="10"/>
      <c r="B56" s="1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 spans="1:20">
      <c r="A57" s="10"/>
      <c r="B57" s="1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 spans="1:20">
      <c r="A58" s="10"/>
      <c r="B58" s="1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</row>
    <row r="59" spans="1:20">
      <c r="A59" s="10"/>
      <c r="B59" s="1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 spans="1:20">
      <c r="A60" s="10"/>
      <c r="B60" s="1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 spans="1:20">
      <c r="A61" s="10"/>
      <c r="B61" s="1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 spans="1:20">
      <c r="A62" s="10"/>
      <c r="B62" s="1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r="63" spans="1:20">
      <c r="A63" s="10"/>
      <c r="B63" s="1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spans="1:20">
      <c r="A64" s="10"/>
      <c r="B64" s="1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 spans="1:20">
      <c r="A65" s="10"/>
      <c r="B65" s="1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 spans="1:20">
      <c r="A66" s="10"/>
      <c r="B66" s="1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spans="1:20">
      <c r="A67" s="10"/>
      <c r="B67" s="1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 spans="1:20">
      <c r="A68" s="10"/>
      <c r="B68" s="1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 spans="1:20">
      <c r="A69" s="10"/>
      <c r="B69" s="1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1:20">
      <c r="A70" s="10"/>
      <c r="B70" s="1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 spans="1:20">
      <c r="A71" s="10"/>
      <c r="B71" s="1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 spans="1:20">
      <c r="A72" s="10"/>
      <c r="B72" s="1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 spans="1:20">
      <c r="A73" s="10"/>
      <c r="B73" s="1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 spans="1:20">
      <c r="A74" s="10"/>
      <c r="B74" s="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1:20">
      <c r="A75" s="10"/>
      <c r="B75" s="1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1:20">
      <c r="A76" s="10"/>
      <c r="B76" s="1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1:20">
      <c r="A77" s="10"/>
      <c r="B77" s="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spans="1:20">
      <c r="A78" s="10"/>
      <c r="B78" s="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1:20">
      <c r="A79" s="10"/>
      <c r="B79" s="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spans="1:20">
      <c r="A80" s="10"/>
      <c r="B80" s="1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 spans="1:20">
      <c r="A81" s="10"/>
      <c r="B81" s="1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 spans="1:20">
      <c r="A82" s="10"/>
      <c r="B82" s="1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spans="1:20">
      <c r="A83" s="10"/>
      <c r="B83" s="1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 spans="1:20">
      <c r="A84" s="10"/>
      <c r="B84" s="1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spans="1:20">
      <c r="A85" s="10"/>
      <c r="B85" s="1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 spans="1:20">
      <c r="A86" s="10"/>
      <c r="B86" s="1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r="87" spans="1:20">
      <c r="A87" s="10"/>
      <c r="B87" s="1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 spans="1:20">
      <c r="A88" s="10"/>
      <c r="B88" s="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 spans="1:20">
      <c r="A89" s="10"/>
      <c r="B89" s="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 spans="1:20">
      <c r="A90" s="10"/>
      <c r="B90" s="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r="91" spans="1:20">
      <c r="A91" s="10"/>
      <c r="B91" s="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 spans="1:20">
      <c r="A92" s="10"/>
      <c r="B92" s="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 spans="1:20">
      <c r="A93" s="10"/>
      <c r="B93" s="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r="94" spans="1:20">
      <c r="A94" s="10"/>
      <c r="B94" s="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 spans="1:20">
      <c r="A95" s="10"/>
      <c r="B95" s="1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r="96" spans="1:20">
      <c r="A96" s="10"/>
      <c r="B96" s="1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</row>
    <row r="97" spans="1:20">
      <c r="A97" s="10"/>
      <c r="B97" s="1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</row>
    <row r="98" spans="1:20">
      <c r="A98" s="10"/>
      <c r="B98" s="1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</row>
    <row r="99" spans="1:20">
      <c r="A99" s="10"/>
      <c r="B99" s="1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 spans="1:20">
      <c r="A100" s="10"/>
      <c r="B100" s="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  <row r="101" spans="1:20">
      <c r="A101" s="10"/>
      <c r="B101" s="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0">
      <c r="A102" s="10"/>
      <c r="B102" s="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 spans="1:20">
      <c r="A103" s="10"/>
      <c r="B103" s="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pans="1:20">
      <c r="A104" s="10"/>
      <c r="B104" s="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 spans="1:20">
      <c r="A105" s="10"/>
      <c r="B105" s="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r="106" spans="1:20" ht="15.75" thickBot="1">
      <c r="A106" s="10"/>
      <c r="B106" s="8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</sheetData>
  <mergeCells count="23">
    <mergeCell ref="F3:M3"/>
    <mergeCell ref="O3:Q3"/>
    <mergeCell ref="S3:T3"/>
    <mergeCell ref="S5:S6"/>
    <mergeCell ref="S7:S8"/>
    <mergeCell ref="T7:T8"/>
    <mergeCell ref="S9:S10"/>
    <mergeCell ref="T9:T10"/>
    <mergeCell ref="D11:F11"/>
    <mergeCell ref="S11:S12"/>
    <mergeCell ref="T11:T12"/>
    <mergeCell ref="E12:F12"/>
    <mergeCell ref="E13:F13"/>
    <mergeCell ref="E14:F14"/>
    <mergeCell ref="S14:T14"/>
    <mergeCell ref="E15:F15"/>
    <mergeCell ref="S15:T16"/>
    <mergeCell ref="E16:F16"/>
    <mergeCell ref="E17:F17"/>
    <mergeCell ref="S17:T19"/>
    <mergeCell ref="E18:F18"/>
    <mergeCell ref="E19:F19"/>
    <mergeCell ref="E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2013-08-23T19:14:01Z</dcterms:created>
  <dcterms:modified xsi:type="dcterms:W3CDTF">2013-08-24T14:28:16Z</dcterms:modified>
</cp:coreProperties>
</file>