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45" windowWidth="20115" windowHeight="7995" activeTab="2"/>
  </bookViews>
  <sheets>
    <sheet name="Main" sheetId="1" r:id="rId1"/>
    <sheet name="Setup" sheetId="2" r:id="rId2"/>
    <sheet name="Schedule" sheetId="3" r:id="rId3"/>
    <sheet name="Help" sheetId="4" r:id="rId4"/>
  </sheets>
  <calcPr calcId="125725"/>
</workbook>
</file>

<file path=xl/calcChain.xml><?xml version="1.0" encoding="utf-8"?>
<calcChain xmlns="http://schemas.openxmlformats.org/spreadsheetml/2006/main">
  <c r="D15" i="3"/>
  <c r="K8" l="1"/>
  <c r="D17"/>
  <c r="I8"/>
  <c r="I10" l="1"/>
  <c r="J10" s="1"/>
  <c r="K16"/>
  <c r="K10"/>
  <c r="K15"/>
  <c r="K12"/>
  <c r="K13"/>
  <c r="K17"/>
  <c r="K11"/>
  <c r="K14"/>
  <c r="I11"/>
  <c r="J11" s="1"/>
  <c r="I16"/>
  <c r="J16" s="1"/>
  <c r="I13"/>
  <c r="J13" s="1"/>
  <c r="H8"/>
  <c r="I14"/>
  <c r="J14" s="1"/>
  <c r="J8"/>
  <c r="I15"/>
  <c r="J15" s="1"/>
  <c r="I12"/>
  <c r="J12" s="1"/>
  <c r="I17"/>
  <c r="J17" s="1"/>
  <c r="D11" i="2"/>
  <c r="D12" s="1"/>
  <c r="D13" s="1"/>
  <c r="D14" s="1"/>
  <c r="D15" s="1"/>
  <c r="D16" s="1"/>
  <c r="D17" s="1"/>
  <c r="D18" s="1"/>
  <c r="D19" s="1"/>
  <c r="D20" s="1"/>
  <c r="D21" s="1"/>
  <c r="D22" s="1"/>
  <c r="D23" s="1"/>
  <c r="D24" s="1"/>
</calcChain>
</file>

<file path=xl/sharedStrings.xml><?xml version="1.0" encoding="utf-8"?>
<sst xmlns="http://schemas.openxmlformats.org/spreadsheetml/2006/main" count="128" uniqueCount="69">
  <si>
    <t>Fig. 1</t>
  </si>
  <si>
    <t>Period</t>
  </si>
  <si>
    <t>Class Name</t>
  </si>
  <si>
    <t>Weekend</t>
  </si>
  <si>
    <t>History</t>
  </si>
  <si>
    <t>Math</t>
  </si>
  <si>
    <t>Physics</t>
  </si>
  <si>
    <t>Bible</t>
  </si>
  <si>
    <t>English</t>
  </si>
  <si>
    <t>Orchestra</t>
  </si>
  <si>
    <t>Free</t>
  </si>
  <si>
    <t>Office Hours</t>
  </si>
  <si>
    <t>Break</t>
  </si>
  <si>
    <t>Assembly</t>
  </si>
  <si>
    <t>ADV</t>
  </si>
  <si>
    <t>FAC PLC</t>
  </si>
  <si>
    <t>FAC MTGS</t>
  </si>
  <si>
    <t>ARTS/ADV</t>
  </si>
  <si>
    <t>Fig. 2</t>
  </si>
  <si>
    <t>Block</t>
  </si>
  <si>
    <t>A</t>
  </si>
  <si>
    <t>B</t>
  </si>
  <si>
    <t>C</t>
  </si>
  <si>
    <t>D</t>
  </si>
  <si>
    <t>E</t>
  </si>
  <si>
    <t>F</t>
  </si>
  <si>
    <t>G</t>
  </si>
  <si>
    <t>Fig. 4</t>
  </si>
  <si>
    <t>Holidays</t>
  </si>
  <si>
    <t>Weekly Interjections</t>
  </si>
  <si>
    <t>S</t>
  </si>
  <si>
    <t>M</t>
  </si>
  <si>
    <t>Tu</t>
  </si>
  <si>
    <t>W</t>
  </si>
  <si>
    <t>Th</t>
  </si>
  <si>
    <t>Weekly Timings</t>
  </si>
  <si>
    <t>8:00-8:30</t>
  </si>
  <si>
    <t>7:45-8:30</t>
  </si>
  <si>
    <t>7:45-9:00</t>
  </si>
  <si>
    <t>9:40-9:55</t>
  </si>
  <si>
    <t>10:10-10:25</t>
  </si>
  <si>
    <t>9:40-10:25</t>
  </si>
  <si>
    <t>1:10-1:50</t>
  </si>
  <si>
    <t>1:40-1:50</t>
  </si>
  <si>
    <t>1:10-1:20</t>
  </si>
  <si>
    <t>3:00-3:30</t>
  </si>
  <si>
    <t>8:30-9:40</t>
  </si>
  <si>
    <t>9:00-10:10</t>
  </si>
  <si>
    <t>9:55-11:05</t>
  </si>
  <si>
    <t>10:25-11:35</t>
  </si>
  <si>
    <t>11:05-1:10</t>
  </si>
  <si>
    <t>11:35-1:40</t>
  </si>
  <si>
    <t>1:50-3:00</t>
  </si>
  <si>
    <t>1:20-2:30</t>
  </si>
  <si>
    <t>Result</t>
  </si>
  <si>
    <t>Name</t>
  </si>
  <si>
    <t>Time</t>
  </si>
  <si>
    <t>Fig. 3</t>
  </si>
  <si>
    <t>Past A Day (PAD)</t>
  </si>
  <si>
    <t>Date to Schedule</t>
  </si>
  <si>
    <t>Days Since PAD</t>
  </si>
  <si>
    <t>Day Number</t>
  </si>
  <si>
    <t>Setup</t>
  </si>
  <si>
    <t>My Schedule</t>
  </si>
  <si>
    <t>Help</t>
  </si>
  <si>
    <t>Fig. 2.1 (Ex: 5th Free)</t>
  </si>
  <si>
    <t>Fig. 2.2 (Ex: 7th Lab Frees on B and F days)</t>
  </si>
  <si>
    <t>Fig. 2.3 (Ex: 5th Free &amp; 7th Lab Frees on B and F days)</t>
  </si>
  <si>
    <t>Main Menu</t>
  </si>
</sst>
</file>

<file path=xl/styles.xml><?xml version="1.0" encoding="utf-8"?>
<styleSheet xmlns="http://schemas.openxmlformats.org/spreadsheetml/2006/main">
  <numFmts count="1">
    <numFmt numFmtId="164" formatCode="h:mm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3" borderId="3" xfId="0" applyFont="1" applyFill="1" applyBorder="1" applyAlignment="1" applyProtection="1">
      <alignment horizontal="center"/>
    </xf>
    <xf numFmtId="0" fontId="1" fillId="3" borderId="4" xfId="0" applyFont="1" applyFill="1" applyBorder="1" applyAlignment="1" applyProtection="1"/>
    <xf numFmtId="0" fontId="0" fillId="3" borderId="5" xfId="0" applyFill="1" applyBorder="1" applyAlignment="1" applyProtection="1">
      <alignment horizontal="center"/>
    </xf>
    <xf numFmtId="0" fontId="0" fillId="3" borderId="6" xfId="0" applyFill="1" applyBorder="1" applyAlignment="1" applyProtection="1">
      <alignment horizontal="left"/>
    </xf>
    <xf numFmtId="0" fontId="0" fillId="4" borderId="6" xfId="0" applyFill="1" applyBorder="1" applyAlignment="1" applyProtection="1">
      <protection locked="0"/>
    </xf>
    <xf numFmtId="0" fontId="0" fillId="3" borderId="7" xfId="0" applyFill="1" applyBorder="1" applyAlignment="1" applyProtection="1"/>
    <xf numFmtId="0" fontId="0" fillId="3" borderId="6" xfId="0" applyFill="1" applyBorder="1" applyAlignment="1" applyProtection="1"/>
    <xf numFmtId="0" fontId="0" fillId="3" borderId="8" xfId="0" applyFill="1" applyBorder="1" applyAlignment="1" applyProtection="1">
      <alignment horizontal="center"/>
    </xf>
    <xf numFmtId="0" fontId="0" fillId="3" borderId="9" xfId="0" applyFill="1" applyBorder="1" applyAlignment="1" applyProtection="1"/>
    <xf numFmtId="0" fontId="1" fillId="3" borderId="11" xfId="0" applyFont="1" applyFill="1" applyBorder="1" applyAlignment="1" applyProtection="1">
      <alignment horizontal="center"/>
    </xf>
    <xf numFmtId="0" fontId="1" fillId="3" borderId="12" xfId="0" applyFont="1" applyFill="1" applyBorder="1" applyAlignment="1" applyProtection="1">
      <alignment horizontal="center"/>
    </xf>
    <xf numFmtId="0" fontId="1" fillId="3" borderId="13" xfId="0" applyFont="1" applyFill="1" applyBorder="1" applyAlignment="1" applyProtection="1">
      <alignment horizontal="center"/>
    </xf>
    <xf numFmtId="0" fontId="0" fillId="4" borderId="14" xfId="0" applyFill="1" applyBorder="1" applyAlignment="1" applyProtection="1">
      <alignment horizontal="center"/>
      <protection locked="0"/>
    </xf>
    <xf numFmtId="0" fontId="0" fillId="4" borderId="6" xfId="0" applyFill="1" applyBorder="1" applyAlignment="1" applyProtection="1">
      <alignment horizontal="center"/>
      <protection locked="0"/>
    </xf>
    <xf numFmtId="0" fontId="0" fillId="4" borderId="15" xfId="0" applyFill="1" applyBorder="1" applyAlignment="1" applyProtection="1">
      <alignment horizontal="center"/>
      <protection locked="0"/>
    </xf>
    <xf numFmtId="0" fontId="0" fillId="4" borderId="9" xfId="0" applyFill="1" applyBorder="1" applyAlignment="1" applyProtection="1">
      <alignment horizontal="center"/>
      <protection locked="0"/>
    </xf>
    <xf numFmtId="0" fontId="1" fillId="2" borderId="16" xfId="0" applyFont="1" applyFill="1" applyBorder="1" applyAlignment="1" applyProtection="1">
      <alignment horizontal="center"/>
    </xf>
    <xf numFmtId="0" fontId="1" fillId="3" borderId="17" xfId="0" applyFont="1" applyFill="1" applyBorder="1" applyAlignment="1" applyProtection="1">
      <alignment horizontal="center"/>
    </xf>
    <xf numFmtId="14" fontId="0" fillId="4" borderId="18" xfId="0" applyNumberFormat="1" applyFill="1" applyBorder="1" applyAlignment="1" applyProtection="1">
      <alignment horizontal="center"/>
      <protection locked="0"/>
    </xf>
    <xf numFmtId="0" fontId="0" fillId="4" borderId="18" xfId="0" applyFill="1" applyBorder="1" applyAlignment="1" applyProtection="1">
      <alignment horizontal="center"/>
      <protection locked="0"/>
    </xf>
    <xf numFmtId="0" fontId="0" fillId="4" borderId="19" xfId="0" applyFill="1" applyBorder="1" applyAlignment="1" applyProtection="1">
      <alignment horizontal="center"/>
      <protection locked="0"/>
    </xf>
    <xf numFmtId="0" fontId="1" fillId="6" borderId="14" xfId="0" applyFont="1" applyFill="1" applyBorder="1" applyAlignment="1" applyProtection="1">
      <alignment horizontal="center"/>
    </xf>
    <xf numFmtId="0" fontId="1" fillId="6" borderId="6" xfId="0" applyFont="1" applyFill="1" applyBorder="1" applyAlignment="1" applyProtection="1">
      <alignment horizontal="center"/>
    </xf>
    <xf numFmtId="0" fontId="1" fillId="6" borderId="15" xfId="0" applyFont="1" applyFill="1" applyBorder="1" applyAlignment="1" applyProtection="1">
      <alignment horizontal="center"/>
    </xf>
    <xf numFmtId="0" fontId="1" fillId="3" borderId="20" xfId="0" applyFont="1" applyFill="1" applyBorder="1" applyAlignment="1" applyProtection="1">
      <alignment horizontal="center"/>
    </xf>
    <xf numFmtId="0" fontId="1" fillId="3" borderId="4" xfId="0" applyFont="1" applyFill="1" applyBorder="1" applyAlignment="1" applyProtection="1">
      <alignment horizontal="center"/>
    </xf>
    <xf numFmtId="0" fontId="0" fillId="3" borderId="5" xfId="0" applyFont="1" applyFill="1" applyBorder="1" applyAlignment="1" applyProtection="1">
      <alignment horizontal="center"/>
    </xf>
    <xf numFmtId="0" fontId="0" fillId="7" borderId="14" xfId="0" applyFill="1" applyBorder="1" applyAlignment="1" applyProtection="1">
      <alignment horizontal="center"/>
    </xf>
    <xf numFmtId="0" fontId="0" fillId="7" borderId="6" xfId="0" applyFill="1" applyBorder="1" applyAlignment="1" applyProtection="1">
      <alignment horizontal="center"/>
    </xf>
    <xf numFmtId="0" fontId="0" fillId="3" borderId="8" xfId="0" applyFont="1" applyFill="1" applyBorder="1" applyAlignment="1" applyProtection="1">
      <alignment horizontal="center"/>
    </xf>
    <xf numFmtId="0" fontId="0" fillId="7" borderId="15" xfId="0" applyFill="1" applyBorder="1" applyAlignment="1" applyProtection="1">
      <alignment horizontal="center"/>
    </xf>
    <xf numFmtId="0" fontId="0" fillId="7" borderId="9" xfId="0" applyFill="1" applyBorder="1" applyAlignment="1" applyProtection="1">
      <alignment horizontal="center"/>
    </xf>
    <xf numFmtId="164" fontId="0" fillId="7" borderId="14" xfId="0" applyNumberFormat="1" applyFill="1" applyBorder="1" applyAlignment="1" applyProtection="1">
      <alignment horizontal="center"/>
    </xf>
    <xf numFmtId="164" fontId="0" fillId="7" borderId="6" xfId="0" applyNumberFormat="1" applyFill="1" applyBorder="1" applyAlignment="1" applyProtection="1">
      <alignment horizontal="center"/>
    </xf>
    <xf numFmtId="164" fontId="0" fillId="7" borderId="15" xfId="0" applyNumberFormat="1" applyFill="1" applyBorder="1" applyAlignment="1" applyProtection="1">
      <alignment horizontal="center"/>
    </xf>
    <xf numFmtId="164" fontId="0" fillId="7" borderId="9" xfId="0" applyNumberFormat="1" applyFill="1" applyBorder="1" applyAlignment="1" applyProtection="1">
      <alignment horizontal="center"/>
    </xf>
    <xf numFmtId="0" fontId="0" fillId="8" borderId="5" xfId="0" applyFill="1" applyBorder="1" applyAlignment="1" applyProtection="1">
      <alignment horizontal="center"/>
    </xf>
    <xf numFmtId="0" fontId="0" fillId="8" borderId="8" xfId="0" applyFill="1" applyBorder="1" applyAlignment="1" applyProtection="1">
      <alignment horizontal="center"/>
    </xf>
    <xf numFmtId="0" fontId="0" fillId="9" borderId="0" xfId="0" applyFill="1"/>
    <xf numFmtId="0" fontId="1" fillId="9" borderId="0" xfId="0" applyFont="1" applyFill="1" applyBorder="1" applyAlignment="1" applyProtection="1">
      <alignment horizontal="center"/>
    </xf>
    <xf numFmtId="0" fontId="1" fillId="9" borderId="0" xfId="0" applyFont="1" applyFill="1" applyBorder="1" applyAlignment="1" applyProtection="1"/>
    <xf numFmtId="0" fontId="0" fillId="9" borderId="0" xfId="0" applyFill="1" applyBorder="1" applyAlignment="1" applyProtection="1">
      <alignment horizontal="left"/>
    </xf>
    <xf numFmtId="0" fontId="0" fillId="9" borderId="0" xfId="0" applyFill="1" applyBorder="1" applyAlignment="1" applyProtection="1">
      <protection locked="0"/>
    </xf>
    <xf numFmtId="0" fontId="0" fillId="9" borderId="0" xfId="0" applyFill="1" applyBorder="1" applyAlignment="1" applyProtection="1"/>
    <xf numFmtId="0" fontId="0" fillId="10" borderId="0" xfId="0" applyFill="1"/>
    <xf numFmtId="0" fontId="0" fillId="10" borderId="0" xfId="0" applyFill="1" applyBorder="1" applyProtection="1"/>
    <xf numFmtId="0" fontId="0" fillId="5" borderId="14" xfId="0" applyFill="1" applyBorder="1" applyAlignment="1" applyProtection="1">
      <alignment horizontal="center"/>
    </xf>
    <xf numFmtId="0" fontId="0" fillId="5" borderId="6" xfId="0" applyFill="1" applyBorder="1" applyAlignment="1" applyProtection="1">
      <alignment horizontal="center"/>
    </xf>
    <xf numFmtId="0" fontId="0" fillId="5" borderId="15" xfId="0" applyFill="1" applyBorder="1" applyAlignment="1" applyProtection="1">
      <alignment horizontal="center"/>
    </xf>
    <xf numFmtId="0" fontId="0" fillId="5" borderId="9" xfId="0" applyFill="1" applyBorder="1" applyAlignment="1" applyProtection="1">
      <alignment horizontal="center"/>
    </xf>
    <xf numFmtId="0" fontId="1" fillId="8" borderId="11" xfId="0" applyFont="1" applyFill="1" applyBorder="1" applyAlignment="1" applyProtection="1">
      <alignment horizontal="center"/>
    </xf>
    <xf numFmtId="0" fontId="1" fillId="8" borderId="12" xfId="0" applyFont="1" applyFill="1" applyBorder="1" applyAlignment="1" applyProtection="1">
      <alignment horizontal="center"/>
    </xf>
    <xf numFmtId="0" fontId="1" fillId="8" borderId="13" xfId="0" applyFont="1" applyFill="1" applyBorder="1" applyAlignment="1" applyProtection="1">
      <alignment horizontal="center"/>
    </xf>
    <xf numFmtId="0" fontId="0" fillId="11" borderId="0" xfId="0" applyFill="1"/>
    <xf numFmtId="0" fontId="0" fillId="9" borderId="24" xfId="0" applyFill="1" applyBorder="1"/>
    <xf numFmtId="0" fontId="0" fillId="9" borderId="0" xfId="0" applyFill="1" applyBorder="1"/>
    <xf numFmtId="0" fontId="0" fillId="9" borderId="25" xfId="0" applyFill="1" applyBorder="1"/>
    <xf numFmtId="0" fontId="1" fillId="9" borderId="25" xfId="0" applyFont="1" applyFill="1" applyBorder="1" applyAlignment="1" applyProtection="1">
      <alignment horizontal="center"/>
    </xf>
    <xf numFmtId="0" fontId="1" fillId="9" borderId="25" xfId="0" applyFont="1" applyFill="1" applyBorder="1" applyAlignment="1" applyProtection="1"/>
    <xf numFmtId="0" fontId="0" fillId="9" borderId="25" xfId="0" applyFill="1" applyBorder="1" applyAlignment="1" applyProtection="1">
      <alignment horizontal="left"/>
    </xf>
    <xf numFmtId="0" fontId="0" fillId="9" borderId="25" xfId="0" applyFill="1" applyBorder="1" applyAlignment="1" applyProtection="1">
      <protection locked="0"/>
    </xf>
    <xf numFmtId="0" fontId="0" fillId="9" borderId="25" xfId="0" applyFill="1" applyBorder="1" applyAlignment="1" applyProtection="1"/>
    <xf numFmtId="0" fontId="0" fillId="9" borderId="26" xfId="0" applyFill="1" applyBorder="1"/>
    <xf numFmtId="0" fontId="0" fillId="9" borderId="27" xfId="0" applyFill="1" applyBorder="1"/>
    <xf numFmtId="0" fontId="0" fillId="9" borderId="28" xfId="0" applyFill="1" applyBorder="1"/>
    <xf numFmtId="0" fontId="0" fillId="10" borderId="24" xfId="0" applyFill="1" applyBorder="1"/>
    <xf numFmtId="0" fontId="0" fillId="10" borderId="0" xfId="0" applyFill="1" applyBorder="1"/>
    <xf numFmtId="0" fontId="0" fillId="10" borderId="25" xfId="0" applyFill="1" applyBorder="1"/>
    <xf numFmtId="0" fontId="1" fillId="10" borderId="25" xfId="0" applyFont="1" applyFill="1" applyBorder="1" applyAlignment="1" applyProtection="1">
      <alignment horizontal="center"/>
    </xf>
    <xf numFmtId="0" fontId="0" fillId="10" borderId="25" xfId="0" applyFill="1" applyBorder="1" applyAlignment="1" applyProtection="1">
      <alignment horizontal="center"/>
      <protection locked="0"/>
    </xf>
    <xf numFmtId="0" fontId="0" fillId="10" borderId="25" xfId="0" applyFill="1" applyBorder="1" applyAlignment="1" applyProtection="1">
      <alignment horizontal="center"/>
    </xf>
    <xf numFmtId="0" fontId="0" fillId="10" borderId="25" xfId="0" applyFill="1" applyBorder="1" applyProtection="1"/>
    <xf numFmtId="164" fontId="0" fillId="10" borderId="25" xfId="0" applyNumberFormat="1" applyFill="1" applyBorder="1" applyAlignment="1" applyProtection="1">
      <alignment horizontal="center"/>
    </xf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9" borderId="0" xfId="0" applyFill="1" applyBorder="1" applyProtection="1"/>
    <xf numFmtId="0" fontId="0" fillId="9" borderId="27" xfId="0" applyFill="1" applyBorder="1" applyProtection="1"/>
    <xf numFmtId="0" fontId="0" fillId="9" borderId="21" xfId="0" applyFill="1" applyBorder="1" applyAlignment="1"/>
    <xf numFmtId="0" fontId="0" fillId="9" borderId="22" xfId="0" applyFill="1" applyBorder="1" applyAlignment="1"/>
    <xf numFmtId="0" fontId="0" fillId="9" borderId="23" xfId="0" applyFill="1" applyBorder="1" applyAlignment="1"/>
    <xf numFmtId="0" fontId="0" fillId="9" borderId="24" xfId="0" applyFill="1" applyBorder="1" applyAlignment="1"/>
    <xf numFmtId="0" fontId="0" fillId="9" borderId="0" xfId="0" applyFill="1" applyBorder="1" applyAlignment="1"/>
    <xf numFmtId="0" fontId="0" fillId="9" borderId="25" xfId="0" applyFill="1" applyBorder="1" applyAlignment="1"/>
    <xf numFmtId="0" fontId="0" fillId="10" borderId="21" xfId="0" applyFill="1" applyBorder="1" applyAlignment="1"/>
    <xf numFmtId="0" fontId="0" fillId="10" borderId="22" xfId="0" applyFill="1" applyBorder="1" applyAlignment="1"/>
    <xf numFmtId="0" fontId="0" fillId="10" borderId="23" xfId="0" applyFill="1" applyBorder="1" applyAlignment="1"/>
    <xf numFmtId="0" fontId="0" fillId="10" borderId="24" xfId="0" applyFill="1" applyBorder="1" applyAlignment="1"/>
    <xf numFmtId="0" fontId="0" fillId="10" borderId="25" xfId="0" applyFill="1" applyBorder="1" applyAlignment="1"/>
    <xf numFmtId="0" fontId="2" fillId="10" borderId="0" xfId="0" applyFont="1" applyFill="1"/>
    <xf numFmtId="0" fontId="2" fillId="10" borderId="22" xfId="0" applyFont="1" applyFill="1" applyBorder="1" applyAlignment="1"/>
    <xf numFmtId="0" fontId="2" fillId="10" borderId="0" xfId="0" applyFont="1" applyFill="1" applyBorder="1" applyAlignment="1"/>
    <xf numFmtId="0" fontId="2" fillId="10" borderId="0" xfId="0" applyFont="1" applyFill="1" applyBorder="1"/>
    <xf numFmtId="0" fontId="3" fillId="10" borderId="25" xfId="0" applyFont="1" applyFill="1" applyBorder="1" applyAlignment="1" applyProtection="1">
      <alignment horizontal="center"/>
    </xf>
    <xf numFmtId="0" fontId="2" fillId="10" borderId="0" xfId="0" applyFont="1" applyFill="1" applyBorder="1" applyProtection="1"/>
    <xf numFmtId="0" fontId="2" fillId="10" borderId="27" xfId="0" applyFont="1" applyFill="1" applyBorder="1"/>
    <xf numFmtId="0" fontId="2" fillId="11" borderId="0" xfId="0" applyFont="1" applyFill="1"/>
    <xf numFmtId="0" fontId="3" fillId="10" borderId="0" xfId="0" applyFont="1" applyFill="1" applyBorder="1" applyAlignment="1" applyProtection="1">
      <alignment horizontal="center"/>
    </xf>
    <xf numFmtId="0" fontId="2" fillId="10" borderId="0" xfId="0" applyFont="1" applyFill="1" applyBorder="1" applyAlignment="1" applyProtection="1">
      <alignment horizontal="center"/>
      <protection locked="0"/>
    </xf>
    <xf numFmtId="0" fontId="2" fillId="10" borderId="0" xfId="0" applyFont="1" applyFill="1" applyBorder="1" applyAlignment="1" applyProtection="1">
      <alignment horizontal="center"/>
    </xf>
    <xf numFmtId="164" fontId="2" fillId="10" borderId="0" xfId="0" applyNumberFormat="1" applyFont="1" applyFill="1" applyBorder="1" applyAlignment="1" applyProtection="1">
      <alignment horizontal="center"/>
    </xf>
    <xf numFmtId="14" fontId="0" fillId="9" borderId="0" xfId="0" applyNumberFormat="1" applyFill="1" applyBorder="1" applyAlignment="1" applyProtection="1">
      <alignment horizontal="center"/>
      <protection locked="0"/>
    </xf>
    <xf numFmtId="0" fontId="0" fillId="9" borderId="0" xfId="0" applyFill="1" applyBorder="1" applyAlignment="1" applyProtection="1">
      <alignment horizontal="center"/>
      <protection locked="0"/>
    </xf>
    <xf numFmtId="0" fontId="0" fillId="11" borderId="0" xfId="0" applyFill="1" applyProtection="1"/>
    <xf numFmtId="0" fontId="0" fillId="9" borderId="0" xfId="0" applyFill="1" applyBorder="1" applyAlignment="1" applyProtection="1">
      <alignment horizontal="center"/>
    </xf>
    <xf numFmtId="0" fontId="0" fillId="5" borderId="29" xfId="0" applyFont="1" applyFill="1" applyBorder="1" applyAlignment="1" applyProtection="1">
      <alignment horizontal="center"/>
    </xf>
    <xf numFmtId="2" fontId="0" fillId="5" borderId="30" xfId="0" applyNumberFormat="1" applyFont="1" applyFill="1" applyBorder="1" applyAlignment="1" applyProtection="1">
      <alignment horizontal="center"/>
    </xf>
    <xf numFmtId="14" fontId="0" fillId="5" borderId="31" xfId="0" applyNumberFormat="1" applyFont="1" applyFill="1" applyBorder="1" applyAlignment="1" applyProtection="1">
      <alignment horizontal="center"/>
    </xf>
    <xf numFmtId="0" fontId="1" fillId="5" borderId="3" xfId="0" applyFont="1" applyFill="1" applyBorder="1" applyAlignment="1" applyProtection="1">
      <alignment horizontal="center"/>
    </xf>
    <xf numFmtId="0" fontId="1" fillId="5" borderId="20" xfId="0" applyFont="1" applyFill="1" applyBorder="1" applyAlignment="1" applyProtection="1">
      <alignment horizontal="center"/>
    </xf>
    <xf numFmtId="0" fontId="1" fillId="5" borderId="20" xfId="0" applyFont="1" applyFill="1" applyBorder="1" applyProtection="1"/>
    <xf numFmtId="0" fontId="1" fillId="5" borderId="4" xfId="0" applyFont="1" applyFill="1" applyBorder="1" applyAlignment="1" applyProtection="1">
      <alignment horizontal="center"/>
    </xf>
    <xf numFmtId="0" fontId="0" fillId="12" borderId="5" xfId="0" applyFill="1" applyBorder="1" applyAlignment="1" applyProtection="1">
      <alignment horizontal="center"/>
    </xf>
    <xf numFmtId="1" fontId="4" fillId="12" borderId="14" xfId="0" applyNumberFormat="1" applyFont="1" applyFill="1" applyBorder="1" applyAlignment="1" applyProtection="1">
      <alignment horizontal="center"/>
    </xf>
    <xf numFmtId="0" fontId="0" fillId="12" borderId="14" xfId="0" applyFill="1" applyBorder="1" applyProtection="1"/>
    <xf numFmtId="164" fontId="0" fillId="12" borderId="6" xfId="0" applyNumberFormat="1" applyFill="1" applyBorder="1" applyAlignment="1" applyProtection="1">
      <alignment horizontal="center"/>
    </xf>
    <xf numFmtId="0" fontId="0" fillId="5" borderId="5" xfId="0" applyFill="1" applyBorder="1" applyAlignment="1" applyProtection="1">
      <alignment horizontal="center"/>
    </xf>
    <xf numFmtId="0" fontId="0" fillId="5" borderId="14" xfId="0" applyFill="1" applyBorder="1" applyProtection="1"/>
    <xf numFmtId="164" fontId="0" fillId="5" borderId="6" xfId="0" applyNumberFormat="1" applyFill="1" applyBorder="1" applyAlignment="1" applyProtection="1">
      <alignment horizontal="center"/>
    </xf>
    <xf numFmtId="0" fontId="4" fillId="12" borderId="14" xfId="0" applyFont="1" applyFill="1" applyBorder="1" applyAlignment="1" applyProtection="1">
      <alignment horizontal="center"/>
    </xf>
    <xf numFmtId="0" fontId="0" fillId="12" borderId="8" xfId="0" applyFill="1" applyBorder="1" applyAlignment="1" applyProtection="1">
      <alignment horizontal="center"/>
    </xf>
    <xf numFmtId="0" fontId="4" fillId="12" borderId="15" xfId="0" applyFont="1" applyFill="1" applyBorder="1" applyAlignment="1" applyProtection="1">
      <alignment horizontal="center"/>
    </xf>
    <xf numFmtId="0" fontId="0" fillId="12" borderId="15" xfId="0" applyFill="1" applyBorder="1" applyProtection="1"/>
    <xf numFmtId="164" fontId="0" fillId="12" borderId="9" xfId="0" applyNumberFormat="1" applyFill="1" applyBorder="1" applyAlignment="1" applyProtection="1">
      <alignment horizontal="center"/>
    </xf>
    <xf numFmtId="0" fontId="2" fillId="10" borderId="24" xfId="0" applyFont="1" applyFill="1" applyBorder="1" applyAlignment="1"/>
    <xf numFmtId="0" fontId="2" fillId="10" borderId="25" xfId="0" applyFont="1" applyFill="1" applyBorder="1" applyAlignment="1"/>
    <xf numFmtId="0" fontId="2" fillId="10" borderId="24" xfId="0" applyFont="1" applyFill="1" applyBorder="1"/>
    <xf numFmtId="0" fontId="2" fillId="10" borderId="25" xfId="0" applyFont="1" applyFill="1" applyBorder="1"/>
    <xf numFmtId="0" fontId="3" fillId="10" borderId="25" xfId="0" applyFont="1" applyFill="1" applyBorder="1" applyAlignment="1" applyProtection="1"/>
    <xf numFmtId="0" fontId="2" fillId="10" borderId="25" xfId="0" applyFont="1" applyFill="1" applyBorder="1" applyAlignment="1" applyProtection="1">
      <alignment horizontal="left"/>
    </xf>
    <xf numFmtId="0" fontId="2" fillId="10" borderId="25" xfId="0" applyFont="1" applyFill="1" applyBorder="1" applyAlignment="1" applyProtection="1">
      <protection locked="0"/>
    </xf>
    <xf numFmtId="0" fontId="2" fillId="10" borderId="0" xfId="0" applyFont="1" applyFill="1" applyBorder="1" applyAlignment="1" applyProtection="1"/>
    <xf numFmtId="0" fontId="2" fillId="10" borderId="25" xfId="0" applyFont="1" applyFill="1" applyBorder="1" applyAlignment="1" applyProtection="1"/>
    <xf numFmtId="0" fontId="1" fillId="2" borderId="17" xfId="0" applyFont="1" applyFill="1" applyBorder="1" applyAlignment="1" applyProtection="1">
      <alignment horizontal="center"/>
    </xf>
    <xf numFmtId="14" fontId="1" fillId="3" borderId="17" xfId="0" applyNumberFormat="1" applyFont="1" applyFill="1" applyBorder="1" applyAlignment="1" applyProtection="1"/>
    <xf numFmtId="14" fontId="0" fillId="4" borderId="32" xfId="0" applyNumberFormat="1" applyFill="1" applyBorder="1" applyAlignment="1" applyProtection="1">
      <alignment horizontal="center"/>
      <protection locked="0"/>
    </xf>
    <xf numFmtId="0" fontId="1" fillId="3" borderId="33" xfId="0" applyFont="1" applyFill="1" applyBorder="1" applyAlignment="1" applyProtection="1"/>
    <xf numFmtId="0" fontId="0" fillId="4" borderId="34" xfId="0" applyFill="1" applyBorder="1" applyProtection="1"/>
    <xf numFmtId="14" fontId="0" fillId="4" borderId="34" xfId="0" applyNumberFormat="1" applyFill="1" applyBorder="1" applyAlignment="1" applyProtection="1">
      <alignment horizontal="left" vertical="center"/>
      <protection locked="0"/>
    </xf>
    <xf numFmtId="14" fontId="0" fillId="4" borderId="32" xfId="0" applyNumberFormat="1" applyFill="1" applyBorder="1" applyAlignment="1" applyProtection="1">
      <alignment vertical="center"/>
    </xf>
    <xf numFmtId="0" fontId="1" fillId="3" borderId="33" xfId="0" applyFont="1" applyFill="1" applyBorder="1" applyAlignment="1" applyProtection="1">
      <alignment horizontal="center"/>
    </xf>
    <xf numFmtId="2" fontId="0" fillId="3" borderId="35" xfId="0" applyNumberFormat="1" applyFill="1" applyBorder="1" applyAlignment="1" applyProtection="1">
      <alignment horizontal="center"/>
    </xf>
    <xf numFmtId="0" fontId="0" fillId="5" borderId="0" xfId="0" applyFont="1" applyFill="1" applyBorder="1" applyAlignment="1" applyProtection="1">
      <alignment horizontal="center"/>
    </xf>
    <xf numFmtId="0" fontId="0" fillId="9" borderId="27" xfId="0" applyFill="1" applyBorder="1" applyAlignment="1" applyProtection="1">
      <alignment horizontal="center"/>
    </xf>
    <xf numFmtId="0" fontId="0" fillId="9" borderId="27" xfId="0" applyFill="1" applyBorder="1" applyAlignment="1" applyProtection="1"/>
    <xf numFmtId="0" fontId="0" fillId="9" borderId="28" xfId="0" applyFill="1" applyBorder="1" applyAlignment="1" applyProtection="1"/>
    <xf numFmtId="0" fontId="2" fillId="10" borderId="26" xfId="0" applyFont="1" applyFill="1" applyBorder="1"/>
    <xf numFmtId="0" fontId="2" fillId="10" borderId="27" xfId="0" applyFont="1" applyFill="1" applyBorder="1" applyAlignment="1" applyProtection="1">
      <alignment horizontal="center"/>
    </xf>
    <xf numFmtId="0" fontId="2" fillId="10" borderId="27" xfId="0" applyFont="1" applyFill="1" applyBorder="1" applyAlignment="1" applyProtection="1"/>
    <xf numFmtId="0" fontId="2" fillId="10" borderId="28" xfId="0" applyFont="1" applyFill="1" applyBorder="1" applyAlignment="1" applyProtection="1"/>
    <xf numFmtId="2" fontId="0" fillId="0" borderId="0" xfId="0" applyNumberFormat="1"/>
    <xf numFmtId="0" fontId="2" fillId="13" borderId="0" xfId="0" applyFont="1" applyFill="1"/>
    <xf numFmtId="0" fontId="0" fillId="13" borderId="0" xfId="0" applyFill="1"/>
    <xf numFmtId="0" fontId="0" fillId="9" borderId="21" xfId="0" applyFill="1" applyBorder="1"/>
    <xf numFmtId="0" fontId="0" fillId="9" borderId="22" xfId="0" applyFill="1" applyBorder="1"/>
    <xf numFmtId="0" fontId="0" fillId="9" borderId="23" xfId="0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0" fillId="11" borderId="21" xfId="0" applyFill="1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11" borderId="2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/>
    </xf>
    <xf numFmtId="0" fontId="2" fillId="11" borderId="22" xfId="0" applyFont="1" applyFill="1" applyBorder="1" applyAlignment="1">
      <alignment horizontal="center"/>
    </xf>
    <xf numFmtId="0" fontId="2" fillId="11" borderId="23" xfId="0" applyFont="1" applyFill="1" applyBorder="1" applyAlignment="1">
      <alignment horizontal="center"/>
    </xf>
    <xf numFmtId="0" fontId="2" fillId="11" borderId="26" xfId="0" applyFont="1" applyFill="1" applyBorder="1" applyAlignment="1">
      <alignment horizontal="center"/>
    </xf>
    <xf numFmtId="0" fontId="2" fillId="11" borderId="27" xfId="0" applyFont="1" applyFill="1" applyBorder="1" applyAlignment="1">
      <alignment horizontal="center"/>
    </xf>
    <xf numFmtId="0" fontId="2" fillId="11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Help!E10"/><Relationship Id="rId2" Type="http://schemas.openxmlformats.org/officeDocument/2006/relationships/hyperlink" Target="#Setup!E10"/><Relationship Id="rId1" Type="http://schemas.openxmlformats.org/officeDocument/2006/relationships/hyperlink" Target="#Schedule!D12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Schedule!D12"/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15</xdr:row>
      <xdr:rowOff>114300</xdr:rowOff>
    </xdr:from>
    <xdr:to>
      <xdr:col>7</xdr:col>
      <xdr:colOff>457200</xdr:colOff>
      <xdr:row>18</xdr:row>
      <xdr:rowOff>9525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4381500" y="2590800"/>
          <a:ext cx="1562100" cy="466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 baseline="0"/>
            <a:t>My Schedule</a:t>
          </a:r>
        </a:p>
      </xdr:txBody>
    </xdr:sp>
    <xdr:clientData/>
  </xdr:twoCellAnchor>
  <xdr:twoCellAnchor>
    <xdr:from>
      <xdr:col>2</xdr:col>
      <xdr:colOff>152400</xdr:colOff>
      <xdr:row>15</xdr:row>
      <xdr:rowOff>123825</xdr:rowOff>
    </xdr:from>
    <xdr:to>
      <xdr:col>4</xdr:col>
      <xdr:colOff>495300</xdr:colOff>
      <xdr:row>18</xdr:row>
      <xdr:rowOff>19050</xdr:rowOff>
    </xdr:to>
    <xdr:sp macro="" textlink="">
      <xdr:nvSpPr>
        <xdr:cNvPr id="3" name="Rounded Rectangle 2">
          <a:hlinkClick xmlns:r="http://schemas.openxmlformats.org/officeDocument/2006/relationships" r:id="rId2"/>
        </xdr:cNvPr>
        <xdr:cNvSpPr/>
      </xdr:nvSpPr>
      <xdr:spPr>
        <a:xfrm>
          <a:off x="2590800" y="2600325"/>
          <a:ext cx="1562100" cy="466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/>
            <a:t>Setup</a:t>
          </a:r>
        </a:p>
      </xdr:txBody>
    </xdr:sp>
    <xdr:clientData/>
  </xdr:twoCellAnchor>
  <xdr:twoCellAnchor>
    <xdr:from>
      <xdr:col>8</xdr:col>
      <xdr:colOff>66675</xdr:colOff>
      <xdr:row>15</xdr:row>
      <xdr:rowOff>123825</xdr:rowOff>
    </xdr:from>
    <xdr:to>
      <xdr:col>10</xdr:col>
      <xdr:colOff>409575</xdr:colOff>
      <xdr:row>18</xdr:row>
      <xdr:rowOff>19050</xdr:rowOff>
    </xdr:to>
    <xdr:sp macro="" textlink="">
      <xdr:nvSpPr>
        <xdr:cNvPr id="4" name="Rounded Rectangle 3">
          <a:hlinkClick xmlns:r="http://schemas.openxmlformats.org/officeDocument/2006/relationships" r:id="rId3"/>
        </xdr:cNvPr>
        <xdr:cNvSpPr/>
      </xdr:nvSpPr>
      <xdr:spPr>
        <a:xfrm>
          <a:off x="6162675" y="2600325"/>
          <a:ext cx="1562100" cy="466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 b="1" baseline="0"/>
            <a:t>Help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1</xdr:row>
      <xdr:rowOff>47625</xdr:rowOff>
    </xdr:from>
    <xdr:to>
      <xdr:col>4</xdr:col>
      <xdr:colOff>628650</xdr:colOff>
      <xdr:row>1</xdr:row>
      <xdr:rowOff>323850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1971675" y="247650"/>
          <a:ext cx="90487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 Menu</a:t>
          </a:r>
        </a:p>
      </xdr:txBody>
    </xdr:sp>
    <xdr:clientData/>
  </xdr:twoCellAnchor>
  <xdr:twoCellAnchor>
    <xdr:from>
      <xdr:col>21</xdr:col>
      <xdr:colOff>66675</xdr:colOff>
      <xdr:row>1</xdr:row>
      <xdr:rowOff>47625</xdr:rowOff>
    </xdr:from>
    <xdr:to>
      <xdr:col>21</xdr:col>
      <xdr:colOff>971550</xdr:colOff>
      <xdr:row>1</xdr:row>
      <xdr:rowOff>323850</xdr:rowOff>
    </xdr:to>
    <xdr:sp macro="" textlink="">
      <xdr:nvSpPr>
        <xdr:cNvPr id="3" name="Rounded Rectangle 2">
          <a:hlinkClick xmlns:r="http://schemas.openxmlformats.org/officeDocument/2006/relationships" r:id="rId2"/>
        </xdr:cNvPr>
        <xdr:cNvSpPr/>
      </xdr:nvSpPr>
      <xdr:spPr>
        <a:xfrm>
          <a:off x="9515475" y="247650"/>
          <a:ext cx="90487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Schedule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276226</xdr:colOff>
      <xdr:row>1</xdr:row>
      <xdr:rowOff>47625</xdr:rowOff>
    </xdr:from>
    <xdr:to>
      <xdr:col>3</xdr:col>
      <xdr:colOff>1228726</xdr:colOff>
      <xdr:row>1</xdr:row>
      <xdr:rowOff>323850</xdr:rowOff>
    </xdr:to>
    <xdr:sp macro="" textlink="">
      <xdr:nvSpPr>
        <xdr:cNvPr id="5" name="Rounded Rectangle 4">
          <a:hlinkClick xmlns:r="http://schemas.openxmlformats.org/officeDocument/2006/relationships" r:id="rId1"/>
        </xdr:cNvPr>
        <xdr:cNvSpPr/>
      </xdr:nvSpPr>
      <xdr:spPr>
        <a:xfrm>
          <a:off x="1943101" y="247650"/>
          <a:ext cx="952500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 Menu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66676</xdr:colOff>
      <xdr:row>1</xdr:row>
      <xdr:rowOff>47625</xdr:rowOff>
    </xdr:from>
    <xdr:to>
      <xdr:col>3</xdr:col>
      <xdr:colOff>247652</xdr:colOff>
      <xdr:row>1</xdr:row>
      <xdr:rowOff>323850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285876" y="247650"/>
          <a:ext cx="790576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Main Menu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L21"/>
  <sheetViews>
    <sheetView showGridLines="0" workbookViewId="0"/>
  </sheetViews>
  <sheetFormatPr defaultRowHeight="15"/>
  <cols>
    <col min="1" max="1" width="35.7109375" customWidth="1"/>
  </cols>
  <sheetData>
    <row r="1" spans="2:12" ht="39.950000000000003" customHeight="1" thickBot="1"/>
    <row r="2" spans="2:12" ht="30" customHeight="1" thickBot="1">
      <c r="B2" s="157" t="s">
        <v>68</v>
      </c>
      <c r="C2" s="158"/>
      <c r="D2" s="158"/>
      <c r="E2" s="158"/>
      <c r="F2" s="158"/>
      <c r="G2" s="158"/>
      <c r="H2" s="158"/>
      <c r="I2" s="158"/>
      <c r="J2" s="158"/>
      <c r="K2" s="158"/>
      <c r="L2" s="159"/>
    </row>
    <row r="3" spans="2:12">
      <c r="B3" s="154"/>
      <c r="C3" s="155"/>
      <c r="D3" s="155"/>
      <c r="E3" s="155"/>
      <c r="F3" s="155"/>
      <c r="G3" s="155"/>
      <c r="H3" s="155"/>
      <c r="I3" s="155"/>
      <c r="J3" s="155"/>
      <c r="K3" s="155"/>
      <c r="L3" s="156"/>
    </row>
    <row r="4" spans="2:12">
      <c r="B4" s="55"/>
      <c r="C4" s="56"/>
      <c r="D4" s="56"/>
      <c r="E4" s="56"/>
      <c r="F4" s="56"/>
      <c r="G4" s="56"/>
      <c r="H4" s="56"/>
      <c r="I4" s="56"/>
      <c r="J4" s="56"/>
      <c r="K4" s="56"/>
      <c r="L4" s="57"/>
    </row>
    <row r="5" spans="2:12">
      <c r="B5" s="55"/>
      <c r="C5" s="56"/>
      <c r="D5" s="56"/>
      <c r="E5" s="56"/>
      <c r="F5" s="56"/>
      <c r="G5" s="56"/>
      <c r="H5" s="56"/>
      <c r="I5" s="56"/>
      <c r="J5" s="56"/>
      <c r="K5" s="56"/>
      <c r="L5" s="57"/>
    </row>
    <row r="6" spans="2:12">
      <c r="B6" s="55"/>
      <c r="C6" s="56"/>
      <c r="D6" s="56"/>
      <c r="E6" s="56"/>
      <c r="F6" s="56"/>
      <c r="G6" s="56"/>
      <c r="H6" s="56"/>
      <c r="I6" s="56"/>
      <c r="J6" s="56"/>
      <c r="K6" s="56"/>
      <c r="L6" s="57"/>
    </row>
    <row r="7" spans="2:12">
      <c r="B7" s="55"/>
      <c r="C7" s="56"/>
      <c r="D7" s="56"/>
      <c r="E7" s="56"/>
      <c r="F7" s="56"/>
      <c r="G7" s="56"/>
      <c r="H7" s="56"/>
      <c r="I7" s="56"/>
      <c r="J7" s="56"/>
      <c r="K7" s="56"/>
      <c r="L7" s="57"/>
    </row>
    <row r="8" spans="2:12">
      <c r="B8" s="55"/>
      <c r="C8" s="56"/>
      <c r="D8" s="56"/>
      <c r="E8" s="56"/>
      <c r="F8" s="56"/>
      <c r="G8" s="56"/>
      <c r="H8" s="56"/>
      <c r="I8" s="56"/>
      <c r="J8" s="56"/>
      <c r="K8" s="56"/>
      <c r="L8" s="57"/>
    </row>
    <row r="9" spans="2:12">
      <c r="B9" s="55"/>
      <c r="C9" s="56"/>
      <c r="D9" s="56"/>
      <c r="E9" s="56"/>
      <c r="F9" s="56"/>
      <c r="G9" s="56"/>
      <c r="H9" s="56"/>
      <c r="I9" s="56"/>
      <c r="J9" s="56"/>
      <c r="K9" s="56"/>
      <c r="L9" s="57"/>
    </row>
    <row r="10" spans="2:12">
      <c r="B10" s="55"/>
      <c r="C10" s="56"/>
      <c r="D10" s="56"/>
      <c r="E10" s="56"/>
      <c r="F10" s="56"/>
      <c r="G10" s="56"/>
      <c r="H10" s="56"/>
      <c r="I10" s="56"/>
      <c r="J10" s="56"/>
      <c r="K10" s="56"/>
      <c r="L10" s="57"/>
    </row>
    <row r="11" spans="2:12">
      <c r="B11" s="55"/>
      <c r="C11" s="56"/>
      <c r="D11" s="56"/>
      <c r="E11" s="56"/>
      <c r="F11" s="56"/>
      <c r="G11" s="56"/>
      <c r="H11" s="56"/>
      <c r="I11" s="56"/>
      <c r="J11" s="56"/>
      <c r="K11" s="56"/>
      <c r="L11" s="57"/>
    </row>
    <row r="12" spans="2:12">
      <c r="B12" s="55"/>
      <c r="C12" s="56"/>
      <c r="D12" s="56"/>
      <c r="E12" s="56"/>
      <c r="F12" s="56"/>
      <c r="G12" s="56"/>
      <c r="H12" s="56"/>
      <c r="I12" s="56"/>
      <c r="J12" s="56"/>
      <c r="K12" s="56"/>
      <c r="L12" s="57"/>
    </row>
    <row r="13" spans="2:12">
      <c r="B13" s="55"/>
      <c r="C13" s="56"/>
      <c r="D13" s="56"/>
      <c r="E13" s="56"/>
      <c r="F13" s="56"/>
      <c r="G13" s="56"/>
      <c r="H13" s="56"/>
      <c r="I13" s="56"/>
      <c r="J13" s="56"/>
      <c r="K13" s="56"/>
      <c r="L13" s="57"/>
    </row>
    <row r="14" spans="2:12">
      <c r="B14" s="55"/>
      <c r="C14" s="56"/>
      <c r="D14" s="56"/>
      <c r="E14" s="56"/>
      <c r="F14" s="56"/>
      <c r="G14" s="56"/>
      <c r="H14" s="56"/>
      <c r="I14" s="56"/>
      <c r="J14" s="56"/>
      <c r="K14" s="56"/>
      <c r="L14" s="57"/>
    </row>
    <row r="15" spans="2:12">
      <c r="B15" s="55"/>
      <c r="C15" s="56"/>
      <c r="D15" s="56"/>
      <c r="E15" s="56"/>
      <c r="F15" s="56"/>
      <c r="G15" s="56"/>
      <c r="H15" s="56"/>
      <c r="I15" s="56"/>
      <c r="J15" s="56"/>
      <c r="K15" s="56"/>
      <c r="L15" s="57"/>
    </row>
    <row r="16" spans="2:12">
      <c r="B16" s="55"/>
      <c r="C16" s="56"/>
      <c r="D16" s="56"/>
      <c r="E16" s="56"/>
      <c r="F16" s="56"/>
      <c r="G16" s="56"/>
      <c r="H16" s="56"/>
      <c r="I16" s="56"/>
      <c r="J16" s="56"/>
      <c r="K16" s="56"/>
      <c r="L16" s="57"/>
    </row>
    <row r="17" spans="2:12">
      <c r="B17" s="55"/>
      <c r="C17" s="56"/>
      <c r="D17" s="56"/>
      <c r="E17" s="56"/>
      <c r="F17" s="56"/>
      <c r="G17" s="56"/>
      <c r="H17" s="56"/>
      <c r="I17" s="56"/>
      <c r="J17" s="56"/>
      <c r="K17" s="56"/>
      <c r="L17" s="57"/>
    </row>
    <row r="18" spans="2:12">
      <c r="B18" s="55"/>
      <c r="C18" s="56"/>
      <c r="D18" s="56"/>
      <c r="E18" s="56"/>
      <c r="F18" s="56"/>
      <c r="G18" s="56"/>
      <c r="H18" s="56"/>
      <c r="I18" s="56"/>
      <c r="J18" s="56"/>
      <c r="K18" s="56"/>
      <c r="L18" s="57"/>
    </row>
    <row r="19" spans="2:12">
      <c r="B19" s="55"/>
      <c r="C19" s="56"/>
      <c r="D19" s="56"/>
      <c r="E19" s="56"/>
      <c r="F19" s="56"/>
      <c r="G19" s="56"/>
      <c r="H19" s="56"/>
      <c r="I19" s="56"/>
      <c r="J19" s="56"/>
      <c r="K19" s="56"/>
      <c r="L19" s="57"/>
    </row>
    <row r="20" spans="2:12">
      <c r="B20" s="55"/>
      <c r="C20" s="56"/>
      <c r="D20" s="56"/>
      <c r="E20" s="56"/>
      <c r="F20" s="56"/>
      <c r="G20" s="56"/>
      <c r="H20" s="56"/>
      <c r="I20" s="56"/>
      <c r="J20" s="56"/>
      <c r="K20" s="56"/>
      <c r="L20" s="57"/>
    </row>
    <row r="21" spans="2:12" ht="15.75" thickBot="1">
      <c r="B21" s="63"/>
      <c r="C21" s="64"/>
      <c r="D21" s="64"/>
      <c r="E21" s="64"/>
      <c r="F21" s="64"/>
      <c r="G21" s="64"/>
      <c r="H21" s="64"/>
      <c r="I21" s="64"/>
      <c r="J21" s="64"/>
      <c r="K21" s="64"/>
      <c r="L21" s="65"/>
    </row>
  </sheetData>
  <mergeCells count="1">
    <mergeCell ref="B2:L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N124"/>
  <sheetViews>
    <sheetView showGridLines="0" workbookViewId="0">
      <selection activeCell="E10" sqref="E10"/>
    </sheetView>
  </sheetViews>
  <sheetFormatPr defaultRowHeight="15"/>
  <cols>
    <col min="1" max="1" width="7.7109375" style="153" customWidth="1"/>
    <col min="2" max="2" width="4.7109375" style="39" customWidth="1"/>
    <col min="3" max="3" width="10.7109375" style="39" customWidth="1"/>
    <col min="4" max="4" width="9.140625" style="39"/>
    <col min="5" max="5" width="14.140625" style="39" customWidth="1"/>
    <col min="6" max="6" width="10.7109375" style="39" customWidth="1"/>
    <col min="7" max="7" width="4.7109375" style="39" customWidth="1"/>
    <col min="8" max="9" width="4.7109375" style="45" customWidth="1"/>
    <col min="10" max="10" width="9.140625" style="45"/>
    <col min="11" max="17" width="5.7109375" style="45" customWidth="1"/>
    <col min="18" max="18" width="4.7109375" style="90" customWidth="1"/>
    <col min="19" max="19" width="4.7109375" style="45" customWidth="1"/>
    <col min="20" max="20" width="4.7109375" style="39" customWidth="1"/>
    <col min="21" max="21" width="12.7109375" style="39" customWidth="1"/>
    <col min="22" max="22" width="15.85546875" style="39" customWidth="1"/>
    <col min="23" max="23" width="12.7109375" style="39" customWidth="1"/>
    <col min="24" max="24" width="4.7109375" style="39" customWidth="1"/>
    <col min="25" max="66" width="9.140625" style="153"/>
  </cols>
  <sheetData>
    <row r="1" spans="2:24" s="152" customFormat="1" ht="15.75" thickBot="1"/>
    <row r="2" spans="2:24" s="153" customFormat="1" ht="30" customHeight="1" thickBot="1">
      <c r="B2" s="169" t="s">
        <v>62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1"/>
    </row>
    <row r="3" spans="2:24" ht="15" customHeight="1" thickBot="1">
      <c r="B3" s="79"/>
      <c r="C3" s="80"/>
      <c r="D3" s="80"/>
      <c r="E3" s="80"/>
      <c r="F3" s="80"/>
      <c r="G3" s="81"/>
      <c r="H3" s="85"/>
      <c r="I3" s="86"/>
      <c r="J3" s="86"/>
      <c r="K3" s="86"/>
      <c r="L3" s="86"/>
      <c r="M3" s="86"/>
      <c r="N3" s="86"/>
      <c r="O3" s="86"/>
      <c r="P3" s="86"/>
      <c r="Q3" s="86"/>
      <c r="R3" s="91"/>
      <c r="S3" s="87"/>
      <c r="T3" s="79"/>
      <c r="U3" s="80"/>
      <c r="V3" s="80"/>
      <c r="W3" s="80"/>
      <c r="X3" s="81"/>
    </row>
    <row r="4" spans="2:24" ht="30" customHeight="1">
      <c r="B4" s="82"/>
      <c r="C4" s="163"/>
      <c r="D4" s="164"/>
      <c r="E4" s="164"/>
      <c r="F4" s="165"/>
      <c r="G4" s="84"/>
      <c r="H4" s="88"/>
      <c r="I4" s="163"/>
      <c r="J4" s="164"/>
      <c r="K4" s="164"/>
      <c r="L4" s="164"/>
      <c r="M4" s="164"/>
      <c r="N4" s="164"/>
      <c r="O4" s="164"/>
      <c r="P4" s="164"/>
      <c r="Q4" s="164"/>
      <c r="R4" s="165"/>
      <c r="S4" s="89"/>
      <c r="T4" s="82"/>
      <c r="U4" s="163"/>
      <c r="V4" s="164"/>
      <c r="W4" s="165"/>
      <c r="X4" s="84"/>
    </row>
    <row r="5" spans="2:24" ht="30" customHeight="1" thickBot="1">
      <c r="B5" s="82"/>
      <c r="C5" s="166"/>
      <c r="D5" s="167"/>
      <c r="E5" s="167"/>
      <c r="F5" s="168"/>
      <c r="G5" s="84"/>
      <c r="H5" s="88"/>
      <c r="I5" s="166"/>
      <c r="J5" s="167"/>
      <c r="K5" s="167"/>
      <c r="L5" s="167"/>
      <c r="M5" s="167"/>
      <c r="N5" s="167"/>
      <c r="O5" s="167"/>
      <c r="P5" s="167"/>
      <c r="Q5" s="167"/>
      <c r="R5" s="168"/>
      <c r="S5" s="89"/>
      <c r="T5" s="82"/>
      <c r="U5" s="166"/>
      <c r="V5" s="167"/>
      <c r="W5" s="168"/>
      <c r="X5" s="84"/>
    </row>
    <row r="6" spans="2:24" ht="15.75" thickBot="1">
      <c r="B6" s="55"/>
      <c r="C6" s="83"/>
      <c r="D6" s="83"/>
      <c r="E6" s="83"/>
      <c r="F6" s="83"/>
      <c r="G6" s="57"/>
      <c r="H6" s="66"/>
      <c r="I6" s="67"/>
      <c r="J6" s="67"/>
      <c r="K6" s="67"/>
      <c r="L6" s="67"/>
      <c r="M6" s="67"/>
      <c r="N6" s="67"/>
      <c r="O6" s="67"/>
      <c r="P6" s="67"/>
      <c r="Q6" s="67"/>
      <c r="R6" s="93"/>
      <c r="S6" s="68"/>
      <c r="T6" s="55"/>
      <c r="U6" s="56"/>
      <c r="V6" s="56"/>
      <c r="W6" s="56"/>
      <c r="X6" s="57"/>
    </row>
    <row r="7" spans="2:24" ht="15.75" thickBot="1">
      <c r="B7" s="55"/>
      <c r="C7" s="56"/>
      <c r="D7" s="160" t="s">
        <v>0</v>
      </c>
      <c r="E7" s="162"/>
      <c r="F7" s="40"/>
      <c r="G7" s="58"/>
      <c r="H7" s="66"/>
      <c r="I7" s="67"/>
      <c r="J7" s="160" t="s">
        <v>18</v>
      </c>
      <c r="K7" s="161"/>
      <c r="L7" s="161"/>
      <c r="M7" s="161"/>
      <c r="N7" s="161"/>
      <c r="O7" s="161"/>
      <c r="P7" s="161"/>
      <c r="Q7" s="162"/>
      <c r="R7" s="98"/>
      <c r="S7" s="69"/>
      <c r="T7" s="55"/>
      <c r="U7" s="56"/>
      <c r="V7" s="17" t="s">
        <v>27</v>
      </c>
      <c r="W7" s="40"/>
      <c r="X7" s="57"/>
    </row>
    <row r="8" spans="2:24">
      <c r="B8" s="55"/>
      <c r="C8" s="56"/>
      <c r="D8" s="1" t="s">
        <v>1</v>
      </c>
      <c r="E8" s="2" t="s">
        <v>2</v>
      </c>
      <c r="F8" s="41"/>
      <c r="G8" s="59"/>
      <c r="H8" s="66"/>
      <c r="I8" s="67"/>
      <c r="J8" s="10" t="s">
        <v>19</v>
      </c>
      <c r="K8" s="11" t="s">
        <v>20</v>
      </c>
      <c r="L8" s="11" t="s">
        <v>21</v>
      </c>
      <c r="M8" s="11" t="s">
        <v>22</v>
      </c>
      <c r="N8" s="11" t="s">
        <v>23</v>
      </c>
      <c r="O8" s="11" t="s">
        <v>24</v>
      </c>
      <c r="P8" s="11" t="s">
        <v>25</v>
      </c>
      <c r="Q8" s="12" t="s">
        <v>26</v>
      </c>
      <c r="R8" s="98"/>
      <c r="S8" s="69"/>
      <c r="T8" s="55"/>
      <c r="U8" s="56"/>
      <c r="V8" s="18" t="s">
        <v>28</v>
      </c>
      <c r="W8" s="40"/>
      <c r="X8" s="57"/>
    </row>
    <row r="9" spans="2:24">
      <c r="B9" s="55"/>
      <c r="C9" s="56"/>
      <c r="D9" s="3">
        <v>0</v>
      </c>
      <c r="E9" s="4" t="s">
        <v>3</v>
      </c>
      <c r="F9" s="42"/>
      <c r="G9" s="60"/>
      <c r="H9" s="66"/>
      <c r="I9" s="67"/>
      <c r="J9" s="3">
        <v>1</v>
      </c>
      <c r="K9" s="13">
        <v>1</v>
      </c>
      <c r="L9" s="13">
        <v>8</v>
      </c>
      <c r="M9" s="13">
        <v>2</v>
      </c>
      <c r="N9" s="13">
        <v>6</v>
      </c>
      <c r="O9" s="13">
        <v>3</v>
      </c>
      <c r="P9" s="13">
        <v>7</v>
      </c>
      <c r="Q9" s="14">
        <v>4</v>
      </c>
      <c r="R9" s="99"/>
      <c r="S9" s="70"/>
      <c r="T9" s="55"/>
      <c r="U9" s="56"/>
      <c r="V9" s="19">
        <v>41459</v>
      </c>
      <c r="W9" s="102"/>
      <c r="X9" s="57"/>
    </row>
    <row r="10" spans="2:24">
      <c r="B10" s="55"/>
      <c r="C10" s="56"/>
      <c r="D10" s="3">
        <v>1</v>
      </c>
      <c r="E10" s="5" t="s">
        <v>4</v>
      </c>
      <c r="F10" s="43"/>
      <c r="G10" s="61"/>
      <c r="H10" s="66"/>
      <c r="I10" s="67"/>
      <c r="J10" s="3">
        <v>2</v>
      </c>
      <c r="K10" s="13">
        <v>2</v>
      </c>
      <c r="L10" s="13">
        <v>6</v>
      </c>
      <c r="M10" s="13">
        <v>3</v>
      </c>
      <c r="N10" s="13">
        <v>7</v>
      </c>
      <c r="O10" s="13">
        <v>4</v>
      </c>
      <c r="P10" s="13">
        <v>1</v>
      </c>
      <c r="Q10" s="14">
        <v>5</v>
      </c>
      <c r="R10" s="99"/>
      <c r="S10" s="70"/>
      <c r="T10" s="55"/>
      <c r="U10" s="56"/>
      <c r="V10" s="19">
        <v>41519</v>
      </c>
      <c r="W10" s="102"/>
      <c r="X10" s="57"/>
    </row>
    <row r="11" spans="2:24">
      <c r="B11" s="55"/>
      <c r="C11" s="56"/>
      <c r="D11" s="3">
        <f>D10+1</f>
        <v>2</v>
      </c>
      <c r="E11" s="5" t="s">
        <v>5</v>
      </c>
      <c r="F11" s="43"/>
      <c r="G11" s="61"/>
      <c r="H11" s="66"/>
      <c r="I11" s="67"/>
      <c r="J11" s="3">
        <v>3</v>
      </c>
      <c r="K11" s="13">
        <v>3</v>
      </c>
      <c r="L11" s="13">
        <v>7</v>
      </c>
      <c r="M11" s="13">
        <v>4</v>
      </c>
      <c r="N11" s="13">
        <v>1</v>
      </c>
      <c r="O11" s="13">
        <v>5</v>
      </c>
      <c r="P11" s="13">
        <v>2</v>
      </c>
      <c r="Q11" s="14">
        <v>6</v>
      </c>
      <c r="R11" s="99"/>
      <c r="S11" s="70"/>
      <c r="T11" s="55"/>
      <c r="U11" s="56"/>
      <c r="V11" s="19">
        <v>41561</v>
      </c>
      <c r="W11" s="102"/>
      <c r="X11" s="57"/>
    </row>
    <row r="12" spans="2:24" ht="15.75" thickBot="1">
      <c r="B12" s="55"/>
      <c r="C12" s="56"/>
      <c r="D12" s="3">
        <f t="shared" ref="D12:D24" si="0">D11+1</f>
        <v>3</v>
      </c>
      <c r="E12" s="5" t="s">
        <v>6</v>
      </c>
      <c r="F12" s="43"/>
      <c r="G12" s="61"/>
      <c r="H12" s="66"/>
      <c r="I12" s="67"/>
      <c r="J12" s="8">
        <v>4</v>
      </c>
      <c r="K12" s="15">
        <v>4</v>
      </c>
      <c r="L12" s="15">
        <v>1</v>
      </c>
      <c r="M12" s="15">
        <v>5</v>
      </c>
      <c r="N12" s="15">
        <v>2</v>
      </c>
      <c r="O12" s="15">
        <v>6</v>
      </c>
      <c r="P12" s="15">
        <v>3</v>
      </c>
      <c r="Q12" s="16">
        <v>7</v>
      </c>
      <c r="R12" s="99"/>
      <c r="S12" s="70"/>
      <c r="T12" s="55"/>
      <c r="U12" s="56"/>
      <c r="V12" s="19">
        <v>41563</v>
      </c>
      <c r="W12" s="102"/>
      <c r="X12" s="57"/>
    </row>
    <row r="13" spans="2:24">
      <c r="B13" s="55"/>
      <c r="C13" s="56"/>
      <c r="D13" s="3">
        <f t="shared" si="0"/>
        <v>4</v>
      </c>
      <c r="E13" s="5" t="s">
        <v>7</v>
      </c>
      <c r="F13" s="43"/>
      <c r="G13" s="61"/>
      <c r="H13" s="66"/>
      <c r="I13" s="67"/>
      <c r="J13" s="67"/>
      <c r="K13" s="67"/>
      <c r="L13" s="67"/>
      <c r="M13" s="67"/>
      <c r="N13" s="67"/>
      <c r="O13" s="67"/>
      <c r="P13" s="67"/>
      <c r="Q13" s="67"/>
      <c r="R13" s="93"/>
      <c r="S13" s="68"/>
      <c r="T13" s="55"/>
      <c r="U13" s="56"/>
      <c r="V13" s="19">
        <v>41565</v>
      </c>
      <c r="W13" s="102"/>
      <c r="X13" s="57"/>
    </row>
    <row r="14" spans="2:24" ht="15.75" thickBot="1">
      <c r="B14" s="55"/>
      <c r="C14" s="56"/>
      <c r="D14" s="3">
        <f t="shared" si="0"/>
        <v>5</v>
      </c>
      <c r="E14" s="5" t="s">
        <v>8</v>
      </c>
      <c r="F14" s="43"/>
      <c r="G14" s="61"/>
      <c r="H14" s="66"/>
      <c r="I14" s="67"/>
      <c r="R14" s="98"/>
      <c r="S14" s="69"/>
      <c r="T14" s="55"/>
      <c r="U14" s="56"/>
      <c r="V14" s="19">
        <v>41575</v>
      </c>
      <c r="W14" s="102"/>
      <c r="X14" s="57"/>
    </row>
    <row r="15" spans="2:24" ht="15.75" thickBot="1">
      <c r="B15" s="55"/>
      <c r="C15" s="56"/>
      <c r="D15" s="3">
        <f t="shared" si="0"/>
        <v>6</v>
      </c>
      <c r="E15" s="5" t="s">
        <v>9</v>
      </c>
      <c r="F15" s="43"/>
      <c r="G15" s="61"/>
      <c r="H15" s="66"/>
      <c r="I15" s="67"/>
      <c r="J15" s="160" t="s">
        <v>65</v>
      </c>
      <c r="K15" s="161"/>
      <c r="L15" s="161"/>
      <c r="M15" s="161"/>
      <c r="N15" s="161"/>
      <c r="O15" s="161"/>
      <c r="P15" s="161"/>
      <c r="Q15" s="162"/>
      <c r="R15" s="98"/>
      <c r="S15" s="69"/>
      <c r="T15" s="55"/>
      <c r="U15" s="56"/>
      <c r="V15" s="19">
        <v>41603</v>
      </c>
      <c r="W15" s="102"/>
      <c r="X15" s="57"/>
    </row>
    <row r="16" spans="2:24">
      <c r="B16" s="55"/>
      <c r="C16" s="56"/>
      <c r="D16" s="3">
        <f t="shared" si="0"/>
        <v>7</v>
      </c>
      <c r="E16" s="5" t="s">
        <v>6</v>
      </c>
      <c r="F16" s="43"/>
      <c r="G16" s="61"/>
      <c r="H16" s="66"/>
      <c r="I16" s="67"/>
      <c r="J16" s="51" t="s">
        <v>19</v>
      </c>
      <c r="K16" s="52" t="s">
        <v>20</v>
      </c>
      <c r="L16" s="52" t="s">
        <v>21</v>
      </c>
      <c r="M16" s="52" t="s">
        <v>22</v>
      </c>
      <c r="N16" s="52" t="s">
        <v>23</v>
      </c>
      <c r="O16" s="52" t="s">
        <v>24</v>
      </c>
      <c r="P16" s="52" t="s">
        <v>25</v>
      </c>
      <c r="Q16" s="53" t="s">
        <v>26</v>
      </c>
      <c r="R16" s="100"/>
      <c r="S16" s="71"/>
      <c r="T16" s="55"/>
      <c r="U16" s="56"/>
      <c r="V16" s="19">
        <v>41604</v>
      </c>
      <c r="W16" s="102"/>
      <c r="X16" s="57"/>
    </row>
    <row r="17" spans="2:24">
      <c r="B17" s="55"/>
      <c r="C17" s="56"/>
      <c r="D17" s="3">
        <f t="shared" si="0"/>
        <v>8</v>
      </c>
      <c r="E17" s="6" t="s">
        <v>10</v>
      </c>
      <c r="F17" s="44"/>
      <c r="G17" s="62"/>
      <c r="H17" s="66"/>
      <c r="I17" s="67"/>
      <c r="J17" s="37">
        <v>1</v>
      </c>
      <c r="K17" s="47">
        <v>1</v>
      </c>
      <c r="L17" s="22">
        <v>8</v>
      </c>
      <c r="M17" s="47">
        <v>2</v>
      </c>
      <c r="N17" s="47">
        <v>6</v>
      </c>
      <c r="O17" s="47">
        <v>3</v>
      </c>
      <c r="P17" s="47">
        <v>7</v>
      </c>
      <c r="Q17" s="48">
        <v>4</v>
      </c>
      <c r="R17" s="98"/>
      <c r="S17" s="69"/>
      <c r="T17" s="55"/>
      <c r="U17" s="56"/>
      <c r="V17" s="19">
        <v>41605</v>
      </c>
      <c r="W17" s="102"/>
      <c r="X17" s="57"/>
    </row>
    <row r="18" spans="2:24">
      <c r="B18" s="55"/>
      <c r="C18" s="56"/>
      <c r="D18" s="3">
        <f t="shared" si="0"/>
        <v>9</v>
      </c>
      <c r="E18" s="7" t="s">
        <v>11</v>
      </c>
      <c r="F18" s="44"/>
      <c r="G18" s="57"/>
      <c r="H18" s="66"/>
      <c r="I18" s="67"/>
      <c r="J18" s="37">
        <v>2</v>
      </c>
      <c r="K18" s="47">
        <v>2</v>
      </c>
      <c r="L18" s="47">
        <v>6</v>
      </c>
      <c r="M18" s="47">
        <v>3</v>
      </c>
      <c r="N18" s="47">
        <v>7</v>
      </c>
      <c r="O18" s="47">
        <v>4</v>
      </c>
      <c r="P18" s="47">
        <v>1</v>
      </c>
      <c r="Q18" s="23">
        <v>8</v>
      </c>
      <c r="R18" s="100"/>
      <c r="S18" s="71"/>
      <c r="T18" s="55"/>
      <c r="U18" s="56"/>
      <c r="V18" s="19">
        <v>41606</v>
      </c>
      <c r="W18" s="102"/>
      <c r="X18" s="57"/>
    </row>
    <row r="19" spans="2:24">
      <c r="B19" s="55"/>
      <c r="C19" s="56"/>
      <c r="D19" s="3">
        <f t="shared" si="0"/>
        <v>10</v>
      </c>
      <c r="E19" s="7" t="s">
        <v>12</v>
      </c>
      <c r="F19" s="44"/>
      <c r="G19" s="62"/>
      <c r="H19" s="66"/>
      <c r="I19" s="67"/>
      <c r="J19" s="37">
        <v>3</v>
      </c>
      <c r="K19" s="47">
        <v>3</v>
      </c>
      <c r="L19" s="47">
        <v>7</v>
      </c>
      <c r="M19" s="47">
        <v>4</v>
      </c>
      <c r="N19" s="47">
        <v>1</v>
      </c>
      <c r="O19" s="22">
        <v>8</v>
      </c>
      <c r="P19" s="47">
        <v>2</v>
      </c>
      <c r="Q19" s="48">
        <v>6</v>
      </c>
      <c r="R19" s="100"/>
      <c r="S19" s="71"/>
      <c r="T19" s="55"/>
      <c r="U19" s="56"/>
      <c r="V19" s="19">
        <v>41607</v>
      </c>
      <c r="W19" s="102"/>
      <c r="X19" s="57"/>
    </row>
    <row r="20" spans="2:24" ht="15.75" thickBot="1">
      <c r="B20" s="55"/>
      <c r="C20" s="56"/>
      <c r="D20" s="3">
        <f t="shared" si="0"/>
        <v>11</v>
      </c>
      <c r="E20" s="7" t="s">
        <v>13</v>
      </c>
      <c r="F20" s="44"/>
      <c r="G20" s="62"/>
      <c r="H20" s="66"/>
      <c r="I20" s="67"/>
      <c r="J20" s="38">
        <v>4</v>
      </c>
      <c r="K20" s="49">
        <v>4</v>
      </c>
      <c r="L20" s="49">
        <v>1</v>
      </c>
      <c r="M20" s="24">
        <v>8</v>
      </c>
      <c r="N20" s="49">
        <v>2</v>
      </c>
      <c r="O20" s="49">
        <v>6</v>
      </c>
      <c r="P20" s="49">
        <v>3</v>
      </c>
      <c r="Q20" s="50">
        <v>7</v>
      </c>
      <c r="R20" s="95"/>
      <c r="S20" s="72"/>
      <c r="T20" s="55"/>
      <c r="U20" s="56"/>
      <c r="V20" s="19"/>
      <c r="W20" s="102"/>
      <c r="X20" s="57"/>
    </row>
    <row r="21" spans="2:24" ht="15.75" thickBot="1">
      <c r="B21" s="55"/>
      <c r="C21" s="56"/>
      <c r="D21" s="3">
        <f t="shared" si="0"/>
        <v>12</v>
      </c>
      <c r="E21" s="7" t="s">
        <v>14</v>
      </c>
      <c r="F21" s="44"/>
      <c r="G21" s="62"/>
      <c r="H21" s="66"/>
      <c r="I21" s="67"/>
      <c r="J21" s="46"/>
      <c r="K21" s="46"/>
      <c r="L21" s="46"/>
      <c r="M21" s="46"/>
      <c r="N21" s="46"/>
      <c r="O21" s="46"/>
      <c r="P21" s="46"/>
      <c r="Q21" s="46"/>
      <c r="R21" s="98"/>
      <c r="S21" s="69"/>
      <c r="T21" s="55"/>
      <c r="U21" s="56"/>
      <c r="V21" s="19"/>
      <c r="W21" s="102"/>
      <c r="X21" s="57"/>
    </row>
    <row r="22" spans="2:24" ht="15.75" thickBot="1">
      <c r="B22" s="55"/>
      <c r="C22" s="56"/>
      <c r="D22" s="3">
        <f t="shared" si="0"/>
        <v>13</v>
      </c>
      <c r="E22" s="7" t="s">
        <v>15</v>
      </c>
      <c r="F22" s="44"/>
      <c r="G22" s="62"/>
      <c r="H22" s="66"/>
      <c r="I22" s="67"/>
      <c r="J22" s="160" t="s">
        <v>66</v>
      </c>
      <c r="K22" s="161"/>
      <c r="L22" s="161"/>
      <c r="M22" s="161"/>
      <c r="N22" s="161"/>
      <c r="O22" s="161"/>
      <c r="P22" s="161"/>
      <c r="Q22" s="162"/>
      <c r="R22" s="98"/>
      <c r="S22" s="69"/>
      <c r="T22" s="55"/>
      <c r="U22" s="56"/>
      <c r="V22" s="19"/>
      <c r="W22" s="102"/>
      <c r="X22" s="57"/>
    </row>
    <row r="23" spans="2:24">
      <c r="B23" s="55"/>
      <c r="C23" s="56"/>
      <c r="D23" s="3">
        <f t="shared" si="0"/>
        <v>14</v>
      </c>
      <c r="E23" s="7" t="s">
        <v>16</v>
      </c>
      <c r="F23" s="44"/>
      <c r="G23" s="62"/>
      <c r="H23" s="66"/>
      <c r="I23" s="67"/>
      <c r="J23" s="51" t="s">
        <v>19</v>
      </c>
      <c r="K23" s="52" t="s">
        <v>20</v>
      </c>
      <c r="L23" s="52" t="s">
        <v>21</v>
      </c>
      <c r="M23" s="52" t="s">
        <v>22</v>
      </c>
      <c r="N23" s="52" t="s">
        <v>23</v>
      </c>
      <c r="O23" s="52" t="s">
        <v>24</v>
      </c>
      <c r="P23" s="52" t="s">
        <v>25</v>
      </c>
      <c r="Q23" s="53" t="s">
        <v>26</v>
      </c>
      <c r="R23" s="100"/>
      <c r="S23" s="71"/>
      <c r="T23" s="55"/>
      <c r="U23" s="56"/>
      <c r="V23" s="19"/>
      <c r="W23" s="102"/>
      <c r="X23" s="57"/>
    </row>
    <row r="24" spans="2:24" ht="15.75" thickBot="1">
      <c r="B24" s="55"/>
      <c r="C24" s="56"/>
      <c r="D24" s="8">
        <f t="shared" si="0"/>
        <v>15</v>
      </c>
      <c r="E24" s="9" t="s">
        <v>17</v>
      </c>
      <c r="F24" s="44"/>
      <c r="G24" s="62"/>
      <c r="H24" s="66"/>
      <c r="I24" s="67"/>
      <c r="J24" s="37">
        <v>1</v>
      </c>
      <c r="K24" s="47">
        <v>1</v>
      </c>
      <c r="L24" s="47">
        <v>5</v>
      </c>
      <c r="M24" s="47">
        <v>2</v>
      </c>
      <c r="N24" s="47">
        <v>6</v>
      </c>
      <c r="O24" s="47">
        <v>3</v>
      </c>
      <c r="P24" s="22">
        <v>8</v>
      </c>
      <c r="Q24" s="48">
        <v>4</v>
      </c>
      <c r="R24" s="100"/>
      <c r="S24" s="71"/>
      <c r="T24" s="55"/>
      <c r="U24" s="56"/>
      <c r="V24" s="19"/>
      <c r="W24" s="102"/>
      <c r="X24" s="57"/>
    </row>
    <row r="25" spans="2:24">
      <c r="B25" s="55"/>
      <c r="C25" s="56"/>
      <c r="D25" s="56"/>
      <c r="E25" s="56"/>
      <c r="F25" s="56"/>
      <c r="G25" s="57"/>
      <c r="H25" s="66"/>
      <c r="I25" s="67"/>
      <c r="J25" s="37">
        <v>2</v>
      </c>
      <c r="K25" s="47">
        <v>2</v>
      </c>
      <c r="L25" s="47">
        <v>6</v>
      </c>
      <c r="M25" s="47">
        <v>3</v>
      </c>
      <c r="N25" s="47">
        <v>7</v>
      </c>
      <c r="O25" s="47">
        <v>4</v>
      </c>
      <c r="P25" s="47">
        <v>1</v>
      </c>
      <c r="Q25" s="48">
        <v>5</v>
      </c>
      <c r="R25" s="100"/>
      <c r="S25" s="71"/>
      <c r="T25" s="55"/>
      <c r="U25" s="56"/>
      <c r="V25" s="19"/>
      <c r="W25" s="102"/>
      <c r="X25" s="57"/>
    </row>
    <row r="26" spans="2:24">
      <c r="B26" s="55"/>
      <c r="C26" s="56"/>
      <c r="D26" s="56"/>
      <c r="E26" s="56"/>
      <c r="F26" s="56"/>
      <c r="G26" s="57"/>
      <c r="H26" s="66"/>
      <c r="I26" s="67"/>
      <c r="J26" s="37">
        <v>3</v>
      </c>
      <c r="K26" s="47">
        <v>3</v>
      </c>
      <c r="L26" s="22">
        <v>8</v>
      </c>
      <c r="M26" s="47">
        <v>4</v>
      </c>
      <c r="N26" s="47">
        <v>1</v>
      </c>
      <c r="O26" s="47">
        <v>5</v>
      </c>
      <c r="P26" s="47">
        <v>2</v>
      </c>
      <c r="Q26" s="48">
        <v>6</v>
      </c>
      <c r="R26" s="100"/>
      <c r="S26" s="71"/>
      <c r="T26" s="55"/>
      <c r="U26" s="56"/>
      <c r="V26" s="19"/>
      <c r="W26" s="102"/>
      <c r="X26" s="57"/>
    </row>
    <row r="27" spans="2:24" ht="15.75" thickBot="1">
      <c r="B27" s="55"/>
      <c r="C27" s="56"/>
      <c r="D27" s="56"/>
      <c r="E27" s="56"/>
      <c r="F27" s="56"/>
      <c r="G27" s="57"/>
      <c r="H27" s="66"/>
      <c r="I27" s="67"/>
      <c r="J27" s="38">
        <v>4</v>
      </c>
      <c r="K27" s="49">
        <v>4</v>
      </c>
      <c r="L27" s="49">
        <v>1</v>
      </c>
      <c r="M27" s="49">
        <v>5</v>
      </c>
      <c r="N27" s="49">
        <v>2</v>
      </c>
      <c r="O27" s="49">
        <v>6</v>
      </c>
      <c r="P27" s="49">
        <v>3</v>
      </c>
      <c r="Q27" s="50">
        <v>7</v>
      </c>
      <c r="R27" s="95"/>
      <c r="S27" s="72"/>
      <c r="T27" s="55"/>
      <c r="U27" s="56"/>
      <c r="V27" s="19"/>
      <c r="W27" s="102"/>
      <c r="X27" s="57"/>
    </row>
    <row r="28" spans="2:24" ht="15.75" thickBot="1">
      <c r="B28" s="55"/>
      <c r="C28" s="56"/>
      <c r="D28" s="56"/>
      <c r="E28" s="56"/>
      <c r="F28" s="56"/>
      <c r="G28" s="57"/>
      <c r="H28" s="66"/>
      <c r="I28" s="67"/>
      <c r="J28" s="46"/>
      <c r="K28" s="46"/>
      <c r="L28" s="46"/>
      <c r="M28" s="46"/>
      <c r="N28" s="46"/>
      <c r="O28" s="46"/>
      <c r="P28" s="46"/>
      <c r="Q28" s="46"/>
      <c r="R28" s="98"/>
      <c r="S28" s="69"/>
      <c r="T28" s="55"/>
      <c r="U28" s="56"/>
      <c r="V28" s="19"/>
      <c r="W28" s="102"/>
      <c r="X28" s="57"/>
    </row>
    <row r="29" spans="2:24" ht="15.75" thickBot="1">
      <c r="B29" s="55"/>
      <c r="C29" s="56"/>
      <c r="D29" s="56"/>
      <c r="E29" s="56"/>
      <c r="F29" s="56"/>
      <c r="G29" s="57"/>
      <c r="H29" s="66"/>
      <c r="I29" s="67"/>
      <c r="J29" s="160" t="s">
        <v>67</v>
      </c>
      <c r="K29" s="161"/>
      <c r="L29" s="161"/>
      <c r="M29" s="161"/>
      <c r="N29" s="161"/>
      <c r="O29" s="161"/>
      <c r="P29" s="161"/>
      <c r="Q29" s="162"/>
      <c r="R29" s="98"/>
      <c r="S29" s="69"/>
      <c r="T29" s="55"/>
      <c r="U29" s="56"/>
      <c r="V29" s="19"/>
      <c r="W29" s="102"/>
      <c r="X29" s="57"/>
    </row>
    <row r="30" spans="2:24">
      <c r="B30" s="55"/>
      <c r="C30" s="56"/>
      <c r="D30" s="56"/>
      <c r="E30" s="56"/>
      <c r="F30" s="56"/>
      <c r="G30" s="57"/>
      <c r="H30" s="66"/>
      <c r="I30" s="67"/>
      <c r="J30" s="51" t="s">
        <v>19</v>
      </c>
      <c r="K30" s="52" t="s">
        <v>20</v>
      </c>
      <c r="L30" s="52" t="s">
        <v>21</v>
      </c>
      <c r="M30" s="52" t="s">
        <v>22</v>
      </c>
      <c r="N30" s="52" t="s">
        <v>23</v>
      </c>
      <c r="O30" s="52" t="s">
        <v>24</v>
      </c>
      <c r="P30" s="52" t="s">
        <v>25</v>
      </c>
      <c r="Q30" s="53" t="s">
        <v>26</v>
      </c>
      <c r="R30" s="100"/>
      <c r="S30" s="71"/>
      <c r="T30" s="55"/>
      <c r="U30" s="56"/>
      <c r="V30" s="19"/>
      <c r="W30" s="102"/>
      <c r="X30" s="57"/>
    </row>
    <row r="31" spans="2:24">
      <c r="B31" s="55"/>
      <c r="C31" s="56"/>
      <c r="D31" s="56"/>
      <c r="E31" s="56"/>
      <c r="F31" s="56"/>
      <c r="G31" s="57"/>
      <c r="H31" s="66"/>
      <c r="I31" s="67"/>
      <c r="J31" s="37">
        <v>1</v>
      </c>
      <c r="K31" s="47">
        <v>1</v>
      </c>
      <c r="L31" s="22">
        <v>8</v>
      </c>
      <c r="M31" s="47">
        <v>2</v>
      </c>
      <c r="N31" s="47">
        <v>6</v>
      </c>
      <c r="O31" s="47">
        <v>3</v>
      </c>
      <c r="P31" s="22">
        <v>8</v>
      </c>
      <c r="Q31" s="48">
        <v>4</v>
      </c>
      <c r="R31" s="98"/>
      <c r="S31" s="69"/>
      <c r="T31" s="55"/>
      <c r="U31" s="56"/>
      <c r="V31" s="19"/>
      <c r="W31" s="102"/>
      <c r="X31" s="57"/>
    </row>
    <row r="32" spans="2:24">
      <c r="B32" s="55"/>
      <c r="C32" s="56"/>
      <c r="D32" s="56"/>
      <c r="E32" s="56"/>
      <c r="F32" s="56"/>
      <c r="G32" s="57"/>
      <c r="H32" s="66"/>
      <c r="I32" s="67"/>
      <c r="J32" s="37">
        <v>2</v>
      </c>
      <c r="K32" s="47">
        <v>2</v>
      </c>
      <c r="L32" s="47">
        <v>6</v>
      </c>
      <c r="M32" s="47">
        <v>3</v>
      </c>
      <c r="N32" s="47">
        <v>7</v>
      </c>
      <c r="O32" s="47">
        <v>4</v>
      </c>
      <c r="P32" s="47">
        <v>1</v>
      </c>
      <c r="Q32" s="23">
        <v>8</v>
      </c>
      <c r="R32" s="100"/>
      <c r="S32" s="71"/>
      <c r="T32" s="55"/>
      <c r="U32" s="56"/>
      <c r="V32" s="19"/>
      <c r="W32" s="102"/>
      <c r="X32" s="57"/>
    </row>
    <row r="33" spans="2:24">
      <c r="B33" s="55"/>
      <c r="C33" s="56"/>
      <c r="D33" s="56"/>
      <c r="E33" s="56"/>
      <c r="F33" s="56"/>
      <c r="G33" s="57"/>
      <c r="H33" s="66"/>
      <c r="I33" s="67"/>
      <c r="J33" s="37">
        <v>3</v>
      </c>
      <c r="K33" s="47">
        <v>3</v>
      </c>
      <c r="L33" s="22">
        <v>8</v>
      </c>
      <c r="M33" s="47">
        <v>4</v>
      </c>
      <c r="N33" s="47">
        <v>1</v>
      </c>
      <c r="O33" s="22">
        <v>8</v>
      </c>
      <c r="P33" s="47">
        <v>2</v>
      </c>
      <c r="Q33" s="48">
        <v>6</v>
      </c>
      <c r="R33" s="100"/>
      <c r="S33" s="71"/>
      <c r="T33" s="55"/>
      <c r="U33" s="56"/>
      <c r="V33" s="19"/>
      <c r="W33" s="102"/>
      <c r="X33" s="57"/>
    </row>
    <row r="34" spans="2:24" ht="15.75" thickBot="1">
      <c r="B34" s="55"/>
      <c r="C34" s="56"/>
      <c r="D34" s="56"/>
      <c r="E34" s="56"/>
      <c r="F34" s="56"/>
      <c r="G34" s="57"/>
      <c r="H34" s="66"/>
      <c r="I34" s="67"/>
      <c r="J34" s="38">
        <v>4</v>
      </c>
      <c r="K34" s="49">
        <v>4</v>
      </c>
      <c r="L34" s="49">
        <v>1</v>
      </c>
      <c r="M34" s="24">
        <v>8</v>
      </c>
      <c r="N34" s="49">
        <v>2</v>
      </c>
      <c r="O34" s="49">
        <v>6</v>
      </c>
      <c r="P34" s="49">
        <v>3</v>
      </c>
      <c r="Q34" s="50">
        <v>7</v>
      </c>
      <c r="R34" s="95"/>
      <c r="S34" s="72"/>
      <c r="T34" s="55"/>
      <c r="U34" s="56"/>
      <c r="V34" s="19"/>
      <c r="W34" s="102"/>
      <c r="X34" s="57"/>
    </row>
    <row r="35" spans="2:24" ht="15.75" thickBot="1">
      <c r="B35" s="55"/>
      <c r="C35" s="56"/>
      <c r="D35" s="56"/>
      <c r="E35" s="56"/>
      <c r="F35" s="56"/>
      <c r="G35" s="57"/>
      <c r="H35" s="66"/>
      <c r="I35" s="67"/>
      <c r="J35" s="46"/>
      <c r="K35" s="46"/>
      <c r="L35" s="46"/>
      <c r="M35" s="46"/>
      <c r="N35" s="46"/>
      <c r="O35" s="46"/>
      <c r="P35" s="46"/>
      <c r="Q35" s="46"/>
      <c r="R35" s="98"/>
      <c r="S35" s="69"/>
      <c r="T35" s="55"/>
      <c r="U35" s="56"/>
      <c r="V35" s="19"/>
      <c r="W35" s="102"/>
      <c r="X35" s="57"/>
    </row>
    <row r="36" spans="2:24" ht="15.75" thickBot="1">
      <c r="B36" s="55"/>
      <c r="C36" s="56"/>
      <c r="D36" s="56"/>
      <c r="E36" s="56"/>
      <c r="F36" s="56"/>
      <c r="G36" s="57"/>
      <c r="H36" s="66"/>
      <c r="I36" s="67"/>
      <c r="J36" s="160" t="s">
        <v>29</v>
      </c>
      <c r="K36" s="161"/>
      <c r="L36" s="161"/>
      <c r="M36" s="161"/>
      <c r="N36" s="161"/>
      <c r="O36" s="161"/>
      <c r="P36" s="161"/>
      <c r="Q36" s="162"/>
      <c r="R36" s="98"/>
      <c r="S36" s="69"/>
      <c r="T36" s="55"/>
      <c r="U36" s="56"/>
      <c r="V36" s="19"/>
      <c r="W36" s="102"/>
      <c r="X36" s="57"/>
    </row>
    <row r="37" spans="2:24">
      <c r="B37" s="55"/>
      <c r="C37" s="56"/>
      <c r="D37" s="56"/>
      <c r="E37" s="56"/>
      <c r="F37" s="56"/>
      <c r="G37" s="57"/>
      <c r="H37" s="66"/>
      <c r="I37" s="67"/>
      <c r="J37" s="1" t="s">
        <v>19</v>
      </c>
      <c r="K37" s="25" t="s">
        <v>30</v>
      </c>
      <c r="L37" s="25" t="s">
        <v>31</v>
      </c>
      <c r="M37" s="25" t="s">
        <v>32</v>
      </c>
      <c r="N37" s="25" t="s">
        <v>33</v>
      </c>
      <c r="O37" s="25" t="s">
        <v>34</v>
      </c>
      <c r="P37" s="25" t="s">
        <v>25</v>
      </c>
      <c r="Q37" s="26" t="s">
        <v>30</v>
      </c>
      <c r="R37" s="100"/>
      <c r="S37" s="71"/>
      <c r="T37" s="55"/>
      <c r="U37" s="56"/>
      <c r="V37" s="19"/>
      <c r="W37" s="102"/>
      <c r="X37" s="57"/>
    </row>
    <row r="38" spans="2:24">
      <c r="B38" s="55"/>
      <c r="C38" s="56"/>
      <c r="D38" s="56"/>
      <c r="E38" s="56"/>
      <c r="F38" s="56"/>
      <c r="G38" s="57"/>
      <c r="H38" s="66"/>
      <c r="I38" s="67"/>
      <c r="J38" s="27">
        <v>0.5</v>
      </c>
      <c r="K38" s="28">
        <v>0</v>
      </c>
      <c r="L38" s="28">
        <v>9</v>
      </c>
      <c r="M38" s="28">
        <v>13</v>
      </c>
      <c r="N38" s="28">
        <v>14</v>
      </c>
      <c r="O38" s="28">
        <v>13</v>
      </c>
      <c r="P38" s="28">
        <v>9</v>
      </c>
      <c r="Q38" s="29">
        <v>0</v>
      </c>
      <c r="R38" s="100"/>
      <c r="S38" s="71"/>
      <c r="T38" s="55"/>
      <c r="U38" s="56"/>
      <c r="V38" s="19"/>
      <c r="W38" s="102"/>
      <c r="X38" s="57"/>
    </row>
    <row r="39" spans="2:24">
      <c r="B39" s="55"/>
      <c r="C39" s="56"/>
      <c r="D39" s="56"/>
      <c r="E39" s="56"/>
      <c r="F39" s="56"/>
      <c r="G39" s="57"/>
      <c r="H39" s="66"/>
      <c r="I39" s="67"/>
      <c r="J39" s="27">
        <v>1.5</v>
      </c>
      <c r="K39" s="28">
        <v>0</v>
      </c>
      <c r="L39" s="28">
        <v>10</v>
      </c>
      <c r="M39" s="28">
        <v>10</v>
      </c>
      <c r="N39" s="28">
        <v>10</v>
      </c>
      <c r="O39" s="28">
        <v>11</v>
      </c>
      <c r="P39" s="28">
        <v>12</v>
      </c>
      <c r="Q39" s="29">
        <v>0</v>
      </c>
      <c r="R39" s="100"/>
      <c r="S39" s="71"/>
      <c r="T39" s="55"/>
      <c r="U39" s="56"/>
      <c r="V39" s="19"/>
      <c r="W39" s="102"/>
      <c r="X39" s="57"/>
    </row>
    <row r="40" spans="2:24">
      <c r="B40" s="55"/>
      <c r="C40" s="56"/>
      <c r="D40" s="56"/>
      <c r="E40" s="56"/>
      <c r="F40" s="56"/>
      <c r="G40" s="57"/>
      <c r="H40" s="66"/>
      <c r="I40" s="67"/>
      <c r="J40" s="27">
        <v>3.5</v>
      </c>
      <c r="K40" s="28">
        <v>0</v>
      </c>
      <c r="L40" s="28">
        <v>15</v>
      </c>
      <c r="M40" s="28">
        <v>15</v>
      </c>
      <c r="N40" s="28">
        <v>10</v>
      </c>
      <c r="O40" s="28">
        <v>10</v>
      </c>
      <c r="P40" s="28">
        <v>10</v>
      </c>
      <c r="Q40" s="29">
        <v>0</v>
      </c>
      <c r="R40" s="100"/>
      <c r="S40" s="71"/>
      <c r="T40" s="55"/>
      <c r="U40" s="56"/>
      <c r="V40" s="19"/>
      <c r="W40" s="102"/>
      <c r="X40" s="57"/>
    </row>
    <row r="41" spans="2:24" ht="15.75" thickBot="1">
      <c r="B41" s="55"/>
      <c r="C41" s="56"/>
      <c r="D41" s="56"/>
      <c r="E41" s="56"/>
      <c r="F41" s="56"/>
      <c r="G41" s="57"/>
      <c r="H41" s="66"/>
      <c r="I41" s="67"/>
      <c r="J41" s="30">
        <v>4.5</v>
      </c>
      <c r="K41" s="31">
        <v>0</v>
      </c>
      <c r="L41" s="31">
        <v>9</v>
      </c>
      <c r="M41" s="31">
        <v>9</v>
      </c>
      <c r="N41" s="31">
        <v>9</v>
      </c>
      <c r="O41" s="31">
        <v>9</v>
      </c>
      <c r="P41" s="31">
        <v>0</v>
      </c>
      <c r="Q41" s="32">
        <v>0</v>
      </c>
      <c r="R41" s="95"/>
      <c r="S41" s="72"/>
      <c r="T41" s="55"/>
      <c r="U41" s="56"/>
      <c r="V41" s="19"/>
      <c r="W41" s="102"/>
      <c r="X41" s="57"/>
    </row>
    <row r="42" spans="2:24" ht="15.75" thickBot="1">
      <c r="B42" s="55"/>
      <c r="C42" s="56"/>
      <c r="D42" s="56"/>
      <c r="E42" s="56"/>
      <c r="F42" s="56"/>
      <c r="G42" s="57"/>
      <c r="H42" s="66"/>
      <c r="I42" s="67"/>
      <c r="J42" s="46"/>
      <c r="K42" s="46"/>
      <c r="L42" s="46"/>
      <c r="M42" s="46"/>
      <c r="N42" s="46"/>
      <c r="O42" s="46"/>
      <c r="P42" s="46"/>
      <c r="Q42" s="46"/>
      <c r="R42" s="98"/>
      <c r="S42" s="69"/>
      <c r="T42" s="55"/>
      <c r="U42" s="56"/>
      <c r="V42" s="19"/>
      <c r="W42" s="102"/>
      <c r="X42" s="57"/>
    </row>
    <row r="43" spans="2:24" ht="15.75" thickBot="1">
      <c r="B43" s="55"/>
      <c r="C43" s="56"/>
      <c r="D43" s="56"/>
      <c r="E43" s="56"/>
      <c r="F43" s="56"/>
      <c r="G43" s="57"/>
      <c r="H43" s="66"/>
      <c r="I43" s="67"/>
      <c r="J43" s="160" t="s">
        <v>35</v>
      </c>
      <c r="K43" s="161"/>
      <c r="L43" s="161"/>
      <c r="M43" s="161"/>
      <c r="N43" s="161"/>
      <c r="O43" s="161"/>
      <c r="P43" s="161"/>
      <c r="Q43" s="162"/>
      <c r="R43" s="98"/>
      <c r="S43" s="69"/>
      <c r="T43" s="55"/>
      <c r="U43" s="56"/>
      <c r="V43" s="19"/>
      <c r="W43" s="102"/>
      <c r="X43" s="57"/>
    </row>
    <row r="44" spans="2:24">
      <c r="B44" s="55"/>
      <c r="C44" s="56"/>
      <c r="D44" s="56"/>
      <c r="E44" s="56"/>
      <c r="F44" s="56"/>
      <c r="G44" s="57"/>
      <c r="H44" s="66"/>
      <c r="I44" s="67"/>
      <c r="J44" s="1" t="s">
        <v>19</v>
      </c>
      <c r="K44" s="25" t="s">
        <v>30</v>
      </c>
      <c r="L44" s="25" t="s">
        <v>31</v>
      </c>
      <c r="M44" s="25" t="s">
        <v>32</v>
      </c>
      <c r="N44" s="25" t="s">
        <v>33</v>
      </c>
      <c r="O44" s="25" t="s">
        <v>34</v>
      </c>
      <c r="P44" s="25" t="s">
        <v>25</v>
      </c>
      <c r="Q44" s="26" t="s">
        <v>30</v>
      </c>
      <c r="R44" s="101"/>
      <c r="S44" s="73"/>
      <c r="T44" s="55"/>
      <c r="U44" s="56"/>
      <c r="V44" s="19"/>
      <c r="W44" s="102"/>
      <c r="X44" s="57"/>
    </row>
    <row r="45" spans="2:24">
      <c r="B45" s="55"/>
      <c r="C45" s="56"/>
      <c r="D45" s="56"/>
      <c r="E45" s="56"/>
      <c r="F45" s="56"/>
      <c r="G45" s="57"/>
      <c r="H45" s="66"/>
      <c r="I45" s="67"/>
      <c r="J45" s="3">
        <v>0.5</v>
      </c>
      <c r="K45" s="33">
        <v>0</v>
      </c>
      <c r="L45" s="33" t="s">
        <v>36</v>
      </c>
      <c r="M45" s="33" t="s">
        <v>37</v>
      </c>
      <c r="N45" s="33" t="s">
        <v>38</v>
      </c>
      <c r="O45" s="33" t="s">
        <v>37</v>
      </c>
      <c r="P45" s="33" t="s">
        <v>36</v>
      </c>
      <c r="Q45" s="34">
        <v>0</v>
      </c>
      <c r="R45" s="101"/>
      <c r="S45" s="73"/>
      <c r="T45" s="55"/>
      <c r="U45" s="56"/>
      <c r="V45" s="19"/>
      <c r="W45" s="102"/>
      <c r="X45" s="57"/>
    </row>
    <row r="46" spans="2:24">
      <c r="B46" s="55"/>
      <c r="C46" s="56"/>
      <c r="D46" s="56"/>
      <c r="E46" s="56"/>
      <c r="F46" s="56"/>
      <c r="G46" s="57"/>
      <c r="H46" s="66"/>
      <c r="I46" s="67"/>
      <c r="J46" s="3">
        <v>1.5</v>
      </c>
      <c r="K46" s="33">
        <v>0</v>
      </c>
      <c r="L46" s="33" t="s">
        <v>39</v>
      </c>
      <c r="M46" s="33" t="s">
        <v>39</v>
      </c>
      <c r="N46" s="33" t="s">
        <v>40</v>
      </c>
      <c r="O46" s="33" t="s">
        <v>41</v>
      </c>
      <c r="P46" s="33" t="s">
        <v>39</v>
      </c>
      <c r="Q46" s="34">
        <v>0</v>
      </c>
      <c r="R46" s="101"/>
      <c r="S46" s="73"/>
      <c r="T46" s="55"/>
      <c r="U46" s="56"/>
      <c r="V46" s="19"/>
      <c r="W46" s="102"/>
      <c r="X46" s="57"/>
    </row>
    <row r="47" spans="2:24">
      <c r="B47" s="55"/>
      <c r="C47" s="56"/>
      <c r="D47" s="56"/>
      <c r="E47" s="56"/>
      <c r="F47" s="56"/>
      <c r="G47" s="57"/>
      <c r="H47" s="66"/>
      <c r="I47" s="67"/>
      <c r="J47" s="3">
        <v>3.5</v>
      </c>
      <c r="K47" s="33">
        <v>0</v>
      </c>
      <c r="L47" s="33" t="s">
        <v>42</v>
      </c>
      <c r="M47" s="33" t="s">
        <v>42</v>
      </c>
      <c r="N47" s="33" t="s">
        <v>43</v>
      </c>
      <c r="O47" s="33" t="s">
        <v>43</v>
      </c>
      <c r="P47" s="33" t="s">
        <v>44</v>
      </c>
      <c r="Q47" s="34">
        <v>0</v>
      </c>
      <c r="R47" s="101"/>
      <c r="S47" s="73"/>
      <c r="T47" s="55"/>
      <c r="U47" s="56"/>
      <c r="V47" s="19"/>
      <c r="W47" s="102"/>
      <c r="X47" s="57"/>
    </row>
    <row r="48" spans="2:24">
      <c r="B48" s="55"/>
      <c r="C48" s="56"/>
      <c r="D48" s="56"/>
      <c r="E48" s="56"/>
      <c r="F48" s="56"/>
      <c r="G48" s="57"/>
      <c r="H48" s="66"/>
      <c r="I48" s="67"/>
      <c r="J48" s="3">
        <v>4.5</v>
      </c>
      <c r="K48" s="33">
        <v>0</v>
      </c>
      <c r="L48" s="33" t="s">
        <v>45</v>
      </c>
      <c r="M48" s="33" t="s">
        <v>45</v>
      </c>
      <c r="N48" s="33" t="s">
        <v>45</v>
      </c>
      <c r="O48" s="33" t="s">
        <v>45</v>
      </c>
      <c r="P48" s="33">
        <v>0</v>
      </c>
      <c r="Q48" s="34">
        <v>0</v>
      </c>
      <c r="R48" s="101"/>
      <c r="S48" s="73"/>
      <c r="T48" s="55"/>
      <c r="U48" s="56"/>
      <c r="V48" s="19"/>
      <c r="W48" s="102"/>
      <c r="X48" s="57"/>
    </row>
    <row r="49" spans="2:24">
      <c r="B49" s="55"/>
      <c r="C49" s="56"/>
      <c r="D49" s="56"/>
      <c r="E49" s="56"/>
      <c r="F49" s="56"/>
      <c r="G49" s="57"/>
      <c r="H49" s="66"/>
      <c r="I49" s="67"/>
      <c r="J49" s="3">
        <v>1</v>
      </c>
      <c r="K49" s="33">
        <v>0</v>
      </c>
      <c r="L49" s="33" t="s">
        <v>46</v>
      </c>
      <c r="M49" s="33" t="s">
        <v>46</v>
      </c>
      <c r="N49" s="33" t="s">
        <v>47</v>
      </c>
      <c r="O49" s="33" t="s">
        <v>46</v>
      </c>
      <c r="P49" s="33" t="s">
        <v>46</v>
      </c>
      <c r="Q49" s="34">
        <v>0</v>
      </c>
      <c r="R49" s="101"/>
      <c r="S49" s="73"/>
      <c r="T49" s="55"/>
      <c r="U49" s="56"/>
      <c r="V49" s="19"/>
      <c r="W49" s="102"/>
      <c r="X49" s="57"/>
    </row>
    <row r="50" spans="2:24">
      <c r="B50" s="55"/>
      <c r="C50" s="56"/>
      <c r="D50" s="56"/>
      <c r="E50" s="56"/>
      <c r="F50" s="56"/>
      <c r="G50" s="57"/>
      <c r="H50" s="66"/>
      <c r="I50" s="67"/>
      <c r="J50" s="3">
        <v>2</v>
      </c>
      <c r="K50" s="33">
        <v>0</v>
      </c>
      <c r="L50" s="33" t="s">
        <v>48</v>
      </c>
      <c r="M50" s="33" t="s">
        <v>48</v>
      </c>
      <c r="N50" s="33" t="s">
        <v>49</v>
      </c>
      <c r="O50" s="33" t="s">
        <v>49</v>
      </c>
      <c r="P50" s="33" t="s">
        <v>48</v>
      </c>
      <c r="Q50" s="34">
        <v>0</v>
      </c>
      <c r="R50" s="101"/>
      <c r="S50" s="73"/>
      <c r="T50" s="55"/>
      <c r="U50" s="56"/>
      <c r="V50" s="19"/>
      <c r="W50" s="102"/>
      <c r="X50" s="57"/>
    </row>
    <row r="51" spans="2:24">
      <c r="B51" s="55"/>
      <c r="C51" s="56"/>
      <c r="D51" s="56"/>
      <c r="E51" s="56"/>
      <c r="F51" s="56"/>
      <c r="G51" s="57"/>
      <c r="H51" s="66"/>
      <c r="I51" s="67"/>
      <c r="J51" s="3">
        <v>3</v>
      </c>
      <c r="K51" s="33">
        <v>0</v>
      </c>
      <c r="L51" s="33" t="s">
        <v>50</v>
      </c>
      <c r="M51" s="33" t="s">
        <v>50</v>
      </c>
      <c r="N51" s="33" t="s">
        <v>51</v>
      </c>
      <c r="O51" s="33" t="s">
        <v>51</v>
      </c>
      <c r="P51" s="33" t="s">
        <v>50</v>
      </c>
      <c r="Q51" s="34">
        <v>0</v>
      </c>
      <c r="R51" s="101"/>
      <c r="S51" s="73"/>
      <c r="T51" s="55"/>
      <c r="U51" s="56"/>
      <c r="V51" s="19"/>
      <c r="W51" s="102"/>
      <c r="X51" s="57"/>
    </row>
    <row r="52" spans="2:24" ht="15.75" thickBot="1">
      <c r="B52" s="55"/>
      <c r="C52" s="56"/>
      <c r="D52" s="56"/>
      <c r="E52" s="56"/>
      <c r="F52" s="56"/>
      <c r="G52" s="57"/>
      <c r="H52" s="66"/>
      <c r="I52" s="67"/>
      <c r="J52" s="8">
        <v>4</v>
      </c>
      <c r="K52" s="35">
        <v>0</v>
      </c>
      <c r="L52" s="35" t="s">
        <v>52</v>
      </c>
      <c r="M52" s="35" t="s">
        <v>52</v>
      </c>
      <c r="N52" s="35" t="s">
        <v>52</v>
      </c>
      <c r="O52" s="35" t="s">
        <v>52</v>
      </c>
      <c r="P52" s="35" t="s">
        <v>53</v>
      </c>
      <c r="Q52" s="36">
        <v>0</v>
      </c>
      <c r="R52" s="93"/>
      <c r="S52" s="68"/>
      <c r="T52" s="55"/>
      <c r="U52" s="56"/>
      <c r="V52" s="20"/>
      <c r="W52" s="103"/>
      <c r="X52" s="57"/>
    </row>
    <row r="53" spans="2:24">
      <c r="B53" s="55"/>
      <c r="C53" s="56"/>
      <c r="D53" s="56"/>
      <c r="E53" s="56"/>
      <c r="F53" s="56"/>
      <c r="G53" s="57"/>
      <c r="H53" s="66"/>
      <c r="I53" s="67"/>
      <c r="J53" s="67"/>
      <c r="K53" s="67"/>
      <c r="L53" s="67"/>
      <c r="M53" s="67"/>
      <c r="N53" s="67"/>
      <c r="O53" s="67"/>
      <c r="P53" s="67"/>
      <c r="Q53" s="67"/>
      <c r="R53" s="93"/>
      <c r="S53" s="68"/>
      <c r="T53" s="55"/>
      <c r="U53" s="56"/>
      <c r="V53" s="20"/>
      <c r="W53" s="103"/>
      <c r="X53" s="57"/>
    </row>
    <row r="54" spans="2:24">
      <c r="B54" s="55"/>
      <c r="C54" s="56"/>
      <c r="D54" s="56"/>
      <c r="E54" s="56"/>
      <c r="F54" s="56"/>
      <c r="G54" s="57"/>
      <c r="H54" s="66"/>
      <c r="I54" s="67"/>
      <c r="J54" s="67"/>
      <c r="K54" s="67"/>
      <c r="L54" s="67"/>
      <c r="M54" s="67"/>
      <c r="N54" s="67"/>
      <c r="O54" s="67"/>
      <c r="P54" s="67"/>
      <c r="Q54" s="67"/>
      <c r="R54" s="93"/>
      <c r="S54" s="68"/>
      <c r="T54" s="55"/>
      <c r="U54" s="56"/>
      <c r="V54" s="20"/>
      <c r="W54" s="103"/>
      <c r="X54" s="57"/>
    </row>
    <row r="55" spans="2:24">
      <c r="B55" s="55"/>
      <c r="C55" s="56"/>
      <c r="D55" s="56"/>
      <c r="E55" s="56"/>
      <c r="F55" s="56"/>
      <c r="G55" s="57"/>
      <c r="H55" s="66"/>
      <c r="I55" s="67"/>
      <c r="J55" s="67"/>
      <c r="K55" s="67"/>
      <c r="L55" s="67"/>
      <c r="M55" s="67"/>
      <c r="N55" s="67"/>
      <c r="O55" s="67"/>
      <c r="P55" s="67"/>
      <c r="Q55" s="67"/>
      <c r="R55" s="93"/>
      <c r="S55" s="68"/>
      <c r="T55" s="55"/>
      <c r="U55" s="56"/>
      <c r="V55" s="20"/>
      <c r="W55" s="103"/>
      <c r="X55" s="57"/>
    </row>
    <row r="56" spans="2:24">
      <c r="B56" s="55"/>
      <c r="C56" s="56"/>
      <c r="D56" s="56"/>
      <c r="E56" s="56"/>
      <c r="F56" s="56"/>
      <c r="G56" s="57"/>
      <c r="H56" s="66"/>
      <c r="I56" s="67"/>
      <c r="J56" s="67"/>
      <c r="K56" s="67"/>
      <c r="L56" s="67"/>
      <c r="M56" s="67"/>
      <c r="N56" s="67"/>
      <c r="O56" s="67"/>
      <c r="P56" s="67"/>
      <c r="Q56" s="67"/>
      <c r="R56" s="93"/>
      <c r="S56" s="68"/>
      <c r="T56" s="55"/>
      <c r="U56" s="56"/>
      <c r="V56" s="20"/>
      <c r="W56" s="103"/>
      <c r="X56" s="57"/>
    </row>
    <row r="57" spans="2:24">
      <c r="B57" s="55"/>
      <c r="C57" s="56"/>
      <c r="D57" s="56"/>
      <c r="E57" s="56"/>
      <c r="F57" s="56"/>
      <c r="G57" s="57"/>
      <c r="H57" s="66"/>
      <c r="I57" s="67"/>
      <c r="J57" s="67"/>
      <c r="K57" s="67"/>
      <c r="L57" s="67"/>
      <c r="M57" s="67"/>
      <c r="N57" s="67"/>
      <c r="O57" s="67"/>
      <c r="P57" s="67"/>
      <c r="Q57" s="67"/>
      <c r="R57" s="93"/>
      <c r="S57" s="68"/>
      <c r="T57" s="55"/>
      <c r="U57" s="56"/>
      <c r="V57" s="20"/>
      <c r="W57" s="103"/>
      <c r="X57" s="57"/>
    </row>
    <row r="58" spans="2:24">
      <c r="B58" s="55"/>
      <c r="C58" s="56"/>
      <c r="D58" s="56"/>
      <c r="E58" s="56"/>
      <c r="F58" s="56"/>
      <c r="G58" s="57"/>
      <c r="H58" s="66"/>
      <c r="I58" s="67"/>
      <c r="J58" s="67"/>
      <c r="K58" s="67"/>
      <c r="L58" s="67"/>
      <c r="M58" s="67"/>
      <c r="N58" s="67"/>
      <c r="O58" s="67"/>
      <c r="P58" s="67"/>
      <c r="Q58" s="67"/>
      <c r="R58" s="93"/>
      <c r="S58" s="68"/>
      <c r="T58" s="55"/>
      <c r="U58" s="56"/>
      <c r="V58" s="20"/>
      <c r="W58" s="103"/>
      <c r="X58" s="57"/>
    </row>
    <row r="59" spans="2:24">
      <c r="B59" s="55"/>
      <c r="C59" s="56"/>
      <c r="D59" s="56"/>
      <c r="E59" s="56"/>
      <c r="F59" s="56"/>
      <c r="G59" s="57"/>
      <c r="H59" s="66"/>
      <c r="I59" s="67"/>
      <c r="J59" s="67"/>
      <c r="K59" s="67"/>
      <c r="L59" s="67"/>
      <c r="M59" s="67"/>
      <c r="N59" s="67"/>
      <c r="O59" s="67"/>
      <c r="P59" s="67"/>
      <c r="Q59" s="67"/>
      <c r="R59" s="93"/>
      <c r="S59" s="68"/>
      <c r="T59" s="55"/>
      <c r="U59" s="56"/>
      <c r="V59" s="20"/>
      <c r="W59" s="103"/>
      <c r="X59" s="57"/>
    </row>
    <row r="60" spans="2:24">
      <c r="B60" s="55"/>
      <c r="C60" s="56"/>
      <c r="D60" s="56"/>
      <c r="E60" s="56"/>
      <c r="F60" s="56"/>
      <c r="G60" s="57"/>
      <c r="H60" s="66"/>
      <c r="I60" s="67"/>
      <c r="J60" s="67"/>
      <c r="K60" s="67"/>
      <c r="L60" s="67"/>
      <c r="M60" s="67"/>
      <c r="N60" s="67"/>
      <c r="O60" s="67"/>
      <c r="P60" s="67"/>
      <c r="Q60" s="67"/>
      <c r="R60" s="93"/>
      <c r="S60" s="68"/>
      <c r="T60" s="55"/>
      <c r="U60" s="56"/>
      <c r="V60" s="20"/>
      <c r="W60" s="103"/>
      <c r="X60" s="57"/>
    </row>
    <row r="61" spans="2:24">
      <c r="B61" s="55"/>
      <c r="C61" s="56"/>
      <c r="D61" s="56"/>
      <c r="E61" s="56"/>
      <c r="F61" s="56"/>
      <c r="G61" s="57"/>
      <c r="H61" s="66"/>
      <c r="I61" s="67"/>
      <c r="J61" s="67"/>
      <c r="K61" s="67"/>
      <c r="L61" s="67"/>
      <c r="M61" s="67"/>
      <c r="N61" s="67"/>
      <c r="O61" s="67"/>
      <c r="P61" s="67"/>
      <c r="Q61" s="67"/>
      <c r="R61" s="93"/>
      <c r="S61" s="68"/>
      <c r="T61" s="55"/>
      <c r="U61" s="56"/>
      <c r="V61" s="20"/>
      <c r="W61" s="103"/>
      <c r="X61" s="57"/>
    </row>
    <row r="62" spans="2:24">
      <c r="B62" s="55"/>
      <c r="C62" s="56"/>
      <c r="D62" s="56"/>
      <c r="E62" s="56"/>
      <c r="F62" s="56"/>
      <c r="G62" s="57"/>
      <c r="H62" s="66"/>
      <c r="I62" s="67"/>
      <c r="J62" s="67"/>
      <c r="K62" s="67"/>
      <c r="L62" s="67"/>
      <c r="M62" s="67"/>
      <c r="N62" s="67"/>
      <c r="O62" s="67"/>
      <c r="P62" s="67"/>
      <c r="Q62" s="67"/>
      <c r="R62" s="93"/>
      <c r="S62" s="68"/>
      <c r="T62" s="55"/>
      <c r="U62" s="56"/>
      <c r="V62" s="20"/>
      <c r="W62" s="103"/>
      <c r="X62" s="57"/>
    </row>
    <row r="63" spans="2:24">
      <c r="B63" s="55"/>
      <c r="C63" s="56"/>
      <c r="D63" s="56"/>
      <c r="E63" s="56"/>
      <c r="F63" s="56"/>
      <c r="G63" s="57"/>
      <c r="H63" s="66"/>
      <c r="I63" s="67"/>
      <c r="J63" s="67"/>
      <c r="K63" s="67"/>
      <c r="L63" s="67"/>
      <c r="M63" s="67"/>
      <c r="N63" s="67"/>
      <c r="O63" s="67"/>
      <c r="P63" s="67"/>
      <c r="Q63" s="67"/>
      <c r="R63" s="93"/>
      <c r="S63" s="68"/>
      <c r="T63" s="55"/>
      <c r="U63" s="56"/>
      <c r="V63" s="20"/>
      <c r="W63" s="103"/>
      <c r="X63" s="57"/>
    </row>
    <row r="64" spans="2:24">
      <c r="B64" s="55"/>
      <c r="C64" s="56"/>
      <c r="D64" s="56"/>
      <c r="E64" s="56"/>
      <c r="F64" s="56"/>
      <c r="G64" s="57"/>
      <c r="H64" s="66"/>
      <c r="I64" s="67"/>
      <c r="J64" s="67"/>
      <c r="K64" s="67"/>
      <c r="L64" s="67"/>
      <c r="M64" s="67"/>
      <c r="N64" s="67"/>
      <c r="O64" s="67"/>
      <c r="P64" s="67"/>
      <c r="Q64" s="67"/>
      <c r="R64" s="93"/>
      <c r="S64" s="68"/>
      <c r="T64" s="55"/>
      <c r="U64" s="56"/>
      <c r="V64" s="20"/>
      <c r="W64" s="103"/>
      <c r="X64" s="57"/>
    </row>
    <row r="65" spans="2:24">
      <c r="B65" s="55"/>
      <c r="C65" s="56"/>
      <c r="D65" s="56"/>
      <c r="E65" s="56"/>
      <c r="F65" s="56"/>
      <c r="G65" s="57"/>
      <c r="H65" s="66"/>
      <c r="I65" s="67"/>
      <c r="J65" s="67"/>
      <c r="K65" s="67"/>
      <c r="L65" s="67"/>
      <c r="M65" s="67"/>
      <c r="N65" s="67"/>
      <c r="O65" s="67"/>
      <c r="P65" s="67"/>
      <c r="Q65" s="67"/>
      <c r="R65" s="93"/>
      <c r="S65" s="68"/>
      <c r="T65" s="55"/>
      <c r="U65" s="56"/>
      <c r="V65" s="20"/>
      <c r="W65" s="103"/>
      <c r="X65" s="57"/>
    </row>
    <row r="66" spans="2:24">
      <c r="B66" s="55"/>
      <c r="C66" s="56"/>
      <c r="D66" s="56"/>
      <c r="E66" s="56"/>
      <c r="F66" s="56"/>
      <c r="G66" s="57"/>
      <c r="H66" s="66"/>
      <c r="I66" s="67"/>
      <c r="J66" s="67"/>
      <c r="K66" s="67"/>
      <c r="L66" s="67"/>
      <c r="M66" s="67"/>
      <c r="N66" s="67"/>
      <c r="O66" s="67"/>
      <c r="P66" s="67"/>
      <c r="Q66" s="67"/>
      <c r="R66" s="93"/>
      <c r="S66" s="68"/>
      <c r="T66" s="55"/>
      <c r="U66" s="56"/>
      <c r="V66" s="20"/>
      <c r="W66" s="103"/>
      <c r="X66" s="57"/>
    </row>
    <row r="67" spans="2:24">
      <c r="B67" s="55"/>
      <c r="C67" s="56"/>
      <c r="D67" s="56"/>
      <c r="E67" s="56"/>
      <c r="F67" s="56"/>
      <c r="G67" s="57"/>
      <c r="H67" s="66"/>
      <c r="I67" s="67"/>
      <c r="J67" s="67"/>
      <c r="K67" s="67"/>
      <c r="L67" s="67"/>
      <c r="M67" s="67"/>
      <c r="N67" s="67"/>
      <c r="O67" s="67"/>
      <c r="P67" s="67"/>
      <c r="Q67" s="67"/>
      <c r="R67" s="93"/>
      <c r="S67" s="68"/>
      <c r="T67" s="55"/>
      <c r="U67" s="56"/>
      <c r="V67" s="20"/>
      <c r="W67" s="103"/>
      <c r="X67" s="57"/>
    </row>
    <row r="68" spans="2:24">
      <c r="B68" s="55"/>
      <c r="C68" s="56"/>
      <c r="D68" s="56"/>
      <c r="E68" s="56"/>
      <c r="F68" s="56"/>
      <c r="G68" s="57"/>
      <c r="H68" s="66"/>
      <c r="I68" s="67"/>
      <c r="J68" s="67"/>
      <c r="K68" s="67"/>
      <c r="L68" s="67"/>
      <c r="M68" s="67"/>
      <c r="N68" s="67"/>
      <c r="O68" s="67"/>
      <c r="P68" s="67"/>
      <c r="Q68" s="67"/>
      <c r="R68" s="93"/>
      <c r="S68" s="68"/>
      <c r="T68" s="55"/>
      <c r="U68" s="56"/>
      <c r="V68" s="20"/>
      <c r="W68" s="103"/>
      <c r="X68" s="57"/>
    </row>
    <row r="69" spans="2:24">
      <c r="B69" s="55"/>
      <c r="C69" s="56"/>
      <c r="D69" s="56"/>
      <c r="E69" s="56"/>
      <c r="F69" s="56"/>
      <c r="G69" s="57"/>
      <c r="H69" s="66"/>
      <c r="I69" s="67"/>
      <c r="J69" s="67"/>
      <c r="K69" s="67"/>
      <c r="L69" s="67"/>
      <c r="M69" s="67"/>
      <c r="N69" s="67"/>
      <c r="O69" s="67"/>
      <c r="P69" s="67"/>
      <c r="Q69" s="67"/>
      <c r="R69" s="93"/>
      <c r="S69" s="68"/>
      <c r="T69" s="55"/>
      <c r="U69" s="56"/>
      <c r="V69" s="20"/>
      <c r="W69" s="103"/>
      <c r="X69" s="57"/>
    </row>
    <row r="70" spans="2:24">
      <c r="B70" s="55"/>
      <c r="C70" s="56"/>
      <c r="D70" s="56"/>
      <c r="E70" s="56"/>
      <c r="F70" s="56"/>
      <c r="G70" s="57"/>
      <c r="H70" s="66"/>
      <c r="I70" s="67"/>
      <c r="J70" s="67"/>
      <c r="K70" s="67"/>
      <c r="L70" s="67"/>
      <c r="M70" s="67"/>
      <c r="N70" s="67"/>
      <c r="O70" s="67"/>
      <c r="P70" s="67"/>
      <c r="Q70" s="67"/>
      <c r="R70" s="93"/>
      <c r="S70" s="68"/>
      <c r="T70" s="55"/>
      <c r="U70" s="56"/>
      <c r="V70" s="20"/>
      <c r="W70" s="103"/>
      <c r="X70" s="57"/>
    </row>
    <row r="71" spans="2:24">
      <c r="B71" s="55"/>
      <c r="C71" s="56"/>
      <c r="D71" s="56"/>
      <c r="E71" s="56"/>
      <c r="F71" s="56"/>
      <c r="G71" s="57"/>
      <c r="H71" s="66"/>
      <c r="I71" s="67"/>
      <c r="J71" s="67"/>
      <c r="K71" s="67"/>
      <c r="L71" s="67"/>
      <c r="M71" s="67"/>
      <c r="N71" s="67"/>
      <c r="O71" s="67"/>
      <c r="P71" s="67"/>
      <c r="Q71" s="67"/>
      <c r="R71" s="93"/>
      <c r="S71" s="68"/>
      <c r="T71" s="55"/>
      <c r="U71" s="56"/>
      <c r="V71" s="20"/>
      <c r="W71" s="103"/>
      <c r="X71" s="57"/>
    </row>
    <row r="72" spans="2:24">
      <c r="B72" s="55"/>
      <c r="C72" s="56"/>
      <c r="D72" s="56"/>
      <c r="E72" s="56"/>
      <c r="F72" s="56"/>
      <c r="G72" s="57"/>
      <c r="H72" s="66"/>
      <c r="I72" s="67"/>
      <c r="J72" s="67"/>
      <c r="K72" s="67"/>
      <c r="L72" s="67"/>
      <c r="M72" s="67"/>
      <c r="N72" s="67"/>
      <c r="O72" s="67"/>
      <c r="P72" s="67"/>
      <c r="Q72" s="67"/>
      <c r="R72" s="93"/>
      <c r="S72" s="68"/>
      <c r="T72" s="55"/>
      <c r="U72" s="56"/>
      <c r="V72" s="20"/>
      <c r="W72" s="103"/>
      <c r="X72" s="57"/>
    </row>
    <row r="73" spans="2:24">
      <c r="B73" s="55"/>
      <c r="C73" s="56"/>
      <c r="D73" s="56"/>
      <c r="E73" s="56"/>
      <c r="F73" s="56"/>
      <c r="G73" s="57"/>
      <c r="H73" s="66"/>
      <c r="I73" s="67"/>
      <c r="J73" s="67"/>
      <c r="K73" s="67"/>
      <c r="L73" s="67"/>
      <c r="M73" s="67"/>
      <c r="N73" s="67"/>
      <c r="O73" s="67"/>
      <c r="P73" s="67"/>
      <c r="Q73" s="67"/>
      <c r="R73" s="93"/>
      <c r="S73" s="68"/>
      <c r="T73" s="55"/>
      <c r="U73" s="56"/>
      <c r="V73" s="20"/>
      <c r="W73" s="103"/>
      <c r="X73" s="57"/>
    </row>
    <row r="74" spans="2:24">
      <c r="B74" s="55"/>
      <c r="C74" s="56"/>
      <c r="D74" s="56"/>
      <c r="E74" s="56"/>
      <c r="F74" s="56"/>
      <c r="G74" s="57"/>
      <c r="H74" s="66"/>
      <c r="I74" s="67"/>
      <c r="J74" s="67"/>
      <c r="K74" s="67"/>
      <c r="L74" s="67"/>
      <c r="M74" s="67"/>
      <c r="N74" s="67"/>
      <c r="O74" s="67"/>
      <c r="P74" s="67"/>
      <c r="Q74" s="67"/>
      <c r="R74" s="93"/>
      <c r="S74" s="68"/>
      <c r="T74" s="55"/>
      <c r="U74" s="56"/>
      <c r="V74" s="20"/>
      <c r="W74" s="103"/>
      <c r="X74" s="57"/>
    </row>
    <row r="75" spans="2:24">
      <c r="B75" s="55"/>
      <c r="C75" s="56"/>
      <c r="D75" s="56"/>
      <c r="E75" s="56"/>
      <c r="F75" s="56"/>
      <c r="G75" s="57"/>
      <c r="H75" s="66"/>
      <c r="I75" s="67"/>
      <c r="J75" s="67"/>
      <c r="K75" s="67"/>
      <c r="L75" s="67"/>
      <c r="M75" s="67"/>
      <c r="N75" s="67"/>
      <c r="O75" s="67"/>
      <c r="P75" s="67"/>
      <c r="Q75" s="67"/>
      <c r="R75" s="93"/>
      <c r="S75" s="68"/>
      <c r="T75" s="55"/>
      <c r="U75" s="56"/>
      <c r="V75" s="20"/>
      <c r="W75" s="103"/>
      <c r="X75" s="57"/>
    </row>
    <row r="76" spans="2:24">
      <c r="B76" s="55"/>
      <c r="C76" s="56"/>
      <c r="D76" s="56"/>
      <c r="E76" s="56"/>
      <c r="F76" s="56"/>
      <c r="G76" s="57"/>
      <c r="H76" s="66"/>
      <c r="I76" s="67"/>
      <c r="J76" s="67"/>
      <c r="K76" s="67"/>
      <c r="L76" s="67"/>
      <c r="M76" s="67"/>
      <c r="N76" s="67"/>
      <c r="O76" s="67"/>
      <c r="P76" s="67"/>
      <c r="Q76" s="67"/>
      <c r="R76" s="93"/>
      <c r="S76" s="68"/>
      <c r="T76" s="55"/>
      <c r="U76" s="56"/>
      <c r="V76" s="20"/>
      <c r="W76" s="103"/>
      <c r="X76" s="57"/>
    </row>
    <row r="77" spans="2:24">
      <c r="B77" s="55"/>
      <c r="C77" s="56"/>
      <c r="D77" s="56"/>
      <c r="E77" s="56"/>
      <c r="F77" s="56"/>
      <c r="G77" s="57"/>
      <c r="H77" s="66"/>
      <c r="I77" s="67"/>
      <c r="J77" s="67"/>
      <c r="K77" s="67"/>
      <c r="L77" s="67"/>
      <c r="M77" s="67"/>
      <c r="N77" s="67"/>
      <c r="O77" s="67"/>
      <c r="P77" s="67"/>
      <c r="Q77" s="67"/>
      <c r="R77" s="93"/>
      <c r="S77" s="68"/>
      <c r="T77" s="55"/>
      <c r="U77" s="56"/>
      <c r="V77" s="20"/>
      <c r="W77" s="103"/>
      <c r="X77" s="57"/>
    </row>
    <row r="78" spans="2:24">
      <c r="B78" s="55"/>
      <c r="C78" s="56"/>
      <c r="D78" s="56"/>
      <c r="E78" s="56"/>
      <c r="F78" s="56"/>
      <c r="G78" s="57"/>
      <c r="H78" s="66"/>
      <c r="I78" s="67"/>
      <c r="J78" s="67"/>
      <c r="K78" s="67"/>
      <c r="L78" s="67"/>
      <c r="M78" s="67"/>
      <c r="N78" s="67"/>
      <c r="O78" s="67"/>
      <c r="P78" s="67"/>
      <c r="Q78" s="67"/>
      <c r="R78" s="93"/>
      <c r="S78" s="68"/>
      <c r="T78" s="55"/>
      <c r="U78" s="56"/>
      <c r="V78" s="20"/>
      <c r="W78" s="103"/>
      <c r="X78" s="57"/>
    </row>
    <row r="79" spans="2:24">
      <c r="B79" s="55"/>
      <c r="C79" s="56"/>
      <c r="D79" s="56"/>
      <c r="E79" s="56"/>
      <c r="F79" s="56"/>
      <c r="G79" s="57"/>
      <c r="H79" s="66"/>
      <c r="I79" s="67"/>
      <c r="J79" s="67"/>
      <c r="K79" s="67"/>
      <c r="L79" s="67"/>
      <c r="M79" s="67"/>
      <c r="N79" s="67"/>
      <c r="O79" s="67"/>
      <c r="P79" s="67"/>
      <c r="Q79" s="67"/>
      <c r="R79" s="93"/>
      <c r="S79" s="68"/>
      <c r="T79" s="55"/>
      <c r="U79" s="56"/>
      <c r="V79" s="20"/>
      <c r="W79" s="103"/>
      <c r="X79" s="57"/>
    </row>
    <row r="80" spans="2:24">
      <c r="B80" s="55"/>
      <c r="C80" s="56"/>
      <c r="D80" s="56"/>
      <c r="E80" s="56"/>
      <c r="F80" s="56"/>
      <c r="G80" s="57"/>
      <c r="H80" s="66"/>
      <c r="I80" s="67"/>
      <c r="J80" s="67"/>
      <c r="K80" s="67"/>
      <c r="L80" s="67"/>
      <c r="M80" s="67"/>
      <c r="N80" s="67"/>
      <c r="O80" s="67"/>
      <c r="P80" s="67"/>
      <c r="Q80" s="67"/>
      <c r="R80" s="93"/>
      <c r="S80" s="68"/>
      <c r="T80" s="55"/>
      <c r="U80" s="56"/>
      <c r="V80" s="20"/>
      <c r="W80" s="103"/>
      <c r="X80" s="57"/>
    </row>
    <row r="81" spans="2:24">
      <c r="B81" s="55"/>
      <c r="C81" s="56"/>
      <c r="D81" s="56"/>
      <c r="E81" s="56"/>
      <c r="F81" s="56"/>
      <c r="G81" s="57"/>
      <c r="H81" s="66"/>
      <c r="I81" s="67"/>
      <c r="J81" s="67"/>
      <c r="K81" s="67"/>
      <c r="L81" s="67"/>
      <c r="M81" s="67"/>
      <c r="N81" s="67"/>
      <c r="O81" s="67"/>
      <c r="P81" s="67"/>
      <c r="Q81" s="67"/>
      <c r="R81" s="93"/>
      <c r="S81" s="68"/>
      <c r="T81" s="55"/>
      <c r="U81" s="56"/>
      <c r="V81" s="20"/>
      <c r="W81" s="103"/>
      <c r="X81" s="57"/>
    </row>
    <row r="82" spans="2:24">
      <c r="B82" s="55"/>
      <c r="C82" s="56"/>
      <c r="D82" s="56"/>
      <c r="E82" s="56"/>
      <c r="F82" s="56"/>
      <c r="G82" s="57"/>
      <c r="H82" s="66"/>
      <c r="I82" s="67"/>
      <c r="J82" s="67"/>
      <c r="K82" s="67"/>
      <c r="L82" s="67"/>
      <c r="M82" s="67"/>
      <c r="N82" s="67"/>
      <c r="O82" s="67"/>
      <c r="P82" s="67"/>
      <c r="Q82" s="67"/>
      <c r="R82" s="93"/>
      <c r="S82" s="68"/>
      <c r="T82" s="55"/>
      <c r="U82" s="56"/>
      <c r="V82" s="20"/>
      <c r="W82" s="103"/>
      <c r="X82" s="57"/>
    </row>
    <row r="83" spans="2:24">
      <c r="B83" s="55"/>
      <c r="C83" s="56"/>
      <c r="D83" s="56"/>
      <c r="E83" s="56"/>
      <c r="F83" s="56"/>
      <c r="G83" s="57"/>
      <c r="H83" s="66"/>
      <c r="I83" s="67"/>
      <c r="J83" s="67"/>
      <c r="K83" s="67"/>
      <c r="L83" s="67"/>
      <c r="M83" s="67"/>
      <c r="N83" s="67"/>
      <c r="O83" s="67"/>
      <c r="P83" s="67"/>
      <c r="Q83" s="67"/>
      <c r="R83" s="93"/>
      <c r="S83" s="68"/>
      <c r="T83" s="55"/>
      <c r="U83" s="56"/>
      <c r="V83" s="20"/>
      <c r="W83" s="103"/>
      <c r="X83" s="57"/>
    </row>
    <row r="84" spans="2:24">
      <c r="B84" s="55"/>
      <c r="C84" s="56"/>
      <c r="D84" s="56"/>
      <c r="E84" s="56"/>
      <c r="F84" s="56"/>
      <c r="G84" s="57"/>
      <c r="H84" s="66"/>
      <c r="I84" s="67"/>
      <c r="J84" s="67"/>
      <c r="K84" s="67"/>
      <c r="L84" s="67"/>
      <c r="M84" s="67"/>
      <c r="N84" s="67"/>
      <c r="O84" s="67"/>
      <c r="P84" s="67"/>
      <c r="Q84" s="67"/>
      <c r="R84" s="93"/>
      <c r="S84" s="68"/>
      <c r="T84" s="55"/>
      <c r="U84" s="56"/>
      <c r="V84" s="20"/>
      <c r="W84" s="103"/>
      <c r="X84" s="57"/>
    </row>
    <row r="85" spans="2:24">
      <c r="B85" s="55"/>
      <c r="C85" s="56"/>
      <c r="D85" s="56"/>
      <c r="E85" s="56"/>
      <c r="F85" s="56"/>
      <c r="G85" s="57"/>
      <c r="H85" s="66"/>
      <c r="I85" s="67"/>
      <c r="J85" s="67"/>
      <c r="K85" s="67"/>
      <c r="L85" s="67"/>
      <c r="M85" s="67"/>
      <c r="N85" s="67"/>
      <c r="O85" s="67"/>
      <c r="P85" s="67"/>
      <c r="Q85" s="67"/>
      <c r="R85" s="93"/>
      <c r="S85" s="68"/>
      <c r="T85" s="55"/>
      <c r="U85" s="56"/>
      <c r="V85" s="20"/>
      <c r="W85" s="103"/>
      <c r="X85" s="57"/>
    </row>
    <row r="86" spans="2:24">
      <c r="B86" s="55"/>
      <c r="C86" s="56"/>
      <c r="D86" s="56"/>
      <c r="E86" s="56"/>
      <c r="F86" s="56"/>
      <c r="G86" s="57"/>
      <c r="H86" s="66"/>
      <c r="I86" s="67"/>
      <c r="J86" s="67"/>
      <c r="K86" s="67"/>
      <c r="L86" s="67"/>
      <c r="M86" s="67"/>
      <c r="N86" s="67"/>
      <c r="O86" s="67"/>
      <c r="P86" s="67"/>
      <c r="Q86" s="67"/>
      <c r="R86" s="93"/>
      <c r="S86" s="68"/>
      <c r="T86" s="55"/>
      <c r="U86" s="56"/>
      <c r="V86" s="20"/>
      <c r="W86" s="103"/>
      <c r="X86" s="57"/>
    </row>
    <row r="87" spans="2:24">
      <c r="B87" s="55"/>
      <c r="C87" s="56"/>
      <c r="D87" s="56"/>
      <c r="E87" s="56"/>
      <c r="F87" s="56"/>
      <c r="G87" s="57"/>
      <c r="H87" s="66"/>
      <c r="I87" s="67"/>
      <c r="J87" s="67"/>
      <c r="K87" s="67"/>
      <c r="L87" s="67"/>
      <c r="M87" s="67"/>
      <c r="N87" s="67"/>
      <c r="O87" s="67"/>
      <c r="P87" s="67"/>
      <c r="Q87" s="67"/>
      <c r="R87" s="93"/>
      <c r="S87" s="68"/>
      <c r="T87" s="55"/>
      <c r="U87" s="56"/>
      <c r="V87" s="20"/>
      <c r="W87" s="103"/>
      <c r="X87" s="57"/>
    </row>
    <row r="88" spans="2:24">
      <c r="B88" s="55"/>
      <c r="C88" s="56"/>
      <c r="D88" s="56"/>
      <c r="E88" s="56"/>
      <c r="F88" s="56"/>
      <c r="G88" s="57"/>
      <c r="H88" s="66"/>
      <c r="I88" s="67"/>
      <c r="J88" s="67"/>
      <c r="K88" s="67"/>
      <c r="L88" s="67"/>
      <c r="M88" s="67"/>
      <c r="N88" s="67"/>
      <c r="O88" s="67"/>
      <c r="P88" s="67"/>
      <c r="Q88" s="67"/>
      <c r="R88" s="93"/>
      <c r="S88" s="68"/>
      <c r="T88" s="55"/>
      <c r="U88" s="56"/>
      <c r="V88" s="20"/>
      <c r="W88" s="103"/>
      <c r="X88" s="57"/>
    </row>
    <row r="89" spans="2:24">
      <c r="B89" s="55"/>
      <c r="C89" s="56"/>
      <c r="D89" s="56"/>
      <c r="E89" s="56"/>
      <c r="F89" s="56"/>
      <c r="G89" s="57"/>
      <c r="H89" s="66"/>
      <c r="I89" s="67"/>
      <c r="J89" s="67"/>
      <c r="K89" s="67"/>
      <c r="L89" s="67"/>
      <c r="M89" s="67"/>
      <c r="N89" s="67"/>
      <c r="O89" s="67"/>
      <c r="P89" s="67"/>
      <c r="Q89" s="67"/>
      <c r="R89" s="93"/>
      <c r="S89" s="68"/>
      <c r="T89" s="55"/>
      <c r="U89" s="56"/>
      <c r="V89" s="20"/>
      <c r="W89" s="103"/>
      <c r="X89" s="57"/>
    </row>
    <row r="90" spans="2:24">
      <c r="B90" s="55"/>
      <c r="C90" s="56"/>
      <c r="D90" s="56"/>
      <c r="E90" s="56"/>
      <c r="F90" s="56"/>
      <c r="G90" s="57"/>
      <c r="H90" s="66"/>
      <c r="I90" s="67"/>
      <c r="J90" s="67"/>
      <c r="K90" s="67"/>
      <c r="L90" s="67"/>
      <c r="M90" s="67"/>
      <c r="N90" s="67"/>
      <c r="O90" s="67"/>
      <c r="P90" s="67"/>
      <c r="Q90" s="67"/>
      <c r="R90" s="93"/>
      <c r="S90" s="68"/>
      <c r="T90" s="55"/>
      <c r="U90" s="56"/>
      <c r="V90" s="20"/>
      <c r="W90" s="103"/>
      <c r="X90" s="57"/>
    </row>
    <row r="91" spans="2:24">
      <c r="B91" s="55"/>
      <c r="C91" s="56"/>
      <c r="D91" s="56"/>
      <c r="E91" s="56"/>
      <c r="F91" s="56"/>
      <c r="G91" s="57"/>
      <c r="H91" s="66"/>
      <c r="I91" s="67"/>
      <c r="J91" s="67"/>
      <c r="K91" s="67"/>
      <c r="L91" s="67"/>
      <c r="M91" s="67"/>
      <c r="N91" s="67"/>
      <c r="O91" s="67"/>
      <c r="P91" s="67"/>
      <c r="Q91" s="67"/>
      <c r="R91" s="93"/>
      <c r="S91" s="68"/>
      <c r="T91" s="55"/>
      <c r="U91" s="56"/>
      <c r="V91" s="20"/>
      <c r="W91" s="103"/>
      <c r="X91" s="57"/>
    </row>
    <row r="92" spans="2:24">
      <c r="B92" s="55"/>
      <c r="C92" s="56"/>
      <c r="D92" s="56"/>
      <c r="E92" s="56"/>
      <c r="F92" s="56"/>
      <c r="G92" s="57"/>
      <c r="H92" s="66"/>
      <c r="I92" s="67"/>
      <c r="J92" s="67"/>
      <c r="K92" s="67"/>
      <c r="L92" s="67"/>
      <c r="M92" s="67"/>
      <c r="N92" s="67"/>
      <c r="O92" s="67"/>
      <c r="P92" s="67"/>
      <c r="Q92" s="67"/>
      <c r="R92" s="93"/>
      <c r="S92" s="68"/>
      <c r="T92" s="55"/>
      <c r="U92" s="56"/>
      <c r="V92" s="20"/>
      <c r="W92" s="103"/>
      <c r="X92" s="57"/>
    </row>
    <row r="93" spans="2:24">
      <c r="B93" s="55"/>
      <c r="C93" s="56"/>
      <c r="D93" s="56"/>
      <c r="E93" s="56"/>
      <c r="F93" s="56"/>
      <c r="G93" s="57"/>
      <c r="H93" s="66"/>
      <c r="I93" s="67"/>
      <c r="J93" s="67"/>
      <c r="K93" s="67"/>
      <c r="L93" s="67"/>
      <c r="M93" s="67"/>
      <c r="N93" s="67"/>
      <c r="O93" s="67"/>
      <c r="P93" s="67"/>
      <c r="Q93" s="67"/>
      <c r="R93" s="93"/>
      <c r="S93" s="68"/>
      <c r="T93" s="55"/>
      <c r="U93" s="56"/>
      <c r="V93" s="20"/>
      <c r="W93" s="103"/>
      <c r="X93" s="57"/>
    </row>
    <row r="94" spans="2:24">
      <c r="B94" s="55"/>
      <c r="C94" s="56"/>
      <c r="D94" s="56"/>
      <c r="E94" s="56"/>
      <c r="F94" s="56"/>
      <c r="G94" s="57"/>
      <c r="H94" s="66"/>
      <c r="I94" s="67"/>
      <c r="J94" s="67"/>
      <c r="K94" s="67"/>
      <c r="L94" s="67"/>
      <c r="M94" s="67"/>
      <c r="N94" s="67"/>
      <c r="O94" s="67"/>
      <c r="P94" s="67"/>
      <c r="Q94" s="67"/>
      <c r="R94" s="93"/>
      <c r="S94" s="68"/>
      <c r="T94" s="55"/>
      <c r="U94" s="56"/>
      <c r="V94" s="20"/>
      <c r="W94" s="103"/>
      <c r="X94" s="57"/>
    </row>
    <row r="95" spans="2:24">
      <c r="B95" s="55"/>
      <c r="C95" s="56"/>
      <c r="D95" s="56"/>
      <c r="E95" s="56"/>
      <c r="F95" s="56"/>
      <c r="G95" s="57"/>
      <c r="H95" s="66"/>
      <c r="I95" s="67"/>
      <c r="J95" s="67"/>
      <c r="K95" s="67"/>
      <c r="L95" s="67"/>
      <c r="M95" s="67"/>
      <c r="N95" s="67"/>
      <c r="O95" s="67"/>
      <c r="P95" s="67"/>
      <c r="Q95" s="67"/>
      <c r="R95" s="93"/>
      <c r="S95" s="68"/>
      <c r="T95" s="55"/>
      <c r="U95" s="56"/>
      <c r="V95" s="20"/>
      <c r="W95" s="103"/>
      <c r="X95" s="57"/>
    </row>
    <row r="96" spans="2:24">
      <c r="B96" s="55"/>
      <c r="C96" s="56"/>
      <c r="D96" s="56"/>
      <c r="E96" s="56"/>
      <c r="F96" s="56"/>
      <c r="G96" s="57"/>
      <c r="H96" s="66"/>
      <c r="I96" s="67"/>
      <c r="J96" s="67"/>
      <c r="K96" s="67"/>
      <c r="L96" s="67"/>
      <c r="M96" s="67"/>
      <c r="N96" s="67"/>
      <c r="O96" s="67"/>
      <c r="P96" s="67"/>
      <c r="Q96" s="67"/>
      <c r="R96" s="93"/>
      <c r="S96" s="68"/>
      <c r="T96" s="55"/>
      <c r="U96" s="56"/>
      <c r="V96" s="20"/>
      <c r="W96" s="103"/>
      <c r="X96" s="57"/>
    </row>
    <row r="97" spans="2:24">
      <c r="B97" s="55"/>
      <c r="C97" s="56"/>
      <c r="D97" s="56"/>
      <c r="E97" s="56"/>
      <c r="F97" s="56"/>
      <c r="G97" s="57"/>
      <c r="H97" s="66"/>
      <c r="I97" s="67"/>
      <c r="J97" s="67"/>
      <c r="K97" s="67"/>
      <c r="L97" s="67"/>
      <c r="M97" s="67"/>
      <c r="N97" s="67"/>
      <c r="O97" s="67"/>
      <c r="P97" s="67"/>
      <c r="Q97" s="67"/>
      <c r="R97" s="93"/>
      <c r="S97" s="68"/>
      <c r="T97" s="55"/>
      <c r="U97" s="56"/>
      <c r="V97" s="20"/>
      <c r="W97" s="103"/>
      <c r="X97" s="57"/>
    </row>
    <row r="98" spans="2:24">
      <c r="B98" s="55"/>
      <c r="C98" s="56"/>
      <c r="D98" s="56"/>
      <c r="E98" s="56"/>
      <c r="F98" s="56"/>
      <c r="G98" s="57"/>
      <c r="H98" s="66"/>
      <c r="I98" s="67"/>
      <c r="J98" s="67"/>
      <c r="K98" s="67"/>
      <c r="L98" s="67"/>
      <c r="M98" s="67"/>
      <c r="N98" s="67"/>
      <c r="O98" s="67"/>
      <c r="P98" s="67"/>
      <c r="Q98" s="67"/>
      <c r="R98" s="93"/>
      <c r="S98" s="68"/>
      <c r="T98" s="55"/>
      <c r="U98" s="56"/>
      <c r="V98" s="20"/>
      <c r="W98" s="103"/>
      <c r="X98" s="57"/>
    </row>
    <row r="99" spans="2:24">
      <c r="B99" s="55"/>
      <c r="C99" s="56"/>
      <c r="D99" s="56"/>
      <c r="E99" s="56"/>
      <c r="F99" s="56"/>
      <c r="G99" s="57"/>
      <c r="H99" s="66"/>
      <c r="I99" s="67"/>
      <c r="J99" s="67"/>
      <c r="K99" s="67"/>
      <c r="L99" s="67"/>
      <c r="M99" s="67"/>
      <c r="N99" s="67"/>
      <c r="O99" s="67"/>
      <c r="P99" s="67"/>
      <c r="Q99" s="67"/>
      <c r="R99" s="93"/>
      <c r="S99" s="68"/>
      <c r="T99" s="55"/>
      <c r="U99" s="56"/>
      <c r="V99" s="20"/>
      <c r="W99" s="103"/>
      <c r="X99" s="57"/>
    </row>
    <row r="100" spans="2:24">
      <c r="B100" s="55"/>
      <c r="C100" s="56"/>
      <c r="D100" s="56"/>
      <c r="E100" s="56"/>
      <c r="F100" s="56"/>
      <c r="G100" s="57"/>
      <c r="H100" s="66"/>
      <c r="I100" s="67"/>
      <c r="J100" s="67"/>
      <c r="K100" s="67"/>
      <c r="L100" s="67"/>
      <c r="M100" s="67"/>
      <c r="N100" s="67"/>
      <c r="O100" s="67"/>
      <c r="P100" s="67"/>
      <c r="Q100" s="67"/>
      <c r="R100" s="93"/>
      <c r="S100" s="68"/>
      <c r="T100" s="55"/>
      <c r="U100" s="56"/>
      <c r="V100" s="20"/>
      <c r="W100" s="103"/>
      <c r="X100" s="57"/>
    </row>
    <row r="101" spans="2:24">
      <c r="B101" s="55"/>
      <c r="C101" s="56"/>
      <c r="D101" s="56"/>
      <c r="E101" s="56"/>
      <c r="F101" s="56"/>
      <c r="G101" s="57"/>
      <c r="H101" s="66"/>
      <c r="I101" s="67"/>
      <c r="J101" s="67"/>
      <c r="K101" s="67"/>
      <c r="L101" s="67"/>
      <c r="M101" s="67"/>
      <c r="N101" s="67"/>
      <c r="O101" s="67"/>
      <c r="P101" s="67"/>
      <c r="Q101" s="67"/>
      <c r="R101" s="93"/>
      <c r="S101" s="68"/>
      <c r="T101" s="55"/>
      <c r="U101" s="56"/>
      <c r="V101" s="20"/>
      <c r="W101" s="103"/>
      <c r="X101" s="57"/>
    </row>
    <row r="102" spans="2:24">
      <c r="B102" s="55"/>
      <c r="C102" s="56"/>
      <c r="D102" s="56"/>
      <c r="E102" s="56"/>
      <c r="F102" s="56"/>
      <c r="G102" s="57"/>
      <c r="H102" s="66"/>
      <c r="I102" s="67"/>
      <c r="J102" s="67"/>
      <c r="K102" s="67"/>
      <c r="L102" s="67"/>
      <c r="M102" s="67"/>
      <c r="N102" s="67"/>
      <c r="O102" s="67"/>
      <c r="P102" s="67"/>
      <c r="Q102" s="67"/>
      <c r="R102" s="93"/>
      <c r="S102" s="68"/>
      <c r="T102" s="55"/>
      <c r="U102" s="56"/>
      <c r="V102" s="20"/>
      <c r="W102" s="103"/>
      <c r="X102" s="57"/>
    </row>
    <row r="103" spans="2:24">
      <c r="B103" s="55"/>
      <c r="C103" s="56"/>
      <c r="D103" s="56"/>
      <c r="E103" s="56"/>
      <c r="F103" s="56"/>
      <c r="G103" s="57"/>
      <c r="H103" s="66"/>
      <c r="I103" s="67"/>
      <c r="J103" s="67"/>
      <c r="K103" s="67"/>
      <c r="L103" s="67"/>
      <c r="M103" s="67"/>
      <c r="N103" s="67"/>
      <c r="O103" s="67"/>
      <c r="P103" s="67"/>
      <c r="Q103" s="67"/>
      <c r="R103" s="93"/>
      <c r="S103" s="68"/>
      <c r="T103" s="55"/>
      <c r="U103" s="56"/>
      <c r="V103" s="20"/>
      <c r="W103" s="103"/>
      <c r="X103" s="57"/>
    </row>
    <row r="104" spans="2:24">
      <c r="B104" s="55"/>
      <c r="C104" s="56"/>
      <c r="D104" s="56"/>
      <c r="E104" s="56"/>
      <c r="F104" s="56"/>
      <c r="G104" s="57"/>
      <c r="H104" s="66"/>
      <c r="I104" s="67"/>
      <c r="J104" s="67"/>
      <c r="K104" s="67"/>
      <c r="L104" s="67"/>
      <c r="M104" s="67"/>
      <c r="N104" s="67"/>
      <c r="O104" s="67"/>
      <c r="P104" s="67"/>
      <c r="Q104" s="67"/>
      <c r="R104" s="93"/>
      <c r="S104" s="68"/>
      <c r="T104" s="55"/>
      <c r="U104" s="56"/>
      <c r="V104" s="20"/>
      <c r="W104" s="103"/>
      <c r="X104" s="57"/>
    </row>
    <row r="105" spans="2:24">
      <c r="B105" s="55"/>
      <c r="C105" s="56"/>
      <c r="D105" s="56"/>
      <c r="E105" s="56"/>
      <c r="F105" s="56"/>
      <c r="G105" s="57"/>
      <c r="H105" s="66"/>
      <c r="I105" s="67"/>
      <c r="J105" s="67"/>
      <c r="K105" s="67"/>
      <c r="L105" s="67"/>
      <c r="M105" s="67"/>
      <c r="N105" s="67"/>
      <c r="O105" s="67"/>
      <c r="P105" s="67"/>
      <c r="Q105" s="67"/>
      <c r="R105" s="93"/>
      <c r="S105" s="68"/>
      <c r="T105" s="55"/>
      <c r="U105" s="56"/>
      <c r="V105" s="20"/>
      <c r="W105" s="103"/>
      <c r="X105" s="57"/>
    </row>
    <row r="106" spans="2:24">
      <c r="B106" s="55"/>
      <c r="C106" s="56"/>
      <c r="D106" s="56"/>
      <c r="E106" s="56"/>
      <c r="F106" s="56"/>
      <c r="G106" s="57"/>
      <c r="H106" s="66"/>
      <c r="I106" s="67"/>
      <c r="J106" s="67"/>
      <c r="K106" s="67"/>
      <c r="L106" s="67"/>
      <c r="M106" s="67"/>
      <c r="N106" s="67"/>
      <c r="O106" s="67"/>
      <c r="P106" s="67"/>
      <c r="Q106" s="67"/>
      <c r="R106" s="93"/>
      <c r="S106" s="68"/>
      <c r="T106" s="55"/>
      <c r="U106" s="56"/>
      <c r="V106" s="20"/>
      <c r="W106" s="103"/>
      <c r="X106" s="57"/>
    </row>
    <row r="107" spans="2:24">
      <c r="B107" s="55"/>
      <c r="C107" s="56"/>
      <c r="D107" s="56"/>
      <c r="E107" s="56"/>
      <c r="F107" s="56"/>
      <c r="G107" s="57"/>
      <c r="H107" s="66"/>
      <c r="I107" s="67"/>
      <c r="J107" s="67"/>
      <c r="K107" s="67"/>
      <c r="L107" s="67"/>
      <c r="M107" s="67"/>
      <c r="N107" s="67"/>
      <c r="O107" s="67"/>
      <c r="P107" s="67"/>
      <c r="Q107" s="67"/>
      <c r="R107" s="93"/>
      <c r="S107" s="68"/>
      <c r="T107" s="55"/>
      <c r="U107" s="56"/>
      <c r="V107" s="20"/>
      <c r="W107" s="103"/>
      <c r="X107" s="57"/>
    </row>
    <row r="108" spans="2:24">
      <c r="B108" s="55"/>
      <c r="C108" s="56"/>
      <c r="D108" s="56"/>
      <c r="E108" s="56"/>
      <c r="F108" s="56"/>
      <c r="G108" s="57"/>
      <c r="H108" s="66"/>
      <c r="I108" s="67"/>
      <c r="J108" s="67"/>
      <c r="K108" s="67"/>
      <c r="L108" s="67"/>
      <c r="M108" s="67"/>
      <c r="N108" s="67"/>
      <c r="O108" s="67"/>
      <c r="P108" s="67"/>
      <c r="Q108" s="67"/>
      <c r="R108" s="93"/>
      <c r="S108" s="68"/>
      <c r="T108" s="55"/>
      <c r="U108" s="56"/>
      <c r="V108" s="20"/>
      <c r="W108" s="103"/>
      <c r="X108" s="57"/>
    </row>
    <row r="109" spans="2:24">
      <c r="B109" s="55"/>
      <c r="C109" s="56"/>
      <c r="D109" s="56"/>
      <c r="E109" s="56"/>
      <c r="F109" s="56"/>
      <c r="G109" s="57"/>
      <c r="H109" s="66"/>
      <c r="I109" s="67"/>
      <c r="J109" s="67"/>
      <c r="K109" s="67"/>
      <c r="L109" s="67"/>
      <c r="M109" s="67"/>
      <c r="N109" s="67"/>
      <c r="O109" s="67"/>
      <c r="P109" s="67"/>
      <c r="Q109" s="67"/>
      <c r="R109" s="93"/>
      <c r="S109" s="68"/>
      <c r="T109" s="55"/>
      <c r="U109" s="56"/>
      <c r="V109" s="20"/>
      <c r="W109" s="103"/>
      <c r="X109" s="57"/>
    </row>
    <row r="110" spans="2:24" ht="15.75" thickBot="1">
      <c r="B110" s="55"/>
      <c r="C110" s="56"/>
      <c r="D110" s="56"/>
      <c r="E110" s="56"/>
      <c r="F110" s="56"/>
      <c r="G110" s="57"/>
      <c r="H110" s="66"/>
      <c r="I110" s="67"/>
      <c r="J110" s="67"/>
      <c r="K110" s="67"/>
      <c r="L110" s="67"/>
      <c r="M110" s="67"/>
      <c r="N110" s="67"/>
      <c r="O110" s="67"/>
      <c r="P110" s="67"/>
      <c r="Q110" s="67"/>
      <c r="R110" s="93"/>
      <c r="S110" s="68"/>
      <c r="T110" s="55"/>
      <c r="U110" s="56"/>
      <c r="V110" s="21"/>
      <c r="W110" s="103"/>
      <c r="X110" s="57"/>
    </row>
    <row r="111" spans="2:24">
      <c r="B111" s="55"/>
      <c r="C111" s="56"/>
      <c r="D111" s="56"/>
      <c r="E111" s="56"/>
      <c r="F111" s="56"/>
      <c r="G111" s="57"/>
      <c r="H111" s="66"/>
      <c r="I111" s="67"/>
      <c r="J111" s="67"/>
      <c r="K111" s="67"/>
      <c r="L111" s="67"/>
      <c r="M111" s="67"/>
      <c r="N111" s="67"/>
      <c r="O111" s="67"/>
      <c r="P111" s="67"/>
      <c r="Q111" s="67"/>
      <c r="R111" s="93"/>
      <c r="S111" s="68"/>
      <c r="T111" s="55"/>
      <c r="U111" s="56"/>
      <c r="V111" s="77"/>
      <c r="W111" s="77"/>
      <c r="X111" s="57"/>
    </row>
    <row r="112" spans="2:24">
      <c r="B112" s="55"/>
      <c r="C112" s="56"/>
      <c r="D112" s="56"/>
      <c r="E112" s="56"/>
      <c r="F112" s="56"/>
      <c r="G112" s="57"/>
      <c r="H112" s="66"/>
      <c r="I112" s="67"/>
      <c r="J112" s="67"/>
      <c r="K112" s="67"/>
      <c r="L112" s="67"/>
      <c r="M112" s="67"/>
      <c r="N112" s="67"/>
      <c r="O112" s="67"/>
      <c r="P112" s="67"/>
      <c r="Q112" s="67"/>
      <c r="R112" s="93"/>
      <c r="S112" s="68"/>
      <c r="T112" s="55"/>
      <c r="U112" s="56"/>
      <c r="V112" s="77"/>
      <c r="W112" s="77"/>
      <c r="X112" s="57"/>
    </row>
    <row r="113" spans="1:66" ht="15.75" thickBot="1">
      <c r="B113" s="63"/>
      <c r="C113" s="64"/>
      <c r="D113" s="64"/>
      <c r="E113" s="64"/>
      <c r="F113" s="64"/>
      <c r="G113" s="65"/>
      <c r="H113" s="74"/>
      <c r="I113" s="75"/>
      <c r="J113" s="75"/>
      <c r="K113" s="75"/>
      <c r="L113" s="75"/>
      <c r="M113" s="75"/>
      <c r="N113" s="75"/>
      <c r="O113" s="75"/>
      <c r="P113" s="75"/>
      <c r="Q113" s="75"/>
      <c r="R113" s="96"/>
      <c r="S113" s="76"/>
      <c r="T113" s="63"/>
      <c r="U113" s="64"/>
      <c r="V113" s="78"/>
      <c r="W113" s="78"/>
      <c r="X113" s="65"/>
    </row>
    <row r="114" spans="1:66" s="54" customFormat="1">
      <c r="A114" s="153"/>
      <c r="R114" s="97"/>
      <c r="V114" s="104"/>
      <c r="W114" s="104"/>
      <c r="Y114" s="153"/>
      <c r="Z114" s="153"/>
      <c r="AA114" s="153"/>
      <c r="AB114" s="153"/>
      <c r="AC114" s="153"/>
      <c r="AD114" s="153"/>
      <c r="AE114" s="153"/>
      <c r="AF114" s="153"/>
      <c r="AG114" s="153"/>
      <c r="AH114" s="153"/>
      <c r="AI114" s="153"/>
      <c r="AJ114" s="153"/>
      <c r="AK114" s="153"/>
      <c r="AL114" s="153"/>
      <c r="AM114" s="153"/>
      <c r="AN114" s="153"/>
      <c r="AO114" s="153"/>
      <c r="AP114" s="153"/>
      <c r="AQ114" s="153"/>
      <c r="AR114" s="153"/>
      <c r="AS114" s="153"/>
      <c r="AT114" s="153"/>
      <c r="AU114" s="153"/>
      <c r="AV114" s="153"/>
      <c r="AW114" s="153"/>
      <c r="AX114" s="153"/>
      <c r="AY114" s="153"/>
      <c r="AZ114" s="153"/>
      <c r="BA114" s="153"/>
      <c r="BB114" s="153"/>
      <c r="BC114" s="153"/>
      <c r="BD114" s="153"/>
      <c r="BE114" s="153"/>
      <c r="BF114" s="153"/>
      <c r="BG114" s="153"/>
      <c r="BH114" s="153"/>
      <c r="BI114" s="153"/>
      <c r="BJ114" s="153"/>
      <c r="BK114" s="153"/>
      <c r="BL114" s="153"/>
      <c r="BM114" s="153"/>
      <c r="BN114" s="153"/>
    </row>
    <row r="115" spans="1:66" s="54" customFormat="1">
      <c r="A115" s="153"/>
      <c r="R115" s="97"/>
      <c r="V115" s="104"/>
      <c r="W115" s="104"/>
      <c r="Y115" s="153"/>
      <c r="Z115" s="153"/>
      <c r="AA115" s="153"/>
      <c r="AB115" s="153"/>
      <c r="AC115" s="153"/>
      <c r="AD115" s="153"/>
      <c r="AE115" s="153"/>
      <c r="AF115" s="153"/>
      <c r="AG115" s="153"/>
      <c r="AH115" s="153"/>
      <c r="AI115" s="153"/>
      <c r="AJ115" s="153"/>
      <c r="AK115" s="153"/>
      <c r="AL115" s="153"/>
      <c r="AM115" s="153"/>
      <c r="AN115" s="153"/>
      <c r="AO115" s="153"/>
      <c r="AP115" s="153"/>
      <c r="AQ115" s="153"/>
      <c r="AR115" s="153"/>
      <c r="AS115" s="153"/>
      <c r="AT115" s="153"/>
      <c r="AU115" s="153"/>
      <c r="AV115" s="153"/>
      <c r="AW115" s="153"/>
      <c r="AX115" s="153"/>
      <c r="AY115" s="153"/>
      <c r="AZ115" s="153"/>
      <c r="BA115" s="153"/>
      <c r="BB115" s="153"/>
      <c r="BC115" s="153"/>
      <c r="BD115" s="153"/>
      <c r="BE115" s="153"/>
      <c r="BF115" s="153"/>
      <c r="BG115" s="153"/>
      <c r="BH115" s="153"/>
      <c r="BI115" s="153"/>
      <c r="BJ115" s="153"/>
      <c r="BK115" s="153"/>
      <c r="BL115" s="153"/>
      <c r="BM115" s="153"/>
      <c r="BN115" s="153"/>
    </row>
    <row r="116" spans="1:66" s="54" customFormat="1">
      <c r="A116" s="153"/>
      <c r="R116" s="97"/>
      <c r="V116" s="104"/>
      <c r="W116" s="104"/>
      <c r="Y116" s="153"/>
      <c r="Z116" s="153"/>
      <c r="AA116" s="153"/>
      <c r="AB116" s="153"/>
      <c r="AC116" s="153"/>
      <c r="AD116" s="153"/>
      <c r="AE116" s="153"/>
      <c r="AF116" s="153"/>
      <c r="AG116" s="153"/>
      <c r="AH116" s="153"/>
      <c r="AI116" s="153"/>
      <c r="AJ116" s="153"/>
      <c r="AK116" s="153"/>
      <c r="AL116" s="153"/>
      <c r="AM116" s="153"/>
      <c r="AN116" s="153"/>
      <c r="AO116" s="153"/>
      <c r="AP116" s="153"/>
      <c r="AQ116" s="153"/>
      <c r="AR116" s="153"/>
      <c r="AS116" s="153"/>
      <c r="AT116" s="153"/>
      <c r="AU116" s="153"/>
      <c r="AV116" s="153"/>
      <c r="AW116" s="153"/>
      <c r="AX116" s="153"/>
      <c r="AY116" s="153"/>
      <c r="AZ116" s="153"/>
      <c r="BA116" s="153"/>
      <c r="BB116" s="153"/>
      <c r="BC116" s="153"/>
      <c r="BD116" s="153"/>
      <c r="BE116" s="153"/>
      <c r="BF116" s="153"/>
      <c r="BG116" s="153"/>
      <c r="BH116" s="153"/>
      <c r="BI116" s="153"/>
      <c r="BJ116" s="153"/>
      <c r="BK116" s="153"/>
      <c r="BL116" s="153"/>
      <c r="BM116" s="153"/>
      <c r="BN116" s="153"/>
    </row>
    <row r="117" spans="1:66" s="54" customFormat="1">
      <c r="A117" s="153"/>
      <c r="R117" s="97"/>
      <c r="V117" s="104"/>
      <c r="W117" s="104"/>
      <c r="Y117" s="153"/>
      <c r="Z117" s="153"/>
      <c r="AA117" s="153"/>
      <c r="AB117" s="153"/>
      <c r="AC117" s="153"/>
      <c r="AD117" s="153"/>
      <c r="AE117" s="153"/>
      <c r="AF117" s="153"/>
      <c r="AG117" s="153"/>
      <c r="AH117" s="153"/>
      <c r="AI117" s="153"/>
      <c r="AJ117" s="153"/>
      <c r="AK117" s="153"/>
      <c r="AL117" s="153"/>
      <c r="AM117" s="153"/>
      <c r="AN117" s="153"/>
      <c r="AO117" s="153"/>
      <c r="AP117" s="153"/>
      <c r="AQ117" s="153"/>
      <c r="AR117" s="153"/>
      <c r="AS117" s="153"/>
      <c r="AT117" s="153"/>
      <c r="AU117" s="153"/>
      <c r="AV117" s="153"/>
      <c r="AW117" s="153"/>
      <c r="AX117" s="153"/>
      <c r="AY117" s="153"/>
      <c r="AZ117" s="153"/>
      <c r="BA117" s="153"/>
      <c r="BB117" s="153"/>
      <c r="BC117" s="153"/>
      <c r="BD117" s="153"/>
      <c r="BE117" s="153"/>
      <c r="BF117" s="153"/>
      <c r="BG117" s="153"/>
      <c r="BH117" s="153"/>
      <c r="BI117" s="153"/>
      <c r="BJ117" s="153"/>
      <c r="BK117" s="153"/>
      <c r="BL117" s="153"/>
      <c r="BM117" s="153"/>
      <c r="BN117" s="153"/>
    </row>
    <row r="118" spans="1:66" s="54" customFormat="1">
      <c r="A118" s="153"/>
      <c r="R118" s="97"/>
      <c r="V118" s="104"/>
      <c r="W118" s="104"/>
      <c r="Y118" s="153"/>
      <c r="Z118" s="153"/>
      <c r="AA118" s="153"/>
      <c r="AB118" s="153"/>
      <c r="AC118" s="153"/>
      <c r="AD118" s="153"/>
      <c r="AE118" s="153"/>
      <c r="AF118" s="153"/>
      <c r="AG118" s="153"/>
      <c r="AH118" s="153"/>
      <c r="AI118" s="153"/>
      <c r="AJ118" s="153"/>
      <c r="AK118" s="153"/>
      <c r="AL118" s="153"/>
      <c r="AM118" s="153"/>
      <c r="AN118" s="153"/>
      <c r="AO118" s="153"/>
      <c r="AP118" s="153"/>
      <c r="AQ118" s="153"/>
      <c r="AR118" s="153"/>
      <c r="AS118" s="153"/>
      <c r="AT118" s="153"/>
      <c r="AU118" s="153"/>
      <c r="AV118" s="153"/>
      <c r="AW118" s="153"/>
      <c r="AX118" s="153"/>
      <c r="AY118" s="153"/>
      <c r="AZ118" s="153"/>
      <c r="BA118" s="153"/>
      <c r="BB118" s="153"/>
      <c r="BC118" s="153"/>
      <c r="BD118" s="153"/>
      <c r="BE118" s="153"/>
      <c r="BF118" s="153"/>
      <c r="BG118" s="153"/>
      <c r="BH118" s="153"/>
      <c r="BI118" s="153"/>
      <c r="BJ118" s="153"/>
      <c r="BK118" s="153"/>
      <c r="BL118" s="153"/>
      <c r="BM118" s="153"/>
      <c r="BN118" s="153"/>
    </row>
    <row r="119" spans="1:66" s="54" customFormat="1">
      <c r="A119" s="153"/>
      <c r="R119" s="97"/>
      <c r="V119" s="104"/>
      <c r="W119" s="104"/>
      <c r="Y119" s="153"/>
      <c r="Z119" s="153"/>
      <c r="AA119" s="153"/>
      <c r="AB119" s="153"/>
      <c r="AC119" s="153"/>
      <c r="AD119" s="153"/>
      <c r="AE119" s="153"/>
      <c r="AF119" s="153"/>
      <c r="AG119" s="153"/>
      <c r="AH119" s="153"/>
      <c r="AI119" s="153"/>
      <c r="AJ119" s="153"/>
      <c r="AK119" s="153"/>
      <c r="AL119" s="153"/>
      <c r="AM119" s="153"/>
      <c r="AN119" s="153"/>
      <c r="AO119" s="153"/>
      <c r="AP119" s="153"/>
      <c r="AQ119" s="153"/>
      <c r="AR119" s="153"/>
      <c r="AS119" s="153"/>
      <c r="AT119" s="153"/>
      <c r="AU119" s="153"/>
      <c r="AV119" s="153"/>
      <c r="AW119" s="153"/>
      <c r="AX119" s="153"/>
      <c r="AY119" s="153"/>
      <c r="AZ119" s="153"/>
      <c r="BA119" s="153"/>
      <c r="BB119" s="153"/>
      <c r="BC119" s="153"/>
      <c r="BD119" s="153"/>
      <c r="BE119" s="153"/>
      <c r="BF119" s="153"/>
      <c r="BG119" s="153"/>
      <c r="BH119" s="153"/>
      <c r="BI119" s="153"/>
      <c r="BJ119" s="153"/>
      <c r="BK119" s="153"/>
      <c r="BL119" s="153"/>
      <c r="BM119" s="153"/>
      <c r="BN119" s="153"/>
    </row>
    <row r="120" spans="1:66" s="54" customFormat="1">
      <c r="A120" s="153"/>
      <c r="R120" s="97"/>
      <c r="V120" s="104"/>
      <c r="W120" s="104"/>
      <c r="Y120" s="153"/>
      <c r="Z120" s="153"/>
      <c r="AA120" s="153"/>
      <c r="AB120" s="153"/>
      <c r="AC120" s="153"/>
      <c r="AD120" s="153"/>
      <c r="AE120" s="153"/>
      <c r="AF120" s="153"/>
      <c r="AG120" s="153"/>
      <c r="AH120" s="153"/>
      <c r="AI120" s="153"/>
      <c r="AJ120" s="153"/>
      <c r="AK120" s="153"/>
      <c r="AL120" s="153"/>
      <c r="AM120" s="153"/>
      <c r="AN120" s="153"/>
      <c r="AO120" s="153"/>
      <c r="AP120" s="153"/>
      <c r="AQ120" s="153"/>
      <c r="AR120" s="153"/>
      <c r="AS120" s="153"/>
      <c r="AT120" s="153"/>
      <c r="AU120" s="153"/>
      <c r="AV120" s="153"/>
      <c r="AW120" s="153"/>
      <c r="AX120" s="153"/>
      <c r="AY120" s="153"/>
      <c r="AZ120" s="153"/>
      <c r="BA120" s="153"/>
      <c r="BB120" s="153"/>
      <c r="BC120" s="153"/>
      <c r="BD120" s="153"/>
      <c r="BE120" s="153"/>
      <c r="BF120" s="153"/>
      <c r="BG120" s="153"/>
      <c r="BH120" s="153"/>
      <c r="BI120" s="153"/>
      <c r="BJ120" s="153"/>
      <c r="BK120" s="153"/>
      <c r="BL120" s="153"/>
      <c r="BM120" s="153"/>
      <c r="BN120" s="153"/>
    </row>
    <row r="121" spans="1:66" s="54" customFormat="1">
      <c r="A121" s="153"/>
      <c r="R121" s="97"/>
      <c r="V121" s="104"/>
      <c r="W121" s="104"/>
      <c r="Y121" s="153"/>
      <c r="Z121" s="153"/>
      <c r="AA121" s="153"/>
      <c r="AB121" s="153"/>
      <c r="AC121" s="153"/>
      <c r="AD121" s="153"/>
      <c r="AE121" s="153"/>
      <c r="AF121" s="153"/>
      <c r="AG121" s="153"/>
      <c r="AH121" s="153"/>
      <c r="AI121" s="153"/>
      <c r="AJ121" s="153"/>
      <c r="AK121" s="153"/>
      <c r="AL121" s="153"/>
      <c r="AM121" s="153"/>
      <c r="AN121" s="153"/>
      <c r="AO121" s="153"/>
      <c r="AP121" s="153"/>
      <c r="AQ121" s="153"/>
      <c r="AR121" s="153"/>
      <c r="AS121" s="153"/>
      <c r="AT121" s="153"/>
      <c r="AU121" s="153"/>
      <c r="AV121" s="153"/>
      <c r="AW121" s="153"/>
      <c r="AX121" s="153"/>
      <c r="AY121" s="153"/>
      <c r="AZ121" s="153"/>
      <c r="BA121" s="153"/>
      <c r="BB121" s="153"/>
      <c r="BC121" s="153"/>
      <c r="BD121" s="153"/>
      <c r="BE121" s="153"/>
      <c r="BF121" s="153"/>
      <c r="BG121" s="153"/>
      <c r="BH121" s="153"/>
      <c r="BI121" s="153"/>
      <c r="BJ121" s="153"/>
      <c r="BK121" s="153"/>
      <c r="BL121" s="153"/>
      <c r="BM121" s="153"/>
      <c r="BN121" s="153"/>
    </row>
    <row r="122" spans="1:66" s="54" customFormat="1">
      <c r="A122" s="153"/>
      <c r="R122" s="97"/>
      <c r="V122" s="104"/>
      <c r="W122" s="104"/>
      <c r="Y122" s="153"/>
      <c r="Z122" s="153"/>
      <c r="AA122" s="153"/>
      <c r="AB122" s="153"/>
      <c r="AC122" s="153"/>
      <c r="AD122" s="153"/>
      <c r="AE122" s="153"/>
      <c r="AF122" s="153"/>
      <c r="AG122" s="153"/>
      <c r="AH122" s="153"/>
      <c r="AI122" s="153"/>
      <c r="AJ122" s="153"/>
      <c r="AK122" s="153"/>
      <c r="AL122" s="153"/>
      <c r="AM122" s="153"/>
      <c r="AN122" s="153"/>
      <c r="AO122" s="153"/>
      <c r="AP122" s="153"/>
      <c r="AQ122" s="153"/>
      <c r="AR122" s="153"/>
      <c r="AS122" s="153"/>
      <c r="AT122" s="153"/>
      <c r="AU122" s="153"/>
      <c r="AV122" s="153"/>
      <c r="AW122" s="153"/>
      <c r="AX122" s="153"/>
      <c r="AY122" s="153"/>
      <c r="AZ122" s="153"/>
      <c r="BA122" s="153"/>
      <c r="BB122" s="153"/>
      <c r="BC122" s="153"/>
      <c r="BD122" s="153"/>
      <c r="BE122" s="153"/>
      <c r="BF122" s="153"/>
      <c r="BG122" s="153"/>
      <c r="BH122" s="153"/>
      <c r="BI122" s="153"/>
      <c r="BJ122" s="153"/>
      <c r="BK122" s="153"/>
      <c r="BL122" s="153"/>
      <c r="BM122" s="153"/>
      <c r="BN122" s="153"/>
    </row>
    <row r="123" spans="1:66" s="54" customFormat="1">
      <c r="A123" s="153"/>
      <c r="R123" s="97"/>
      <c r="V123" s="104"/>
      <c r="W123" s="104"/>
      <c r="Y123" s="153"/>
      <c r="Z123" s="153"/>
      <c r="AA123" s="153"/>
      <c r="AB123" s="153"/>
      <c r="AC123" s="153"/>
      <c r="AD123" s="153"/>
      <c r="AE123" s="153"/>
      <c r="AF123" s="153"/>
      <c r="AG123" s="153"/>
      <c r="AH123" s="153"/>
      <c r="AI123" s="153"/>
      <c r="AJ123" s="153"/>
      <c r="AK123" s="153"/>
      <c r="AL123" s="153"/>
      <c r="AM123" s="153"/>
      <c r="AN123" s="153"/>
      <c r="AO123" s="153"/>
      <c r="AP123" s="153"/>
      <c r="AQ123" s="153"/>
      <c r="AR123" s="153"/>
      <c r="AS123" s="153"/>
      <c r="AT123" s="153"/>
      <c r="AU123" s="153"/>
      <c r="AV123" s="153"/>
      <c r="AW123" s="153"/>
      <c r="AX123" s="153"/>
      <c r="AY123" s="153"/>
      <c r="AZ123" s="153"/>
      <c r="BA123" s="153"/>
      <c r="BB123" s="153"/>
      <c r="BC123" s="153"/>
      <c r="BD123" s="153"/>
      <c r="BE123" s="153"/>
      <c r="BF123" s="153"/>
      <c r="BG123" s="153"/>
      <c r="BH123" s="153"/>
      <c r="BI123" s="153"/>
      <c r="BJ123" s="153"/>
      <c r="BK123" s="153"/>
      <c r="BL123" s="153"/>
      <c r="BM123" s="153"/>
      <c r="BN123" s="153"/>
    </row>
    <row r="124" spans="1:66" s="54" customFormat="1">
      <c r="A124" s="153"/>
      <c r="R124" s="97"/>
      <c r="V124" s="104"/>
      <c r="W124" s="104"/>
      <c r="Y124" s="153"/>
      <c r="Z124" s="153"/>
      <c r="AA124" s="153"/>
      <c r="AB124" s="153"/>
      <c r="AC124" s="153"/>
      <c r="AD124" s="153"/>
      <c r="AE124" s="153"/>
      <c r="AF124" s="153"/>
      <c r="AG124" s="153"/>
      <c r="AH124" s="153"/>
      <c r="AI124" s="153"/>
      <c r="AJ124" s="153"/>
      <c r="AK124" s="153"/>
      <c r="AL124" s="153"/>
      <c r="AM124" s="153"/>
      <c r="AN124" s="153"/>
      <c r="AO124" s="153"/>
      <c r="AP124" s="153"/>
      <c r="AQ124" s="153"/>
      <c r="AR124" s="153"/>
      <c r="AS124" s="153"/>
      <c r="AT124" s="153"/>
      <c r="AU124" s="153"/>
      <c r="AV124" s="153"/>
      <c r="AW124" s="153"/>
      <c r="AX124" s="153"/>
      <c r="AY124" s="153"/>
      <c r="AZ124" s="153"/>
      <c r="BA124" s="153"/>
      <c r="BB124" s="153"/>
      <c r="BC124" s="153"/>
      <c r="BD124" s="153"/>
      <c r="BE124" s="153"/>
      <c r="BF124" s="153"/>
      <c r="BG124" s="153"/>
      <c r="BH124" s="153"/>
      <c r="BI124" s="153"/>
      <c r="BJ124" s="153"/>
      <c r="BK124" s="153"/>
      <c r="BL124" s="153"/>
      <c r="BM124" s="153"/>
      <c r="BN124" s="153"/>
    </row>
  </sheetData>
  <mergeCells count="11">
    <mergeCell ref="U4:W5"/>
    <mergeCell ref="B2:X2"/>
    <mergeCell ref="D7:E7"/>
    <mergeCell ref="J7:Q7"/>
    <mergeCell ref="C4:F5"/>
    <mergeCell ref="I4:R5"/>
    <mergeCell ref="J15:Q15"/>
    <mergeCell ref="J22:Q22"/>
    <mergeCell ref="J29:Q29"/>
    <mergeCell ref="J36:Q36"/>
    <mergeCell ref="J43:Q4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1:O19"/>
  <sheetViews>
    <sheetView showGridLines="0" tabSelected="1" workbookViewId="0">
      <selection activeCell="E12" sqref="E12"/>
    </sheetView>
  </sheetViews>
  <sheetFormatPr defaultRowHeight="15"/>
  <cols>
    <col min="1" max="1" width="35.7109375" customWidth="1"/>
    <col min="3" max="3" width="6.7109375" customWidth="1"/>
    <col min="4" max="4" width="22.7109375" customWidth="1"/>
    <col min="5" max="5" width="6.7109375" customWidth="1"/>
    <col min="6" max="6" width="9.140625" customWidth="1"/>
    <col min="8" max="8" width="6.140625" customWidth="1"/>
    <col min="9" max="9" width="7.140625" customWidth="1"/>
    <col min="10" max="10" width="15.140625" customWidth="1"/>
    <col min="11" max="11" width="11.7109375" customWidth="1"/>
  </cols>
  <sheetData>
    <row r="1" spans="2:15" ht="39.950000000000003" customHeight="1" thickBot="1"/>
    <row r="2" spans="2:15" ht="30" customHeight="1" thickBot="1">
      <c r="B2" s="157" t="s">
        <v>63</v>
      </c>
      <c r="C2" s="158"/>
      <c r="D2" s="158"/>
      <c r="E2" s="158"/>
      <c r="F2" s="158"/>
      <c r="G2" s="158"/>
      <c r="H2" s="158"/>
      <c r="I2" s="158"/>
      <c r="J2" s="158"/>
      <c r="K2" s="158"/>
      <c r="L2" s="159"/>
    </row>
    <row r="3" spans="2:15" ht="15.75" thickBot="1">
      <c r="B3" s="82"/>
      <c r="C3" s="83"/>
      <c r="D3" s="83"/>
      <c r="E3" s="83"/>
      <c r="F3" s="84"/>
      <c r="G3" s="125"/>
      <c r="H3" s="92"/>
      <c r="I3" s="92"/>
      <c r="J3" s="92"/>
      <c r="K3" s="92"/>
      <c r="L3" s="126"/>
    </row>
    <row r="4" spans="2:15">
      <c r="B4" s="82"/>
      <c r="C4" s="163"/>
      <c r="D4" s="164"/>
      <c r="E4" s="165"/>
      <c r="F4" s="84"/>
      <c r="G4" s="125"/>
      <c r="H4" s="172"/>
      <c r="I4" s="173"/>
      <c r="J4" s="173"/>
      <c r="K4" s="174"/>
      <c r="L4" s="126"/>
    </row>
    <row r="5" spans="2:15" ht="15.75" thickBot="1">
      <c r="B5" s="82"/>
      <c r="C5" s="166"/>
      <c r="D5" s="167"/>
      <c r="E5" s="168"/>
      <c r="F5" s="84"/>
      <c r="G5" s="125"/>
      <c r="H5" s="175"/>
      <c r="I5" s="176"/>
      <c r="J5" s="176"/>
      <c r="K5" s="177"/>
      <c r="L5" s="126"/>
    </row>
    <row r="6" spans="2:15" ht="15.75" thickBot="1">
      <c r="B6" s="55"/>
      <c r="C6" s="83"/>
      <c r="D6" s="83"/>
      <c r="E6" s="83"/>
      <c r="F6" s="57"/>
      <c r="G6" s="127"/>
      <c r="H6" s="92"/>
      <c r="I6" s="92"/>
      <c r="J6" s="92"/>
      <c r="K6" s="92"/>
      <c r="L6" s="128"/>
    </row>
    <row r="7" spans="2:15" ht="15.75" thickBot="1">
      <c r="B7" s="55"/>
      <c r="C7" s="56"/>
      <c r="D7" s="134" t="s">
        <v>57</v>
      </c>
      <c r="E7" s="41"/>
      <c r="F7" s="58"/>
      <c r="G7" s="127"/>
      <c r="H7" s="160" t="s">
        <v>54</v>
      </c>
      <c r="I7" s="161"/>
      <c r="J7" s="161"/>
      <c r="K7" s="162"/>
      <c r="L7" s="94"/>
    </row>
    <row r="8" spans="2:15" ht="15.75" thickBot="1">
      <c r="B8" s="55"/>
      <c r="C8" s="56"/>
      <c r="D8" s="135" t="s">
        <v>58</v>
      </c>
      <c r="E8" s="41"/>
      <c r="F8" s="59"/>
      <c r="G8" s="127"/>
      <c r="H8" s="106" t="str">
        <f>INDEX(Setup!K8:Q8, 1, I8)</f>
        <v>B</v>
      </c>
      <c r="I8" s="107">
        <f>MOD(D15, 7)+1</f>
        <v>2</v>
      </c>
      <c r="J8" s="143" t="str">
        <f>CHOOSE(D17, "Sunday", "Monday", "Tuesday", "Wednesday", "Thursday", "Friday", "Saturday")</f>
        <v>Monday</v>
      </c>
      <c r="K8" s="108">
        <f>D12</f>
        <v>41589</v>
      </c>
      <c r="L8" s="129"/>
    </row>
    <row r="9" spans="2:15">
      <c r="B9" s="55"/>
      <c r="C9" s="56"/>
      <c r="D9" s="136">
        <v>41501</v>
      </c>
      <c r="E9" s="42"/>
      <c r="F9" s="60"/>
      <c r="G9" s="127"/>
      <c r="H9" s="109" t="s">
        <v>19</v>
      </c>
      <c r="I9" s="110" t="s">
        <v>1</v>
      </c>
      <c r="J9" s="111" t="s">
        <v>55</v>
      </c>
      <c r="K9" s="112" t="s">
        <v>56</v>
      </c>
      <c r="L9" s="130"/>
    </row>
    <row r="10" spans="2:15">
      <c r="B10" s="55"/>
      <c r="C10" s="56"/>
      <c r="D10" s="137" t="s">
        <v>59</v>
      </c>
      <c r="E10" s="43"/>
      <c r="F10" s="61"/>
      <c r="G10" s="127"/>
      <c r="H10" s="113">
        <v>0.5</v>
      </c>
      <c r="I10" s="114">
        <f>INDEX(Setup!K38:Q41, 1, D17)</f>
        <v>9</v>
      </c>
      <c r="J10" s="115" t="str">
        <f>INDEX(Setup!E9:E24, Schedule!I10 + 1, 1)</f>
        <v>Office Hours</v>
      </c>
      <c r="K10" s="116" t="str">
        <f>INDEX(Setup!K45:Q48,1, Schedule!D17)</f>
        <v>8:00-8:30</v>
      </c>
      <c r="L10" s="131"/>
    </row>
    <row r="11" spans="2:15">
      <c r="B11" s="55"/>
      <c r="C11" s="56"/>
      <c r="D11" s="138"/>
      <c r="E11" s="43"/>
      <c r="F11" s="61"/>
      <c r="G11" s="127"/>
      <c r="H11" s="117">
        <v>1</v>
      </c>
      <c r="I11" s="47">
        <f>INDEX(Setup!K9:Q12, Schedule!H11, I8)</f>
        <v>8</v>
      </c>
      <c r="J11" s="118" t="str">
        <f>INDEX(Setup!E10:E17, Schedule!I11, 1)</f>
        <v>Free</v>
      </c>
      <c r="K11" s="119" t="str">
        <f>INDEX(Setup!K49:Q52,1, Schedule!D17)</f>
        <v>8:30-9:40</v>
      </c>
      <c r="L11" s="131"/>
    </row>
    <row r="12" spans="2:15">
      <c r="B12" s="55"/>
      <c r="C12" s="56"/>
      <c r="D12" s="139">
        <v>41589</v>
      </c>
      <c r="E12" s="43"/>
      <c r="F12" s="61"/>
      <c r="G12" s="127"/>
      <c r="H12" s="113">
        <v>1.5</v>
      </c>
      <c r="I12" s="120">
        <f>INDEX(Setup!K38:Q41, 2, D17)</f>
        <v>10</v>
      </c>
      <c r="J12" s="115" t="str">
        <f>INDEX(Setup!E9:E24, Schedule!I12 + 1, 1)</f>
        <v>Break</v>
      </c>
      <c r="K12" s="116" t="str">
        <f>INDEX(Setup!K45:Q48,2, Schedule!D17)</f>
        <v>9:40-9:55</v>
      </c>
      <c r="L12" s="131"/>
    </row>
    <row r="13" spans="2:15">
      <c r="B13" s="55"/>
      <c r="C13" s="56"/>
      <c r="D13" s="140"/>
      <c r="E13" s="43"/>
      <c r="F13" s="61"/>
      <c r="G13" s="127"/>
      <c r="H13" s="117">
        <v>2</v>
      </c>
      <c r="I13" s="47">
        <f>INDEX(Setup!K9:Q12, Schedule!H13, I8)</f>
        <v>6</v>
      </c>
      <c r="J13" s="118" t="str">
        <f>INDEX(Setup!E10:E17, Schedule!I13, 1)</f>
        <v>Orchestra</v>
      </c>
      <c r="K13" s="119" t="str">
        <f>INDEX(Setup!K49:Q52,H13, Schedule!D17)</f>
        <v>9:55-11:05</v>
      </c>
      <c r="L13" s="131"/>
    </row>
    <row r="14" spans="2:15">
      <c r="B14" s="55"/>
      <c r="C14" s="56"/>
      <c r="D14" s="141" t="s">
        <v>60</v>
      </c>
      <c r="E14" s="43"/>
      <c r="F14" s="61"/>
      <c r="G14" s="127"/>
      <c r="H14" s="117">
        <v>3</v>
      </c>
      <c r="I14" s="47">
        <f>INDEX(Setup!K9:Q12, Schedule!H14, I8)</f>
        <v>7</v>
      </c>
      <c r="J14" s="118" t="str">
        <f>INDEX(Setup!E10:E17, Schedule!I14, 1)</f>
        <v>Physics</v>
      </c>
      <c r="K14" s="119" t="str">
        <f>INDEX(Setup!K49:Q52,H14, Schedule!D17)</f>
        <v>11:05-1:10</v>
      </c>
      <c r="L14" s="131"/>
      <c r="O14" s="151"/>
    </row>
    <row r="15" spans="2:15" ht="15.75" thickBot="1">
      <c r="B15" s="55"/>
      <c r="C15" s="56"/>
      <c r="D15" s="142">
        <f>MAX(NETWORKDAYS(D9, D12,Setup!V9:V110)-1, 0)</f>
        <v>57</v>
      </c>
      <c r="E15" s="43"/>
      <c r="F15" s="61"/>
      <c r="G15" s="127"/>
      <c r="H15" s="113">
        <v>3.5</v>
      </c>
      <c r="I15" s="120">
        <f>INDEX(Setup!K38:Q41, 3, D17)</f>
        <v>15</v>
      </c>
      <c r="J15" s="115" t="str">
        <f>INDEX(Setup!E9:E24, Schedule!I15 + 1, 1)</f>
        <v>ARTS/ADV</v>
      </c>
      <c r="K15" s="116" t="str">
        <f>INDEX(Setup!K45:Q48,3, Schedule!D17)</f>
        <v>1:10-1:50</v>
      </c>
      <c r="L15" s="131"/>
    </row>
    <row r="16" spans="2:15">
      <c r="B16" s="55"/>
      <c r="C16" s="56"/>
      <c r="D16" s="141" t="s">
        <v>61</v>
      </c>
      <c r="E16" s="43"/>
      <c r="F16" s="61"/>
      <c r="G16" s="127"/>
      <c r="H16" s="117">
        <v>4</v>
      </c>
      <c r="I16" s="47">
        <f>INDEX(Setup!K9:Q12, Schedule!H16, I8)</f>
        <v>1</v>
      </c>
      <c r="J16" s="118" t="str">
        <f>INDEX(Setup!E10:E17, Schedule!I16, 1)</f>
        <v>History</v>
      </c>
      <c r="K16" s="119" t="str">
        <f>INDEX(Setup!K49:Q52,H16, Schedule!D17)</f>
        <v>1:50-3:00</v>
      </c>
      <c r="L16" s="131"/>
    </row>
    <row r="17" spans="2:12" ht="15.75" thickBot="1">
      <c r="B17" s="55"/>
      <c r="C17" s="56"/>
      <c r="D17" s="142">
        <f>WEEKDAY(D12)</f>
        <v>2</v>
      </c>
      <c r="E17" s="44"/>
      <c r="F17" s="62"/>
      <c r="G17" s="127"/>
      <c r="H17" s="121">
        <v>4.5</v>
      </c>
      <c r="I17" s="122">
        <f>INDEX(Setup!K38:Q41, 4, D17)</f>
        <v>9</v>
      </c>
      <c r="J17" s="123" t="str">
        <f>INDEX(Setup!E9:E24, Schedule!I17 + 1, 1)</f>
        <v>Office Hours</v>
      </c>
      <c r="K17" s="124" t="str">
        <f>INDEX(Setup!K45:Q48,4, Schedule!D17)</f>
        <v>3:00-3:30</v>
      </c>
      <c r="L17" s="133"/>
    </row>
    <row r="18" spans="2:12">
      <c r="B18" s="55"/>
      <c r="C18" s="56"/>
      <c r="D18" s="105"/>
      <c r="E18" s="44"/>
      <c r="F18" s="57"/>
      <c r="G18" s="127"/>
      <c r="H18" s="93"/>
      <c r="I18" s="100"/>
      <c r="J18" s="132"/>
      <c r="K18" s="132"/>
      <c r="L18" s="128"/>
    </row>
    <row r="19" spans="2:12" ht="15.75" thickBot="1">
      <c r="B19" s="63"/>
      <c r="C19" s="64"/>
      <c r="D19" s="144"/>
      <c r="E19" s="145"/>
      <c r="F19" s="146"/>
      <c r="G19" s="147"/>
      <c r="H19" s="96"/>
      <c r="I19" s="148"/>
      <c r="J19" s="149"/>
      <c r="K19" s="149"/>
      <c r="L19" s="150"/>
    </row>
  </sheetData>
  <mergeCells count="4">
    <mergeCell ref="C4:E5"/>
    <mergeCell ref="H4:K5"/>
    <mergeCell ref="H7:K7"/>
    <mergeCell ref="B2:L2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B1:L2"/>
  <sheetViews>
    <sheetView showGridLines="0" workbookViewId="0">
      <selection activeCell="B2" sqref="B2:L2"/>
    </sheetView>
  </sheetViews>
  <sheetFormatPr defaultRowHeight="15"/>
  <cols>
    <col min="1" max="1" width="35.7109375" customWidth="1"/>
  </cols>
  <sheetData>
    <row r="1" spans="2:12" ht="39.950000000000003" customHeight="1" thickBot="1"/>
    <row r="2" spans="2:12" ht="30" customHeight="1" thickBot="1">
      <c r="B2" s="157" t="s">
        <v>64</v>
      </c>
      <c r="C2" s="158"/>
      <c r="D2" s="158"/>
      <c r="E2" s="158"/>
      <c r="F2" s="158"/>
      <c r="G2" s="158"/>
      <c r="H2" s="158"/>
      <c r="I2" s="158"/>
      <c r="J2" s="158"/>
      <c r="K2" s="158"/>
      <c r="L2" s="159"/>
    </row>
  </sheetData>
  <mergeCells count="1">
    <mergeCell ref="B2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Setup</vt:lpstr>
      <vt:lpstr>Schedule</vt:lpstr>
      <vt:lpstr>Help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2013-08-26T12:39:52Z</dcterms:created>
  <dcterms:modified xsi:type="dcterms:W3CDTF">2013-08-26T19:27:52Z</dcterms:modified>
</cp:coreProperties>
</file>