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76A990EC-0499-FB41-89A0-75FE89852D3A}" xr6:coauthVersionLast="36" xr6:coauthVersionMax="36" xr10:uidLastSave="{00000000-0000-0000-0000-000000000000}"/>
  <bookViews>
    <workbookView xWindow="42880" yWindow="1740" windowWidth="23640" windowHeight="17540" activeTab="4"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<sst xmlns="http://schemas.openxmlformats.org/spreadsheetml/2006/main" count="2669" uniqueCount="624">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</sst>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175" fontId="3" fillId="15" borderId="80" xfId="2" applyNumberFormat="1" applyFill="1" applyBorder="1" applyAlignment="1">
      <alignment horizontal="center" vertical="center" wrapText="1"/>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81" zoomScaleNormal="100" workbookViewId="0">
      <selection activeCell="F127" sqref="F12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581</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75" t="s">
        <v>171</v>
      </c>
      <c r="B1" s="476"/>
    </row>
    <row r="2" spans="1:40" ht="15.75" customHeight="1" thickBot="1" x14ac:dyDescent="0.25">
      <c r="A2" s="477" t="s">
        <v>172</v>
      </c>
      <c r="B2" s="478"/>
    </row>
    <row r="3" spans="1:40" ht="13.5" customHeight="1" thickBot="1" x14ac:dyDescent="0.2">
      <c r="X3" s="239" t="s">
        <v>173</v>
      </c>
    </row>
    <row r="4" spans="1:40" ht="15.75" customHeight="1" thickBot="1" x14ac:dyDescent="0.25">
      <c r="A4" s="482" t="s">
        <v>174</v>
      </c>
      <c r="B4" s="483"/>
      <c r="C4" s="67"/>
      <c r="D4" s="486" t="s">
        <v>175</v>
      </c>
      <c r="E4" s="479" t="s">
        <v>176</v>
      </c>
      <c r="F4" s="480"/>
      <c r="G4" s="480"/>
      <c r="H4" s="480"/>
      <c r="I4" s="480"/>
      <c r="J4" s="480"/>
      <c r="K4" s="480"/>
      <c r="L4" s="480"/>
      <c r="M4" s="480"/>
      <c r="N4" s="480"/>
      <c r="O4" s="480"/>
      <c r="P4" s="480"/>
      <c r="Q4" s="480"/>
      <c r="R4" s="480"/>
      <c r="S4" s="480"/>
      <c r="T4" s="480"/>
      <c r="U4" s="481"/>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84"/>
      <c r="B5" s="485"/>
      <c r="C5" s="68" t="s">
        <v>177</v>
      </c>
      <c r="D5" s="487"/>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54" t="s">
        <v>179</v>
      </c>
      <c r="B6" s="455"/>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9" t="s">
        <v>190</v>
      </c>
      <c r="B12" s="470"/>
      <c r="C12" s="470"/>
      <c r="D12" s="471"/>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9" t="s">
        <v>191</v>
      </c>
      <c r="B13" s="470"/>
      <c r="C13" s="470"/>
      <c r="D13" s="471"/>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54" t="s">
        <v>192</v>
      </c>
      <c r="B14" s="455"/>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9" t="s">
        <v>195</v>
      </c>
      <c r="B20" s="470"/>
      <c r="C20" s="470"/>
      <c r="D20" s="471"/>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9" t="s">
        <v>196</v>
      </c>
      <c r="B21" s="470"/>
      <c r="C21" s="470"/>
      <c r="D21" s="471"/>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54" t="s">
        <v>197</v>
      </c>
      <c r="B22" s="455"/>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9" t="s">
        <v>198</v>
      </c>
      <c r="B28" s="470"/>
      <c r="C28" s="470"/>
      <c r="D28" s="471"/>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9" t="s">
        <v>199</v>
      </c>
      <c r="B29" s="470"/>
      <c r="C29" s="470"/>
      <c r="D29" s="471"/>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54" t="s">
        <v>200</v>
      </c>
      <c r="B30" s="455"/>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9" t="s">
        <v>201</v>
      </c>
      <c r="B36" s="470"/>
      <c r="C36" s="470"/>
      <c r="D36" s="471"/>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9" t="s">
        <v>202</v>
      </c>
      <c r="B37" s="470"/>
      <c r="C37" s="470"/>
      <c r="D37" s="471"/>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54" t="s">
        <v>203</v>
      </c>
      <c r="B38" s="455"/>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9" t="s">
        <v>204</v>
      </c>
      <c r="B44" s="470"/>
      <c r="C44" s="470"/>
      <c r="D44" s="471"/>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9" t="s">
        <v>205</v>
      </c>
      <c r="B45" s="470"/>
      <c r="C45" s="470"/>
      <c r="D45" s="471"/>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56" t="s">
        <v>206</v>
      </c>
      <c r="B46" s="457"/>
      <c r="C46" s="458"/>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64" t="s">
        <v>207</v>
      </c>
      <c r="B47" s="465"/>
      <c r="C47" s="465"/>
      <c r="D47" s="46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67"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6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6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6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59" t="s">
        <v>209</v>
      </c>
      <c r="B52" s="460"/>
      <c r="C52" s="460"/>
      <c r="D52" s="460"/>
      <c r="E52" s="460"/>
      <c r="F52" s="460"/>
      <c r="G52" s="460"/>
      <c r="H52" s="460"/>
      <c r="I52" s="460"/>
      <c r="J52" s="460"/>
      <c r="K52" s="460"/>
      <c r="L52" s="460"/>
      <c r="M52" s="460"/>
      <c r="N52" s="460"/>
      <c r="O52" s="460"/>
      <c r="P52" s="460"/>
      <c r="Q52" s="460"/>
      <c r="R52" s="460"/>
      <c r="S52" s="460"/>
      <c r="T52" s="460"/>
      <c r="U52" s="460"/>
      <c r="V52" s="460"/>
      <c r="W52" s="461"/>
      <c r="X52" s="240"/>
    </row>
    <row r="53" spans="1:24" ht="14" hidden="1" x14ac:dyDescent="0.15">
      <c r="A53" s="462" t="s">
        <v>210</v>
      </c>
      <c r="B53" s="463"/>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52" t="s">
        <v>212</v>
      </c>
      <c r="B58" s="453"/>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52" t="s">
        <v>213</v>
      </c>
      <c r="B63" s="453"/>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52" t="s">
        <v>214</v>
      </c>
      <c r="B68" s="453"/>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52" t="s">
        <v>215</v>
      </c>
      <c r="B73" s="453"/>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52" t="s">
        <v>217</v>
      </c>
      <c r="B78" s="453"/>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52" t="s">
        <v>219</v>
      </c>
      <c r="B83" s="453"/>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52" t="s">
        <v>50</v>
      </c>
      <c r="B88" s="453"/>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52" t="s">
        <v>222</v>
      </c>
      <c r="B93" s="453"/>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52" t="s">
        <v>224</v>
      </c>
      <c r="B98" s="453"/>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52" t="s">
        <v>226</v>
      </c>
      <c r="B103" s="453"/>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52" t="s">
        <v>227</v>
      </c>
      <c r="B108" s="453"/>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52" t="s">
        <v>228</v>
      </c>
      <c r="B113" s="453"/>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52" t="s">
        <v>229</v>
      </c>
      <c r="B118" s="453"/>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52" t="s">
        <v>230</v>
      </c>
      <c r="B123" s="453"/>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52" t="s">
        <v>231</v>
      </c>
      <c r="B128" s="453"/>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52" t="s">
        <v>232</v>
      </c>
      <c r="B133" s="453"/>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52" t="s">
        <v>233</v>
      </c>
      <c r="B138" s="453"/>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52" t="s">
        <v>237</v>
      </c>
      <c r="B143" s="453"/>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62" t="s">
        <v>239</v>
      </c>
      <c r="B145" s="463"/>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62" t="s">
        <v>240</v>
      </c>
      <c r="B147" s="463"/>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62" t="s">
        <v>241</v>
      </c>
      <c r="B149" s="463"/>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2" t="s">
        <v>242</v>
      </c>
      <c r="B152" s="473"/>
      <c r="C152" s="473"/>
      <c r="D152" s="474"/>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75" t="s">
        <v>171</v>
      </c>
      <c r="B2" s="495"/>
      <c r="C2" s="496"/>
      <c r="D2" s="498" t="s">
        <v>351</v>
      </c>
      <c r="E2" s="499"/>
      <c r="F2" s="499"/>
      <c r="G2" s="499"/>
      <c r="H2" s="499"/>
      <c r="I2" s="499"/>
      <c r="J2" s="499"/>
      <c r="K2" s="499"/>
      <c r="L2" s="499"/>
      <c r="M2" s="499"/>
      <c r="N2" s="499"/>
      <c r="O2" s="499"/>
      <c r="P2" s="499"/>
      <c r="Q2" s="499"/>
      <c r="R2" s="499"/>
      <c r="S2" s="499"/>
      <c r="T2" s="499"/>
      <c r="AA2" s="131"/>
      <c r="BY2" s="186"/>
      <c r="BZ2" s="186"/>
    </row>
    <row r="3" spans="1:78" s="20" customFormat="1" ht="40.5" customHeight="1" thickBot="1" x14ac:dyDescent="0.25">
      <c r="A3" s="477" t="s">
        <v>172</v>
      </c>
      <c r="B3" s="495"/>
      <c r="C3" s="496"/>
      <c r="D3" s="52"/>
      <c r="E3" s="53"/>
      <c r="F3" s="500" t="s">
        <v>352</v>
      </c>
      <c r="G3" s="501"/>
      <c r="H3" s="502" t="s">
        <v>353</v>
      </c>
      <c r="I3" s="502"/>
      <c r="J3" s="503"/>
      <c r="K3" s="504" t="s">
        <v>354</v>
      </c>
      <c r="L3" s="505"/>
      <c r="M3" s="506"/>
      <c r="N3" s="503" t="s">
        <v>355</v>
      </c>
      <c r="O3" s="507"/>
      <c r="P3" s="508"/>
      <c r="Q3" s="509" t="s">
        <v>356</v>
      </c>
      <c r="R3" s="510"/>
      <c r="S3" s="511" t="s">
        <v>357</v>
      </c>
      <c r="T3" s="512"/>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89" t="str">
        <f>"Projected Annual Cost
"&amp;D5&amp;" Dollar Year" &amp;"
($Million)"</f>
        <v>Projected Annual Cost
2020 Dollar Year
($Million)</v>
      </c>
      <c r="D7" s="490"/>
      <c r="E7" s="491"/>
      <c r="F7" s="490" t="s">
        <v>380</v>
      </c>
      <c r="G7" s="490"/>
      <c r="H7" s="491"/>
      <c r="I7" s="492" t="str">
        <f>"Projected Annual Cost with Financing
($Million; NPV=$"&amp;ROUND(Q52,3)&amp;")"</f>
        <v>Projected Annual Cost with Financing
($Million; NPV=$2620.741)</v>
      </c>
      <c r="J7" s="493"/>
      <c r="K7" s="493"/>
      <c r="L7" s="493"/>
      <c r="M7" s="493"/>
      <c r="N7" s="493"/>
      <c r="O7" s="493"/>
      <c r="P7" s="493"/>
      <c r="Q7" s="493"/>
      <c r="R7" s="494"/>
      <c r="S7" s="489" t="str">
        <f>"Avoided MWD Purchase 
 ($Million; NPV=$"&amp;ROUND(Y52,3)&amp;")"</f>
        <v>Avoided MWD Purchase 
 ($Million; NPV=$319.295)</v>
      </c>
      <c r="T7" s="490"/>
      <c r="U7" s="490"/>
      <c r="V7" s="490"/>
      <c r="W7" s="490"/>
      <c r="X7" s="491"/>
      <c r="Y7" s="489" t="s">
        <v>381</v>
      </c>
      <c r="Z7" s="491"/>
      <c r="AA7" s="134"/>
      <c r="AH7" s="513" t="s">
        <v>382</v>
      </c>
      <c r="AI7" s="514"/>
      <c r="AJ7" s="13"/>
      <c r="AK7" s="515" t="s">
        <v>383</v>
      </c>
      <c r="AL7" s="451"/>
      <c r="AM7" s="451"/>
      <c r="AN7" s="514"/>
      <c r="AP7" s="516" t="s">
        <v>384</v>
      </c>
      <c r="AQ7" s="481"/>
      <c r="AS7" s="497" t="s">
        <v>385</v>
      </c>
      <c r="AT7" s="480"/>
      <c r="AU7" s="480"/>
      <c r="AV7" s="480"/>
      <c r="AW7" s="480"/>
      <c r="AX7" s="480"/>
      <c r="AY7" s="480"/>
      <c r="AZ7" s="480"/>
      <c r="BA7" s="480"/>
      <c r="BB7" s="481"/>
      <c r="BD7" s="516" t="s">
        <v>386</v>
      </c>
      <c r="BE7" s="481"/>
      <c r="BF7" s="186"/>
      <c r="BG7" s="497" t="s">
        <v>387</v>
      </c>
      <c r="BH7" s="480"/>
      <c r="BI7" s="480"/>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488"/>
      <c r="D53" s="488"/>
      <c r="E53" s="488"/>
      <c r="F53" s="488"/>
      <c r="G53" s="488"/>
      <c r="H53" s="488"/>
      <c r="I53" s="488"/>
      <c r="J53" s="488"/>
      <c r="K53" s="488"/>
      <c r="L53" s="488"/>
      <c r="M53" s="488"/>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2" t="s">
        <v>243</v>
      </c>
      <c r="B3" s="433"/>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2" t="s">
        <v>247</v>
      </c>
      <c r="B7" s="433"/>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4" t="s">
        <v>255</v>
      </c>
      <c r="B23" s="433"/>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9"/>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9"/>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30"/>
      <c r="E15" s="230"/>
      <c r="F15" s="230"/>
      <c r="G15" s="230"/>
      <c r="H15" s="230"/>
      <c r="I15" s="230"/>
      <c r="J15" s="230"/>
      <c r="L15" s="330"/>
      <c r="M15" s="331"/>
    </row>
    <row r="16" spans="1:28" ht="15.75" customHeight="1" x14ac:dyDescent="0.2">
      <c r="A16" s="230" t="s">
        <v>516</v>
      </c>
      <c r="B16" s="230" t="s">
        <v>444</v>
      </c>
      <c r="C16" s="230" t="s">
        <v>470</v>
      </c>
      <c r="D16" s="431"/>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30"/>
      <c r="E19" s="230"/>
      <c r="F19" s="230"/>
      <c r="G19" s="230"/>
      <c r="H19" s="230"/>
      <c r="I19" s="230"/>
      <c r="J19" s="230"/>
    </row>
    <row r="20" spans="1:28" ht="15.75" customHeight="1" x14ac:dyDescent="0.2">
      <c r="A20" s="230" t="s">
        <v>50</v>
      </c>
      <c r="B20" s="230" t="s">
        <v>444</v>
      </c>
      <c r="C20" s="230" t="s">
        <v>537</v>
      </c>
      <c r="D20" s="430"/>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30"/>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30"/>
      <c r="F54" s="230"/>
      <c r="G54" s="230"/>
      <c r="H54" s="230"/>
      <c r="I54" s="230"/>
      <c r="J54" s="230"/>
    </row>
    <row r="55" spans="1:28" ht="15.75" customHeight="1" x14ac:dyDescent="0.2">
      <c r="A55" s="230" t="s">
        <v>512</v>
      </c>
      <c r="B55" s="230" t="s">
        <v>444</v>
      </c>
      <c r="C55" s="230" t="s">
        <v>549</v>
      </c>
      <c r="D55" s="430"/>
      <c r="E55" s="430"/>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30"/>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3"/>
  <sheetViews>
    <sheetView topLeftCell="A133" zoomScaleNormal="100" workbookViewId="0">
      <selection activeCell="K11" sqref="K11"/>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5" t="s">
        <v>503</v>
      </c>
      <c r="K2" s="436"/>
      <c r="L2" s="436"/>
      <c r="M2" s="436"/>
      <c r="N2" s="436"/>
      <c r="O2" s="436"/>
    </row>
    <row r="3" spans="1:15" x14ac:dyDescent="0.2">
      <c r="A3" s="412" t="s">
        <v>29</v>
      </c>
      <c r="B3" s="92" t="s">
        <v>28</v>
      </c>
      <c r="C3" s="412">
        <v>0.24035532994923861</v>
      </c>
      <c r="D3" s="412">
        <v>5.5076142131979693E-2</v>
      </c>
      <c r="E3" s="412">
        <v>0</v>
      </c>
      <c r="F3" s="412">
        <v>5.5025380710659898E-2</v>
      </c>
      <c r="G3" s="412">
        <v>3.1472081218274109E-3</v>
      </c>
      <c r="H3" s="360" t="s">
        <v>11</v>
      </c>
      <c r="I3" s="360"/>
      <c r="J3" s="436"/>
      <c r="K3" s="436"/>
      <c r="L3" s="436"/>
      <c r="M3" s="436"/>
      <c r="N3" s="436"/>
      <c r="O3" s="436"/>
    </row>
    <row r="4" spans="1:15" x14ac:dyDescent="0.2">
      <c r="A4" s="239" t="s">
        <v>30</v>
      </c>
      <c r="B4" s="414" t="s">
        <v>31</v>
      </c>
      <c r="C4" s="399">
        <v>0</v>
      </c>
      <c r="D4" s="399">
        <v>2.0819112627986351E-2</v>
      </c>
      <c r="E4" s="399">
        <v>0</v>
      </c>
      <c r="F4" s="399">
        <v>5.3014789533560862E-2</v>
      </c>
      <c r="G4" s="399">
        <v>0</v>
      </c>
      <c r="H4" s="360" t="s">
        <v>11</v>
      </c>
      <c r="I4" s="360"/>
      <c r="J4" s="436"/>
      <c r="K4" s="436"/>
      <c r="L4" s="436"/>
      <c r="M4" s="436"/>
      <c r="N4" s="436"/>
      <c r="O4" s="436"/>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350"/>
      <c r="K8" s="350"/>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7"/>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26">
        <v>0</v>
      </c>
      <c r="D34" s="426">
        <v>0.3</v>
      </c>
      <c r="E34" s="426">
        <v>0.15</v>
      </c>
      <c r="F34" s="426">
        <v>0.56999999999999995</v>
      </c>
      <c r="G34" s="426">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34</v>
      </c>
      <c r="C65" s="239">
        <v>0</v>
      </c>
      <c r="D65" s="239">
        <v>0.43735933983495873</v>
      </c>
      <c r="E65" s="239">
        <v>0.20997749437359339</v>
      </c>
      <c r="F65" s="239">
        <v>0.63968492123030751</v>
      </c>
      <c r="G65" s="239">
        <v>0</v>
      </c>
      <c r="H65" s="363" t="s">
        <v>11</v>
      </c>
      <c r="I65" s="360"/>
    </row>
    <row r="66" spans="1:9" x14ac:dyDescent="0.2">
      <c r="A66" s="412" t="s">
        <v>67</v>
      </c>
      <c r="B66" s="92" t="s">
        <v>38</v>
      </c>
      <c r="C66" s="412">
        <v>0</v>
      </c>
      <c r="D66" s="412">
        <v>0.27550200803212849</v>
      </c>
      <c r="E66" s="412">
        <v>0.24926372155287821</v>
      </c>
      <c r="F66" s="412">
        <v>0.55903614457831319</v>
      </c>
      <c r="G66" s="412">
        <v>0</v>
      </c>
      <c r="H66" s="360" t="s">
        <v>11</v>
      </c>
      <c r="I66" s="360"/>
    </row>
    <row r="67" spans="1:9" x14ac:dyDescent="0.2">
      <c r="A67" s="412" t="s">
        <v>67</v>
      </c>
      <c r="B67" s="92" t="s">
        <v>46</v>
      </c>
      <c r="C67" s="405">
        <v>0</v>
      </c>
      <c r="D67" s="405">
        <v>0</v>
      </c>
      <c r="E67" s="405">
        <v>0</v>
      </c>
      <c r="F67" s="405">
        <v>2.121320343559643E-2</v>
      </c>
      <c r="G67" s="405">
        <v>0</v>
      </c>
      <c r="H67" s="360" t="s">
        <v>11</v>
      </c>
      <c r="I67" s="360"/>
    </row>
    <row r="68" spans="1:9" x14ac:dyDescent="0.2">
      <c r="A68" s="238" t="s">
        <v>519</v>
      </c>
      <c r="B68" s="368" t="s">
        <v>42</v>
      </c>
      <c r="C68" s="405">
        <v>0</v>
      </c>
      <c r="D68" s="405">
        <v>0</v>
      </c>
      <c r="E68" s="405">
        <v>1.2725677550423923E-2</v>
      </c>
      <c r="F68" s="405">
        <v>0.10503743093220913</v>
      </c>
      <c r="G68" s="405">
        <v>0</v>
      </c>
      <c r="H68" s="360" t="s">
        <v>11</v>
      </c>
      <c r="I68" s="360"/>
    </row>
    <row r="69" spans="1:9" ht="16" thickBot="1" x14ac:dyDescent="0.25">
      <c r="A69" s="238" t="s">
        <v>519</v>
      </c>
      <c r="B69" s="92" t="s">
        <v>38</v>
      </c>
      <c r="C69" s="406">
        <v>0</v>
      </c>
      <c r="D69" s="406">
        <v>7.3044925124792007E-2</v>
      </c>
      <c r="E69" s="406">
        <v>0.1154187465335552</v>
      </c>
      <c r="F69" s="406">
        <v>0.3983361064891846</v>
      </c>
      <c r="G69" s="406">
        <v>6.1009428729894618E-4</v>
      </c>
      <c r="H69" s="363" t="s">
        <v>11</v>
      </c>
      <c r="I69" s="360"/>
    </row>
    <row r="70" spans="1:9" ht="16" thickTop="1" x14ac:dyDescent="0.2">
      <c r="A70" s="333" t="s">
        <v>71</v>
      </c>
      <c r="B70" s="92" t="s">
        <v>42</v>
      </c>
      <c r="C70" s="399">
        <v>0</v>
      </c>
      <c r="D70" s="399">
        <v>0</v>
      </c>
      <c r="E70" s="399">
        <v>1.211656441717791E-2</v>
      </c>
      <c r="F70" s="399">
        <v>9.1717791411042943E-2</v>
      </c>
      <c r="G70" s="399">
        <v>0</v>
      </c>
      <c r="H70" s="363" t="s">
        <v>11</v>
      </c>
      <c r="I70" s="360"/>
    </row>
    <row r="71" spans="1:9" x14ac:dyDescent="0.2">
      <c r="A71" s="412" t="s">
        <v>58</v>
      </c>
      <c r="B71" s="92" t="s">
        <v>31</v>
      </c>
      <c r="C71" s="399">
        <v>0</v>
      </c>
      <c r="D71" s="399">
        <v>2.0833333333333342E-3</v>
      </c>
      <c r="E71" s="399">
        <v>0</v>
      </c>
      <c r="F71" s="399">
        <v>3.8890872965260122E-2</v>
      </c>
      <c r="G71" s="399">
        <v>0</v>
      </c>
      <c r="H71" s="360" t="s">
        <v>11</v>
      </c>
      <c r="I71" s="360"/>
    </row>
    <row r="72" spans="1:9" x14ac:dyDescent="0.2">
      <c r="A72" s="335" t="s">
        <v>58</v>
      </c>
      <c r="B72" s="92" t="s">
        <v>33</v>
      </c>
      <c r="C72" s="239">
        <v>0</v>
      </c>
      <c r="D72" s="239">
        <v>2.0945808866070538E-3</v>
      </c>
      <c r="E72" s="239">
        <v>0</v>
      </c>
      <c r="F72" s="239">
        <v>3.8858086792917072E-2</v>
      </c>
      <c r="G72" s="239">
        <v>7.9449619836819297E-4</v>
      </c>
      <c r="H72" s="363" t="s">
        <v>11</v>
      </c>
      <c r="I72" s="360"/>
    </row>
    <row r="73" spans="1:9" x14ac:dyDescent="0.2">
      <c r="A73" s="333" t="s">
        <v>59</v>
      </c>
      <c r="B73" s="92" t="s">
        <v>31</v>
      </c>
      <c r="C73" s="412">
        <v>0</v>
      </c>
      <c r="D73" s="412">
        <v>2.0833333333333342E-3</v>
      </c>
      <c r="E73" s="412">
        <v>0</v>
      </c>
      <c r="F73" s="412">
        <v>3.8890872965260122E-2</v>
      </c>
      <c r="G73" s="412">
        <v>0</v>
      </c>
      <c r="H73" s="360" t="s">
        <v>11</v>
      </c>
      <c r="I73" s="360"/>
    </row>
    <row r="74" spans="1:9" x14ac:dyDescent="0.2">
      <c r="A74" s="412" t="s">
        <v>59</v>
      </c>
      <c r="B74" s="92" t="s">
        <v>33</v>
      </c>
      <c r="C74" s="239">
        <v>0</v>
      </c>
      <c r="D74" s="239">
        <v>5.3936734368055647E-3</v>
      </c>
      <c r="E74" s="239">
        <v>4.1126759955642432E-2</v>
      </c>
      <c r="F74" s="239">
        <v>0.24001846793784759</v>
      </c>
      <c r="G74" s="239">
        <v>0</v>
      </c>
      <c r="H74" s="363" t="s">
        <v>11</v>
      </c>
      <c r="I74" s="360"/>
    </row>
    <row r="75" spans="1:9" ht="16" thickBot="1" x14ac:dyDescent="0.25">
      <c r="A75" s="237" t="s">
        <v>60</v>
      </c>
      <c r="B75" s="92" t="s">
        <v>31</v>
      </c>
      <c r="C75" s="406">
        <v>0</v>
      </c>
      <c r="D75" s="406">
        <v>2.0833333333333342E-3</v>
      </c>
      <c r="E75" s="406">
        <v>0</v>
      </c>
      <c r="F75" s="406">
        <v>3.8890872965260122E-2</v>
      </c>
      <c r="G75" s="406">
        <v>0</v>
      </c>
      <c r="H75" s="360" t="s">
        <v>11</v>
      </c>
      <c r="I75" s="360"/>
    </row>
    <row r="76" spans="1:9" ht="16" thickTop="1" x14ac:dyDescent="0.2">
      <c r="A76" s="412" t="s">
        <v>60</v>
      </c>
      <c r="B76" s="92" t="s">
        <v>33</v>
      </c>
      <c r="C76" s="399">
        <v>0</v>
      </c>
      <c r="D76" s="399">
        <v>2.1590845136208719E-3</v>
      </c>
      <c r="E76" s="399">
        <v>0</v>
      </c>
      <c r="F76" s="399">
        <v>3.8863521245175697E-2</v>
      </c>
      <c r="G76" s="399">
        <v>0</v>
      </c>
      <c r="H76" s="363" t="s">
        <v>11</v>
      </c>
      <c r="I76" s="360"/>
    </row>
    <row r="77" spans="1:9" x14ac:dyDescent="0.2">
      <c r="A77" s="412" t="s">
        <v>64</v>
      </c>
      <c r="B77" s="403" t="s">
        <v>614</v>
      </c>
      <c r="C77" s="405">
        <v>0</v>
      </c>
      <c r="D77" s="405">
        <v>0.64200844190326456</v>
      </c>
      <c r="E77" s="405">
        <v>7.61897584552889E-2</v>
      </c>
      <c r="F77" s="405">
        <v>0.51786417518545891</v>
      </c>
      <c r="G77" s="405">
        <v>1.1484357992070844E-3</v>
      </c>
      <c r="H77" s="387">
        <v>3.11</v>
      </c>
      <c r="I77" s="360"/>
    </row>
    <row r="78" spans="1:9" x14ac:dyDescent="0.2">
      <c r="A78" s="412" t="s">
        <v>64</v>
      </c>
      <c r="B78" s="92" t="s">
        <v>34</v>
      </c>
      <c r="C78" s="412">
        <v>0</v>
      </c>
      <c r="D78" s="412">
        <v>0.58696441539578803</v>
      </c>
      <c r="E78" s="412">
        <v>6.4923747276688454E-2</v>
      </c>
      <c r="F78" s="412">
        <v>0.54360929557007998</v>
      </c>
      <c r="G78" s="412">
        <v>1.1619462599854759E-3</v>
      </c>
      <c r="H78" s="363" t="s">
        <v>11</v>
      </c>
      <c r="I78" s="360"/>
    </row>
    <row r="79" spans="1:9" ht="16" thickBot="1" x14ac:dyDescent="0.25">
      <c r="A79" s="335" t="s">
        <v>65</v>
      </c>
      <c r="B79" s="367" t="s">
        <v>617</v>
      </c>
      <c r="C79" s="410">
        <v>0</v>
      </c>
      <c r="D79" s="410">
        <v>1.8261496261947709E-2</v>
      </c>
      <c r="E79" s="410">
        <v>1.299666825033925E-2</v>
      </c>
      <c r="F79" s="410">
        <v>0.19203230929588919</v>
      </c>
      <c r="G79" s="410">
        <v>0</v>
      </c>
      <c r="H79" s="384">
        <v>2.98</v>
      </c>
      <c r="I79" s="360"/>
    </row>
    <row r="80" spans="1:9" ht="16" thickTop="1" x14ac:dyDescent="0.2">
      <c r="A80" s="335" t="s">
        <v>65</v>
      </c>
      <c r="B80" s="92" t="s">
        <v>38</v>
      </c>
      <c r="C80" s="399">
        <v>0</v>
      </c>
      <c r="D80" s="399">
        <v>5.0694444444444438E-2</v>
      </c>
      <c r="E80" s="399">
        <v>0.28287037037037038</v>
      </c>
      <c r="F80" s="399">
        <v>0.40833333333333333</v>
      </c>
      <c r="G80" s="399">
        <v>0</v>
      </c>
      <c r="H80" s="363" t="s">
        <v>11</v>
      </c>
      <c r="I80" s="360"/>
    </row>
    <row r="81" spans="1:9" x14ac:dyDescent="0.2">
      <c r="A81" s="335" t="s">
        <v>66</v>
      </c>
      <c r="B81" s="92" t="s">
        <v>31</v>
      </c>
      <c r="C81" s="400">
        <v>0</v>
      </c>
      <c r="D81" s="400">
        <v>2.0833333333333342E-3</v>
      </c>
      <c r="E81" s="400">
        <v>0</v>
      </c>
      <c r="F81" s="400">
        <v>3.8890872965260122E-2</v>
      </c>
      <c r="G81" s="400">
        <v>0</v>
      </c>
      <c r="H81" s="360" t="s">
        <v>11</v>
      </c>
      <c r="I81" s="360"/>
    </row>
    <row r="82" spans="1:9" x14ac:dyDescent="0.2">
      <c r="A82" s="372" t="s">
        <v>66</v>
      </c>
      <c r="B82" s="92" t="s">
        <v>33</v>
      </c>
      <c r="C82" s="412">
        <v>0</v>
      </c>
      <c r="D82" s="412">
        <v>8.9332359124344868E-3</v>
      </c>
      <c r="E82" s="412">
        <v>6.5073296463054889E-2</v>
      </c>
      <c r="F82" s="412">
        <v>0.28455224851350952</v>
      </c>
      <c r="G82" s="412">
        <v>0</v>
      </c>
      <c r="H82" s="363" t="s">
        <v>11</v>
      </c>
      <c r="I82" s="360"/>
    </row>
    <row r="83" spans="1:9" x14ac:dyDescent="0.2">
      <c r="A83" s="412" t="s">
        <v>68</v>
      </c>
      <c r="B83" s="92" t="s">
        <v>583</v>
      </c>
      <c r="C83" s="417">
        <v>0</v>
      </c>
      <c r="D83" s="417">
        <v>3.043394978271444E-2</v>
      </c>
      <c r="E83" s="417">
        <v>0.138716227541371</v>
      </c>
      <c r="F83" s="417">
        <v>0.28501382430717948</v>
      </c>
      <c r="G83" s="417">
        <v>0</v>
      </c>
      <c r="H83" s="387">
        <v>1</v>
      </c>
      <c r="I83" s="360"/>
    </row>
    <row r="84" spans="1:9" x14ac:dyDescent="0.2">
      <c r="A84" s="412" t="s">
        <v>68</v>
      </c>
      <c r="B84" s="92" t="s">
        <v>34</v>
      </c>
      <c r="C84" s="236">
        <v>0</v>
      </c>
      <c r="D84" s="236">
        <v>3.043394978271444E-2</v>
      </c>
      <c r="E84" s="236">
        <v>0.138716227541371</v>
      </c>
      <c r="F84" s="236">
        <v>0.28501382430717948</v>
      </c>
      <c r="G84" s="236">
        <v>0</v>
      </c>
      <c r="H84" s="360" t="s">
        <v>11</v>
      </c>
      <c r="I84" s="360"/>
    </row>
    <row r="85" spans="1:9" x14ac:dyDescent="0.2">
      <c r="A85" s="238" t="s">
        <v>507</v>
      </c>
      <c r="B85" s="92" t="s">
        <v>558</v>
      </c>
      <c r="C85" s="399">
        <v>0</v>
      </c>
      <c r="D85" s="399">
        <v>3.6316626889419251E-2</v>
      </c>
      <c r="E85" s="399">
        <v>7.8281622911694507E-2</v>
      </c>
      <c r="F85" s="399">
        <v>0.30369928400954649</v>
      </c>
      <c r="G85" s="399">
        <v>1.988862370723946E-4</v>
      </c>
      <c r="H85" s="387">
        <v>1.78</v>
      </c>
      <c r="I85" s="360"/>
    </row>
    <row r="86" spans="1:9" x14ac:dyDescent="0.2">
      <c r="A86" s="238" t="s">
        <v>569</v>
      </c>
      <c r="B86" s="411" t="s">
        <v>609</v>
      </c>
      <c r="C86" s="399">
        <v>0</v>
      </c>
      <c r="D86" s="399">
        <v>5.8019082235347567E-2</v>
      </c>
      <c r="E86" s="399">
        <v>9.5592912312585182E-2</v>
      </c>
      <c r="F86" s="399">
        <v>0.33616537937301227</v>
      </c>
      <c r="G86" s="399">
        <v>9.0867787369377565E-5</v>
      </c>
      <c r="H86" s="387">
        <v>3.18</v>
      </c>
      <c r="I86" s="360"/>
    </row>
    <row r="87" spans="1:9" x14ac:dyDescent="0.2">
      <c r="A87" s="238" t="s">
        <v>569</v>
      </c>
      <c r="B87" s="411" t="s">
        <v>38</v>
      </c>
      <c r="C87" s="412">
        <v>0</v>
      </c>
      <c r="D87" s="412">
        <v>5.8019082235347567E-2</v>
      </c>
      <c r="E87" s="412">
        <v>9.5592912312585182E-2</v>
      </c>
      <c r="F87" s="412">
        <v>0.33616537937301227</v>
      </c>
      <c r="G87" s="412">
        <v>9.0867787369377565E-5</v>
      </c>
      <c r="H87" s="360" t="s">
        <v>11</v>
      </c>
      <c r="I87" s="360"/>
    </row>
    <row r="88" spans="1:9" x14ac:dyDescent="0.2">
      <c r="A88" s="238" t="s">
        <v>570</v>
      </c>
      <c r="B88" s="411" t="s">
        <v>609</v>
      </c>
      <c r="C88" s="239">
        <v>0</v>
      </c>
      <c r="D88" s="239">
        <v>5.8019082235347567E-2</v>
      </c>
      <c r="E88" s="239">
        <v>9.5592912312585182E-2</v>
      </c>
      <c r="F88" s="239">
        <v>0.33616537937301227</v>
      </c>
      <c r="G88" s="239">
        <v>9.0867787369377565E-5</v>
      </c>
      <c r="H88" s="387">
        <v>3.18</v>
      </c>
      <c r="I88" s="360"/>
    </row>
    <row r="89" spans="1:9" x14ac:dyDescent="0.2">
      <c r="A89" s="238" t="s">
        <v>570</v>
      </c>
      <c r="B89" s="411" t="s">
        <v>38</v>
      </c>
      <c r="C89" s="412">
        <v>0</v>
      </c>
      <c r="D89" s="412">
        <v>5.8019082235347567E-2</v>
      </c>
      <c r="E89" s="412">
        <v>9.5592912312585182E-2</v>
      </c>
      <c r="F89" s="412">
        <v>0.33616537937301227</v>
      </c>
      <c r="G89" s="412">
        <v>9.0867787369377565E-5</v>
      </c>
      <c r="H89" s="360" t="s">
        <v>11</v>
      </c>
      <c r="I89" s="360"/>
    </row>
    <row r="90" spans="1:9" x14ac:dyDescent="0.2">
      <c r="A90" s="238" t="s">
        <v>69</v>
      </c>
      <c r="B90" s="411" t="s">
        <v>38</v>
      </c>
      <c r="C90" s="412">
        <v>0</v>
      </c>
      <c r="D90" s="412">
        <v>0.20544346364018501</v>
      </c>
      <c r="E90" s="412">
        <v>0.36786464901219001</v>
      </c>
      <c r="F90" s="412">
        <v>0.52267759562841531</v>
      </c>
      <c r="G90" s="412">
        <v>3.1525851197982351E-4</v>
      </c>
      <c r="H90" s="360" t="s">
        <v>11</v>
      </c>
      <c r="I90" s="360"/>
    </row>
    <row r="91" spans="1:9" x14ac:dyDescent="0.2">
      <c r="A91" s="412" t="s">
        <v>69</v>
      </c>
      <c r="B91" s="411" t="s">
        <v>609</v>
      </c>
      <c r="C91" s="412">
        <v>0</v>
      </c>
      <c r="D91" s="412">
        <v>0.20544346364018501</v>
      </c>
      <c r="E91" s="412">
        <v>0.36786464901219001</v>
      </c>
      <c r="F91" s="412">
        <v>0.52267759562841531</v>
      </c>
      <c r="G91" s="412">
        <v>3.1525851197982351E-4</v>
      </c>
      <c r="H91" s="387">
        <v>3.18</v>
      </c>
      <c r="I91" s="360"/>
    </row>
    <row r="92" spans="1:9" x14ac:dyDescent="0.2">
      <c r="A92" s="412" t="s">
        <v>567</v>
      </c>
      <c r="B92" s="411" t="s">
        <v>609</v>
      </c>
      <c r="C92" s="412">
        <v>0</v>
      </c>
      <c r="D92" s="412">
        <v>0.32497781721384211</v>
      </c>
      <c r="E92" s="412">
        <v>0.26228926353149962</v>
      </c>
      <c r="F92" s="412">
        <v>0.53402839396628221</v>
      </c>
      <c r="G92" s="412">
        <v>0</v>
      </c>
      <c r="H92" s="387">
        <v>3.18</v>
      </c>
      <c r="I92" s="360"/>
    </row>
    <row r="93" spans="1:9" x14ac:dyDescent="0.2">
      <c r="A93" s="412" t="s">
        <v>567</v>
      </c>
      <c r="B93" s="411" t="s">
        <v>38</v>
      </c>
      <c r="C93" s="412">
        <v>0</v>
      </c>
      <c r="D93" s="412">
        <v>0.32497781721384211</v>
      </c>
      <c r="E93" s="412">
        <v>0.26228926353149962</v>
      </c>
      <c r="F93" s="412">
        <v>0.53402839396628221</v>
      </c>
      <c r="G93" s="412">
        <v>0</v>
      </c>
      <c r="H93" s="360" t="s">
        <v>11</v>
      </c>
      <c r="I93" s="360"/>
    </row>
    <row r="94" spans="1:9" x14ac:dyDescent="0.2">
      <c r="A94" s="412" t="s">
        <v>568</v>
      </c>
      <c r="B94" s="411" t="s">
        <v>609</v>
      </c>
      <c r="C94" s="399">
        <v>0</v>
      </c>
      <c r="D94" s="399">
        <v>0.32497781721384211</v>
      </c>
      <c r="E94" s="399">
        <v>0.26228926353149962</v>
      </c>
      <c r="F94" s="399">
        <v>0.53402839396628221</v>
      </c>
      <c r="G94" s="399">
        <v>0</v>
      </c>
      <c r="H94" s="387">
        <v>3.18</v>
      </c>
      <c r="I94" s="360"/>
    </row>
    <row r="95" spans="1:9" x14ac:dyDescent="0.2">
      <c r="A95" s="412" t="s">
        <v>568</v>
      </c>
      <c r="B95" s="411" t="s">
        <v>38</v>
      </c>
      <c r="C95" s="412">
        <v>0</v>
      </c>
      <c r="D95" s="412">
        <v>0.32497781721384211</v>
      </c>
      <c r="E95" s="412">
        <v>0.26228926353149962</v>
      </c>
      <c r="F95" s="412">
        <v>0.53402839396628221</v>
      </c>
      <c r="G95" s="412">
        <v>0</v>
      </c>
      <c r="H95" s="360" t="s">
        <v>11</v>
      </c>
      <c r="I95" s="360"/>
    </row>
    <row r="96" spans="1:9" x14ac:dyDescent="0.2">
      <c r="A96" s="412" t="s">
        <v>520</v>
      </c>
      <c r="B96" s="411" t="s">
        <v>38</v>
      </c>
      <c r="C96" s="399">
        <v>0</v>
      </c>
      <c r="D96" s="399">
        <v>0.16624533963808311</v>
      </c>
      <c r="E96" s="399">
        <v>0.4505683368191325</v>
      </c>
      <c r="F96" s="399">
        <v>0.53616440847503866</v>
      </c>
      <c r="G96" s="399">
        <v>1.83686459943621E-3</v>
      </c>
      <c r="H96" s="360" t="s">
        <v>11</v>
      </c>
      <c r="I96" s="360"/>
    </row>
    <row r="97" spans="1:9" x14ac:dyDescent="0.2">
      <c r="A97" s="238" t="s">
        <v>520</v>
      </c>
      <c r="B97" s="424" t="s">
        <v>609</v>
      </c>
      <c r="C97" s="399">
        <v>0</v>
      </c>
      <c r="D97" s="399">
        <v>0.16624533963808311</v>
      </c>
      <c r="E97" s="399">
        <v>0.4505683368191325</v>
      </c>
      <c r="F97" s="399">
        <v>0.53616440847503866</v>
      </c>
      <c r="G97" s="399">
        <v>1.83686459943621E-3</v>
      </c>
      <c r="H97" s="387">
        <v>3</v>
      </c>
      <c r="I97" s="360"/>
    </row>
    <row r="98" spans="1:9" x14ac:dyDescent="0.2">
      <c r="A98" s="412" t="s">
        <v>70</v>
      </c>
      <c r="B98" s="92" t="s">
        <v>38</v>
      </c>
      <c r="C98" s="412">
        <v>0</v>
      </c>
      <c r="D98" s="412">
        <v>0</v>
      </c>
      <c r="E98" s="412">
        <v>7.6595744680851077E-2</v>
      </c>
      <c r="F98" s="412">
        <v>0.15059101654846341</v>
      </c>
      <c r="G98" s="412">
        <v>9.4562647754137122E-4</v>
      </c>
      <c r="H98" s="363" t="s">
        <v>11</v>
      </c>
      <c r="I98" s="360"/>
    </row>
    <row r="99" spans="1:9" ht="16" thickBot="1" x14ac:dyDescent="0.25">
      <c r="A99" s="412" t="s">
        <v>70</v>
      </c>
      <c r="B99" s="92" t="s">
        <v>46</v>
      </c>
      <c r="C99" s="406">
        <v>0</v>
      </c>
      <c r="D99" s="406">
        <v>2.0833333333333342E-3</v>
      </c>
      <c r="E99" s="406">
        <v>0</v>
      </c>
      <c r="F99" s="406">
        <v>3.8890872965260122E-2</v>
      </c>
      <c r="G99" s="406">
        <v>4.783304592501667E-3</v>
      </c>
      <c r="H99" s="360" t="s">
        <v>11</v>
      </c>
      <c r="I99" s="360"/>
    </row>
    <row r="100" spans="1:9" ht="16" thickTop="1" x14ac:dyDescent="0.2">
      <c r="A100" s="412" t="s">
        <v>72</v>
      </c>
      <c r="B100" s="367" t="s">
        <v>617</v>
      </c>
      <c r="C100" s="417">
        <v>0</v>
      </c>
      <c r="D100" s="417">
        <v>1.0657107134339599E-2</v>
      </c>
      <c r="E100" s="417">
        <v>0</v>
      </c>
      <c r="F100" s="417">
        <v>0.16245438644773319</v>
      </c>
      <c r="G100" s="417">
        <v>0</v>
      </c>
      <c r="H100" s="384">
        <v>2.95</v>
      </c>
      <c r="I100" s="360"/>
    </row>
    <row r="101" spans="1:9" x14ac:dyDescent="0.2">
      <c r="A101" s="412" t="s">
        <v>72</v>
      </c>
      <c r="B101" s="92" t="s">
        <v>38</v>
      </c>
      <c r="C101" s="412">
        <v>0</v>
      </c>
      <c r="D101" s="412">
        <v>1.280846063454759E-2</v>
      </c>
      <c r="E101" s="412">
        <v>9.1774383078730912E-2</v>
      </c>
      <c r="F101" s="412">
        <v>0.25105757931844891</v>
      </c>
      <c r="G101" s="412">
        <v>0</v>
      </c>
      <c r="H101" s="363" t="s">
        <v>11</v>
      </c>
      <c r="I101" s="360"/>
    </row>
    <row r="102" spans="1:9" x14ac:dyDescent="0.2">
      <c r="A102" s="412" t="s">
        <v>73</v>
      </c>
      <c r="B102" s="411" t="s">
        <v>609</v>
      </c>
      <c r="C102" s="399">
        <v>0</v>
      </c>
      <c r="D102" s="399">
        <v>0.30314807617567041</v>
      </c>
      <c r="E102" s="399">
        <v>0.2201321414691022</v>
      </c>
      <c r="F102" s="399">
        <v>0.56424407306645941</v>
      </c>
      <c r="G102" s="399">
        <v>1.5934706568208311E-3</v>
      </c>
      <c r="H102" s="387">
        <v>2.95</v>
      </c>
      <c r="I102" s="360"/>
    </row>
    <row r="103" spans="1:9" x14ac:dyDescent="0.2">
      <c r="A103" s="412" t="s">
        <v>73</v>
      </c>
      <c r="B103" s="411" t="s">
        <v>38</v>
      </c>
      <c r="C103" s="399">
        <v>0</v>
      </c>
      <c r="D103" s="399">
        <v>0.30314807617567041</v>
      </c>
      <c r="E103" s="399">
        <v>0.2201321414691022</v>
      </c>
      <c r="F103" s="399">
        <v>0.56424407306645941</v>
      </c>
      <c r="G103" s="399">
        <v>1.5934706568208311E-3</v>
      </c>
      <c r="H103" s="360" t="s">
        <v>11</v>
      </c>
      <c r="I103" s="360"/>
    </row>
    <row r="104" spans="1:9" ht="16" thickBot="1" x14ac:dyDescent="0.25">
      <c r="A104" s="412" t="s">
        <v>74</v>
      </c>
      <c r="B104" s="411" t="s">
        <v>609</v>
      </c>
      <c r="C104" s="236">
        <v>0</v>
      </c>
      <c r="D104" s="236">
        <v>0.26892754502233113</v>
      </c>
      <c r="E104" s="236">
        <v>0.43623361162404928</v>
      </c>
      <c r="F104" s="236">
        <v>0.60190152645020767</v>
      </c>
      <c r="G104" s="236">
        <v>4.6115395729183652E-4</v>
      </c>
      <c r="H104" s="384">
        <v>2.95</v>
      </c>
      <c r="I104" s="360"/>
    </row>
    <row r="105" spans="1:9" ht="16" thickTop="1" x14ac:dyDescent="0.2">
      <c r="A105" s="412" t="s">
        <v>74</v>
      </c>
      <c r="B105" s="411" t="s">
        <v>38</v>
      </c>
      <c r="C105" s="425">
        <v>0</v>
      </c>
      <c r="D105" s="425">
        <v>0.2673958206036906</v>
      </c>
      <c r="E105" s="425">
        <v>0.34967615788830497</v>
      </c>
      <c r="F105" s="425">
        <v>0.58754735427104976</v>
      </c>
      <c r="G105" s="425">
        <v>4.6437736771355251E-4</v>
      </c>
      <c r="H105" s="360" t="s">
        <v>11</v>
      </c>
      <c r="I105" s="360"/>
    </row>
    <row r="106" spans="1:9" x14ac:dyDescent="0.2">
      <c r="A106" s="238" t="s">
        <v>508</v>
      </c>
      <c r="B106" s="92" t="s">
        <v>38</v>
      </c>
      <c r="C106" s="417">
        <v>0</v>
      </c>
      <c r="D106" s="417">
        <v>0.30608533229200491</v>
      </c>
      <c r="E106" s="417">
        <v>0.41117301236614612</v>
      </c>
      <c r="F106" s="417">
        <v>0.54295054684716015</v>
      </c>
      <c r="G106" s="417">
        <v>2.7297156609814698E-3</v>
      </c>
      <c r="H106" s="384">
        <v>2.25</v>
      </c>
      <c r="I106" s="360"/>
    </row>
    <row r="107" spans="1:9" x14ac:dyDescent="0.2">
      <c r="A107" s="335" t="s">
        <v>75</v>
      </c>
      <c r="B107" s="92" t="s">
        <v>38</v>
      </c>
      <c r="C107" s="412">
        <v>0</v>
      </c>
      <c r="D107" s="412">
        <v>0</v>
      </c>
      <c r="E107" s="412">
        <v>8.0952380952380956E-2</v>
      </c>
      <c r="F107" s="412">
        <v>0.15912698412698409</v>
      </c>
      <c r="G107" s="412">
        <v>0</v>
      </c>
      <c r="H107" s="363" t="s">
        <v>11</v>
      </c>
      <c r="I107" s="360"/>
    </row>
    <row r="108" spans="1:9" x14ac:dyDescent="0.2">
      <c r="A108" s="400" t="s">
        <v>76</v>
      </c>
      <c r="B108" s="92" t="s">
        <v>38</v>
      </c>
      <c r="C108" s="412">
        <v>0</v>
      </c>
      <c r="D108" s="412">
        <v>0.1873447772096421</v>
      </c>
      <c r="E108" s="412">
        <v>0.39906866325785251</v>
      </c>
      <c r="F108" s="412">
        <v>0.49621986851716582</v>
      </c>
      <c r="G108" s="412">
        <v>5.6610664718772824E-4</v>
      </c>
      <c r="H108" s="387">
        <v>2.2400000000000002</v>
      </c>
      <c r="I108" s="360"/>
    </row>
    <row r="109" spans="1:9" x14ac:dyDescent="0.2">
      <c r="A109" s="412" t="s">
        <v>77</v>
      </c>
      <c r="B109" s="92" t="s">
        <v>38</v>
      </c>
      <c r="C109" s="412">
        <v>0</v>
      </c>
      <c r="D109" s="412">
        <v>0.1626260773885935</v>
      </c>
      <c r="E109" s="412">
        <v>0.43533834586466169</v>
      </c>
      <c r="F109" s="412">
        <v>0.490427287731524</v>
      </c>
      <c r="G109" s="412">
        <v>0</v>
      </c>
      <c r="H109" s="387">
        <v>2.2400000000000002</v>
      </c>
      <c r="I109" s="360"/>
    </row>
    <row r="110" spans="1:9" x14ac:dyDescent="0.2">
      <c r="A110" s="238" t="s">
        <v>556</v>
      </c>
      <c r="B110" s="92" t="s">
        <v>38</v>
      </c>
      <c r="C110" s="412">
        <v>0.16832229580573951</v>
      </c>
      <c r="D110" s="412">
        <v>0.2064459161147903</v>
      </c>
      <c r="E110" s="412">
        <v>0.24933774834437089</v>
      </c>
      <c r="F110" s="412">
        <v>0.44715231788079468</v>
      </c>
      <c r="G110" s="412">
        <v>7.3487858719646804E-2</v>
      </c>
      <c r="H110" s="363" t="s">
        <v>11</v>
      </c>
      <c r="I110" s="360"/>
    </row>
    <row r="111" spans="1:9" x14ac:dyDescent="0.2">
      <c r="A111" s="238" t="s">
        <v>556</v>
      </c>
      <c r="B111" s="368" t="s">
        <v>526</v>
      </c>
      <c r="C111" s="405">
        <v>0.34803254277541351</v>
      </c>
      <c r="D111" s="405">
        <v>0.32266961000735833</v>
      </c>
      <c r="E111" s="405">
        <v>0.14476172684383654</v>
      </c>
      <c r="F111" s="405">
        <v>0.46229302241777243</v>
      </c>
      <c r="G111" s="405">
        <v>0.21279071553663778</v>
      </c>
      <c r="H111" s="386">
        <v>2.38</v>
      </c>
      <c r="I111" s="360"/>
    </row>
    <row r="112" spans="1:9" x14ac:dyDescent="0.2">
      <c r="A112" s="238" t="s">
        <v>559</v>
      </c>
      <c r="B112" s="92" t="s">
        <v>38</v>
      </c>
      <c r="C112" s="399">
        <v>0.16576666666666659</v>
      </c>
      <c r="D112" s="399">
        <v>0.19373333333333331</v>
      </c>
      <c r="E112" s="399">
        <v>0.23849999999999999</v>
      </c>
      <c r="F112" s="399">
        <v>0.43723333333333331</v>
      </c>
      <c r="G112" s="399">
        <v>9.6299999999999997E-2</v>
      </c>
      <c r="H112" s="363" t="s">
        <v>11</v>
      </c>
      <c r="I112" s="360"/>
    </row>
    <row r="113" spans="1:9" x14ac:dyDescent="0.2">
      <c r="A113" s="238" t="s">
        <v>559</v>
      </c>
      <c r="B113" s="368" t="s">
        <v>527</v>
      </c>
      <c r="C113" s="405">
        <v>0.2584585719032727</v>
      </c>
      <c r="D113" s="405">
        <v>0.40548444444444448</v>
      </c>
      <c r="E113" s="405">
        <v>0.23088955355880234</v>
      </c>
      <c r="F113" s="405">
        <v>0.53622233805888142</v>
      </c>
      <c r="G113" s="405">
        <v>0.10371904543230155</v>
      </c>
      <c r="H113" s="386">
        <v>1.99</v>
      </c>
      <c r="I113" s="360"/>
    </row>
    <row r="114" spans="1:9" ht="16" thickBot="1" x14ac:dyDescent="0.25">
      <c r="A114" s="412" t="s">
        <v>78</v>
      </c>
      <c r="B114" s="92" t="s">
        <v>610</v>
      </c>
      <c r="C114" s="410">
        <v>0</v>
      </c>
      <c r="D114" s="410">
        <v>0.58798747718506816</v>
      </c>
      <c r="E114" s="410">
        <v>7.3501832031808434E-2</v>
      </c>
      <c r="F114" s="410">
        <v>0.30122057297965832</v>
      </c>
      <c r="G114" s="410">
        <v>0</v>
      </c>
      <c r="H114" s="384">
        <v>5</v>
      </c>
      <c r="I114" s="360"/>
    </row>
    <row r="115" spans="1:9" ht="16" thickTop="1" x14ac:dyDescent="0.2">
      <c r="A115" s="412" t="s">
        <v>78</v>
      </c>
      <c r="B115" s="92" t="s">
        <v>34</v>
      </c>
      <c r="C115" s="425">
        <v>0</v>
      </c>
      <c r="D115" s="425">
        <v>0.5521383075523203</v>
      </c>
      <c r="E115" s="425">
        <v>2.1337579617834401E-2</v>
      </c>
      <c r="F115" s="425">
        <v>0.28480436760691541</v>
      </c>
      <c r="G115" s="425">
        <v>0</v>
      </c>
      <c r="H115" s="360" t="s">
        <v>11</v>
      </c>
      <c r="I115" s="360"/>
    </row>
    <row r="116" spans="1:9" ht="16" thickBot="1" x14ac:dyDescent="0.25">
      <c r="A116" s="238" t="s">
        <v>509</v>
      </c>
      <c r="B116" s="92" t="s">
        <v>610</v>
      </c>
      <c r="C116" s="405">
        <v>0</v>
      </c>
      <c r="D116" s="405">
        <v>0.60011947188187509</v>
      </c>
      <c r="E116" s="405">
        <v>0.2199624227256384</v>
      </c>
      <c r="F116" s="405">
        <v>0.5291255036964656</v>
      </c>
      <c r="G116" s="405">
        <v>1.5985626027693395E-2</v>
      </c>
      <c r="H116" s="384">
        <v>3.24</v>
      </c>
      <c r="I116" s="360"/>
    </row>
    <row r="117" spans="1:9" ht="16" thickTop="1" x14ac:dyDescent="0.2">
      <c r="A117" s="238" t="s">
        <v>509</v>
      </c>
      <c r="B117" s="92" t="s">
        <v>34</v>
      </c>
      <c r="C117" s="425">
        <v>0</v>
      </c>
      <c r="D117" s="425">
        <v>0.18252346193952029</v>
      </c>
      <c r="E117" s="425">
        <v>0.1076120959332638</v>
      </c>
      <c r="F117" s="425">
        <v>0.48586027111574559</v>
      </c>
      <c r="G117" s="425">
        <v>1.599582898852972E-2</v>
      </c>
      <c r="H117" s="360" t="s">
        <v>11</v>
      </c>
      <c r="I117" s="360"/>
    </row>
    <row r="118" spans="1:9" ht="16" thickBot="1" x14ac:dyDescent="0.25">
      <c r="A118" s="412" t="s">
        <v>79</v>
      </c>
      <c r="B118" s="92" t="s">
        <v>42</v>
      </c>
      <c r="C118" s="406">
        <v>0</v>
      </c>
      <c r="D118" s="406">
        <v>0.13568384347152271</v>
      </c>
      <c r="E118" s="406">
        <v>3.6691204959318102E-2</v>
      </c>
      <c r="F118" s="406">
        <v>0.36722200697404112</v>
      </c>
      <c r="G118" s="406">
        <v>0</v>
      </c>
      <c r="H118" s="387">
        <v>1</v>
      </c>
      <c r="I118" s="360"/>
    </row>
    <row r="119" spans="1:9" ht="16" thickTop="1" x14ac:dyDescent="0.2">
      <c r="A119" s="412" t="s">
        <v>79</v>
      </c>
      <c r="B119" s="92" t="s">
        <v>34</v>
      </c>
      <c r="C119" s="399">
        <v>0</v>
      </c>
      <c r="D119" s="399">
        <v>0.13568384347152271</v>
      </c>
      <c r="E119" s="399">
        <v>3.6691204959318102E-2</v>
      </c>
      <c r="F119" s="399">
        <v>0.36722200697404112</v>
      </c>
      <c r="G119" s="399">
        <v>0</v>
      </c>
      <c r="H119" s="363" t="s">
        <v>11</v>
      </c>
      <c r="I119" s="360"/>
    </row>
    <row r="120" spans="1:9" x14ac:dyDescent="0.2">
      <c r="A120" s="238" t="s">
        <v>521</v>
      </c>
      <c r="B120" s="92" t="s">
        <v>560</v>
      </c>
      <c r="C120" s="412">
        <v>0</v>
      </c>
      <c r="D120" s="412">
        <v>0.13257807715860381</v>
      </c>
      <c r="E120" s="412">
        <v>0.13337415799142679</v>
      </c>
      <c r="F120" s="412">
        <v>0.39412124923453762</v>
      </c>
      <c r="G120" s="412">
        <v>0</v>
      </c>
      <c r="H120" s="387">
        <v>0</v>
      </c>
      <c r="I120" s="360"/>
    </row>
    <row r="121" spans="1:9" x14ac:dyDescent="0.2">
      <c r="A121" s="238" t="s">
        <v>561</v>
      </c>
      <c r="B121" s="92" t="s">
        <v>38</v>
      </c>
      <c r="C121" s="412">
        <v>0.34571304221674171</v>
      </c>
      <c r="D121" s="412">
        <v>0.1741331785869723</v>
      </c>
      <c r="E121" s="412">
        <v>5.4301465254606128E-2</v>
      </c>
      <c r="F121" s="412">
        <v>0.23824169447265339</v>
      </c>
      <c r="G121" s="412">
        <v>0.38427390105904541</v>
      </c>
      <c r="H121" s="363" t="s">
        <v>11</v>
      </c>
      <c r="I121" s="360"/>
    </row>
    <row r="122" spans="1:9" ht="16" thickBot="1" x14ac:dyDescent="0.25">
      <c r="A122" s="238" t="s">
        <v>561</v>
      </c>
      <c r="B122" s="401" t="s">
        <v>528</v>
      </c>
      <c r="C122" s="337">
        <v>0.5414832609436544</v>
      </c>
      <c r="D122" s="337">
        <v>0.29768460757290005</v>
      </c>
      <c r="E122" s="337">
        <v>0.20116835482122966</v>
      </c>
      <c r="F122" s="337">
        <v>0.52641603374234747</v>
      </c>
      <c r="G122" s="337">
        <v>0.41477160525693013</v>
      </c>
      <c r="H122" s="386">
        <v>2.99</v>
      </c>
      <c r="I122" s="360"/>
    </row>
    <row r="123" spans="1:9" ht="16" thickTop="1" x14ac:dyDescent="0.2">
      <c r="A123" s="412" t="s">
        <v>80</v>
      </c>
      <c r="B123" s="92" t="s">
        <v>34</v>
      </c>
      <c r="C123" s="417">
        <v>0</v>
      </c>
      <c r="D123" s="417">
        <v>0.66577404794350903</v>
      </c>
      <c r="E123" s="417">
        <v>8.2649195404882608E-2</v>
      </c>
      <c r="F123" s="417">
        <v>0.38976980311980147</v>
      </c>
      <c r="G123" s="417">
        <v>1.1511074920305779E-3</v>
      </c>
      <c r="H123" s="384">
        <v>3.06</v>
      </c>
      <c r="I123" s="360"/>
    </row>
    <row r="124" spans="1:9" x14ac:dyDescent="0.2">
      <c r="A124" s="412" t="s">
        <v>81</v>
      </c>
      <c r="B124" s="92" t="s">
        <v>34</v>
      </c>
      <c r="C124" s="380">
        <v>0</v>
      </c>
      <c r="D124" s="380">
        <v>0.37748842592592591</v>
      </c>
      <c r="E124" s="380">
        <v>7.7083333333333323E-2</v>
      </c>
      <c r="F124" s="380">
        <v>0.47256944444444438</v>
      </c>
      <c r="G124" s="380">
        <v>1.157407407407407E-4</v>
      </c>
      <c r="H124" s="387">
        <v>2.94</v>
      </c>
      <c r="I124" s="360"/>
    </row>
    <row r="125" spans="1:9" x14ac:dyDescent="0.2">
      <c r="A125" s="238" t="s">
        <v>82</v>
      </c>
      <c r="B125" s="92" t="s">
        <v>33</v>
      </c>
      <c r="C125" s="412">
        <v>5.7664884135472369E-2</v>
      </c>
      <c r="D125" s="412">
        <v>2.0855614973262031E-2</v>
      </c>
      <c r="E125" s="412">
        <v>0</v>
      </c>
      <c r="F125" s="412">
        <v>3.7165775401069523E-2</v>
      </c>
      <c r="G125" s="412">
        <v>0</v>
      </c>
      <c r="H125" s="363" t="s">
        <v>11</v>
      </c>
      <c r="I125" s="360"/>
    </row>
    <row r="126" spans="1:9" x14ac:dyDescent="0.2">
      <c r="A126" s="238" t="s">
        <v>82</v>
      </c>
      <c r="B126" s="368" t="s">
        <v>529</v>
      </c>
      <c r="C126" s="338">
        <v>0.11760195009271208</v>
      </c>
      <c r="D126" s="338">
        <v>0.14638146167557933</v>
      </c>
      <c r="E126" s="338">
        <v>0.13172519721006948</v>
      </c>
      <c r="F126" s="338">
        <v>0.38742506175509067</v>
      </c>
      <c r="G126" s="338">
        <v>0.20204467282352942</v>
      </c>
      <c r="H126" s="386">
        <v>3.5</v>
      </c>
      <c r="I126" s="360"/>
    </row>
    <row r="127" spans="1:9" ht="16" thickBot="1" x14ac:dyDescent="0.25">
      <c r="A127" s="238" t="s">
        <v>83</v>
      </c>
      <c r="B127" s="402" t="s">
        <v>33</v>
      </c>
      <c r="C127" s="406">
        <v>5.7664884135472369E-2</v>
      </c>
      <c r="D127" s="406">
        <v>2.0855614973262031E-2</v>
      </c>
      <c r="E127" s="406">
        <v>0</v>
      </c>
      <c r="F127" s="406">
        <v>3.7165775401069523E-2</v>
      </c>
      <c r="G127" s="406">
        <v>0</v>
      </c>
      <c r="H127" s="363" t="s">
        <v>11</v>
      </c>
      <c r="I127" s="360"/>
    </row>
    <row r="128" spans="1:9" ht="16" thickTop="1" x14ac:dyDescent="0.2">
      <c r="A128" s="238" t="s">
        <v>83</v>
      </c>
      <c r="B128" s="420" t="s">
        <v>529</v>
      </c>
      <c r="C128" s="421">
        <v>0.11760195009271208</v>
      </c>
      <c r="D128" s="421">
        <v>0.14638146167557933</v>
      </c>
      <c r="E128" s="421">
        <v>0.13172519721006948</v>
      </c>
      <c r="F128" s="421">
        <v>0.38742506175509067</v>
      </c>
      <c r="G128" s="421">
        <v>0.20204467282352942</v>
      </c>
      <c r="H128" s="386">
        <v>0</v>
      </c>
      <c r="I128" s="360"/>
    </row>
    <row r="129" spans="1:9" x14ac:dyDescent="0.2">
      <c r="A129" s="237" t="s">
        <v>84</v>
      </c>
      <c r="B129" s="92" t="s">
        <v>31</v>
      </c>
      <c r="C129" s="399">
        <v>2.939815783088038E-2</v>
      </c>
      <c r="D129" s="399">
        <v>2.0833333333333342E-3</v>
      </c>
      <c r="E129" s="399">
        <v>0</v>
      </c>
      <c r="F129" s="399">
        <v>3.0052038200428271E-2</v>
      </c>
      <c r="G129" s="399">
        <v>4.490836985388337E-2</v>
      </c>
      <c r="H129" s="360" t="s">
        <v>11</v>
      </c>
      <c r="I129" s="360"/>
    </row>
    <row r="130" spans="1:9" x14ac:dyDescent="0.2">
      <c r="A130" s="239" t="s">
        <v>84</v>
      </c>
      <c r="B130" s="92" t="s">
        <v>33</v>
      </c>
      <c r="C130" s="412">
        <v>2.9393043531919211E-2</v>
      </c>
      <c r="D130" s="412">
        <v>2.079304154776401E-3</v>
      </c>
      <c r="E130" s="412">
        <v>0</v>
      </c>
      <c r="F130" s="412">
        <v>3.0058420861447659E-2</v>
      </c>
      <c r="G130" s="412">
        <v>7.7549727756540662E-2</v>
      </c>
      <c r="H130" s="363" t="s">
        <v>11</v>
      </c>
      <c r="I130" s="360"/>
    </row>
    <row r="131" spans="1:9" x14ac:dyDescent="0.2">
      <c r="A131" s="412" t="s">
        <v>85</v>
      </c>
      <c r="B131" s="92" t="s">
        <v>31</v>
      </c>
      <c r="C131" s="405">
        <v>0</v>
      </c>
      <c r="D131" s="405">
        <v>0</v>
      </c>
      <c r="E131" s="405">
        <v>0</v>
      </c>
      <c r="F131" s="405">
        <v>2.121320343559643E-2</v>
      </c>
      <c r="G131" s="405">
        <v>0</v>
      </c>
      <c r="H131" s="360" t="s">
        <v>11</v>
      </c>
      <c r="I131" s="360"/>
    </row>
    <row r="132" spans="1:9" x14ac:dyDescent="0.2">
      <c r="A132" s="412" t="s">
        <v>85</v>
      </c>
      <c r="B132" s="92" t="s">
        <v>34</v>
      </c>
      <c r="C132" s="412">
        <v>0</v>
      </c>
      <c r="D132" s="412">
        <v>0.28514115898959891</v>
      </c>
      <c r="E132" s="412">
        <v>6.0921248142644872E-2</v>
      </c>
      <c r="F132" s="412">
        <v>0.35542347696879639</v>
      </c>
      <c r="G132" s="412">
        <v>0</v>
      </c>
      <c r="H132" s="363" t="s">
        <v>11</v>
      </c>
      <c r="I132" s="360"/>
    </row>
    <row r="133" spans="1:9" x14ac:dyDescent="0.2">
      <c r="A133" s="412" t="s">
        <v>86</v>
      </c>
      <c r="B133" s="92" t="s">
        <v>31</v>
      </c>
      <c r="C133" s="405">
        <v>0</v>
      </c>
      <c r="D133" s="405">
        <v>0</v>
      </c>
      <c r="E133" s="405">
        <v>0</v>
      </c>
      <c r="F133" s="405">
        <v>2.121320343559643E-2</v>
      </c>
      <c r="G133" s="405">
        <v>0</v>
      </c>
      <c r="H133" s="360" t="s">
        <v>11</v>
      </c>
      <c r="I133" s="360"/>
    </row>
    <row r="134" spans="1:9" x14ac:dyDescent="0.2">
      <c r="A134" s="412" t="s">
        <v>86</v>
      </c>
      <c r="B134" s="92" t="s">
        <v>34</v>
      </c>
      <c r="C134" s="400">
        <v>0</v>
      </c>
      <c r="D134" s="400">
        <v>1.9213973799126639E-2</v>
      </c>
      <c r="E134" s="400">
        <v>4.7161572052401762E-2</v>
      </c>
      <c r="F134" s="400">
        <v>0.3268558951965066</v>
      </c>
      <c r="G134" s="400">
        <v>0</v>
      </c>
      <c r="H134" s="363" t="s">
        <v>11</v>
      </c>
      <c r="I134" s="360"/>
    </row>
    <row r="135" spans="1:9" x14ac:dyDescent="0.2">
      <c r="A135" s="237" t="s">
        <v>87</v>
      </c>
      <c r="B135" s="92" t="s">
        <v>31</v>
      </c>
      <c r="C135" s="239">
        <v>0</v>
      </c>
      <c r="D135" s="239">
        <v>2.0833333333333342E-3</v>
      </c>
      <c r="E135" s="412">
        <v>0</v>
      </c>
      <c r="F135" s="239">
        <v>3.8890872965260122E-2</v>
      </c>
      <c r="G135" s="239">
        <v>0</v>
      </c>
      <c r="H135" s="360" t="s">
        <v>11</v>
      </c>
      <c r="I135" s="360"/>
    </row>
    <row r="136" spans="1:9" x14ac:dyDescent="0.2">
      <c r="A136" s="412" t="s">
        <v>87</v>
      </c>
      <c r="B136" s="92" t="s">
        <v>33</v>
      </c>
      <c r="C136" s="399">
        <v>0</v>
      </c>
      <c r="D136" s="399">
        <v>6.1326936740167329E-3</v>
      </c>
      <c r="E136" s="399">
        <v>6.229525679395944E-2</v>
      </c>
      <c r="F136" s="399">
        <v>0.24369388020434909</v>
      </c>
      <c r="G136" s="399">
        <v>0</v>
      </c>
      <c r="H136" s="363" t="s">
        <v>11</v>
      </c>
      <c r="I136" s="360"/>
    </row>
    <row r="137" spans="1:9" x14ac:dyDescent="0.2">
      <c r="A137" s="238" t="s">
        <v>510</v>
      </c>
      <c r="B137" s="92" t="s">
        <v>38</v>
      </c>
      <c r="C137" s="412">
        <v>0.34112343966712899</v>
      </c>
      <c r="D137" s="412">
        <v>0.4323162274618586</v>
      </c>
      <c r="E137" s="412">
        <v>0.1069001386962552</v>
      </c>
      <c r="F137" s="412">
        <v>0.34802357836338421</v>
      </c>
      <c r="G137" s="412">
        <v>7.9368932038834966E-2</v>
      </c>
      <c r="H137" s="363" t="s">
        <v>11</v>
      </c>
      <c r="I137" s="360"/>
    </row>
    <row r="138" spans="1:9" ht="16" thickBot="1" x14ac:dyDescent="0.25">
      <c r="A138" s="238" t="s">
        <v>510</v>
      </c>
      <c r="B138" s="368" t="s">
        <v>530</v>
      </c>
      <c r="C138" s="337">
        <v>0.4142065629142177</v>
      </c>
      <c r="D138" s="337">
        <v>0.47306056403143798</v>
      </c>
      <c r="E138" s="337">
        <v>0.13678842689369236</v>
      </c>
      <c r="F138" s="337">
        <v>0.54310201597607943</v>
      </c>
      <c r="G138" s="337">
        <v>0.24358090387648199</v>
      </c>
      <c r="H138" s="386">
        <v>3.76</v>
      </c>
      <c r="I138" s="360"/>
    </row>
    <row r="139" spans="1:9" ht="16" thickTop="1" x14ac:dyDescent="0.2">
      <c r="A139" s="238" t="s">
        <v>511</v>
      </c>
      <c r="B139" s="92" t="s">
        <v>38</v>
      </c>
      <c r="C139" s="399">
        <v>0</v>
      </c>
      <c r="D139" s="399">
        <v>0.43216685330347149</v>
      </c>
      <c r="E139" s="399">
        <v>0.1665173572228443</v>
      </c>
      <c r="F139" s="399">
        <v>0.48653415453527438</v>
      </c>
      <c r="G139" s="399">
        <v>4.1349384098544231E-2</v>
      </c>
      <c r="H139" s="363" t="s">
        <v>11</v>
      </c>
      <c r="I139" s="360"/>
    </row>
    <row r="140" spans="1:9" ht="16" thickBot="1" x14ac:dyDescent="0.25">
      <c r="A140" s="238" t="s">
        <v>511</v>
      </c>
      <c r="B140" s="368" t="s">
        <v>531</v>
      </c>
      <c r="C140" s="337">
        <v>0.3692127724785545</v>
      </c>
      <c r="D140" s="337">
        <v>0.35513111235535644</v>
      </c>
      <c r="E140" s="337">
        <v>0.1405804778980789</v>
      </c>
      <c r="F140" s="337">
        <v>0.29070914370896944</v>
      </c>
      <c r="G140" s="337">
        <v>0.23732078140008395</v>
      </c>
      <c r="H140" s="386">
        <v>3.71</v>
      </c>
      <c r="I140" s="360"/>
    </row>
    <row r="141" spans="1:9" ht="16" thickTop="1" x14ac:dyDescent="0.2">
      <c r="A141" s="412" t="s">
        <v>88</v>
      </c>
      <c r="B141" s="92" t="s">
        <v>34</v>
      </c>
      <c r="C141" s="417">
        <v>0</v>
      </c>
      <c r="D141" s="417">
        <v>0.21697225607815959</v>
      </c>
      <c r="E141" s="417">
        <v>0.13520166179601231</v>
      </c>
      <c r="F141" s="417">
        <v>0.49462569508074411</v>
      </c>
      <c r="G141" s="417">
        <v>9.8888210227621783E-4</v>
      </c>
      <c r="H141" s="384">
        <v>2.66</v>
      </c>
      <c r="I141" s="360"/>
    </row>
    <row r="142" spans="1:9" x14ac:dyDescent="0.2">
      <c r="A142" s="412" t="s">
        <v>512</v>
      </c>
      <c r="B142" s="92" t="s">
        <v>34</v>
      </c>
      <c r="C142" s="200">
        <v>0</v>
      </c>
      <c r="D142" s="200">
        <v>0.21</v>
      </c>
      <c r="E142" s="200">
        <v>0.45</v>
      </c>
      <c r="F142" s="200">
        <v>0.27900000000000003</v>
      </c>
      <c r="G142" s="200">
        <v>1E-3</v>
      </c>
      <c r="H142" s="361" t="s">
        <v>11</v>
      </c>
      <c r="I142" s="360"/>
    </row>
    <row r="143" spans="1:9" x14ac:dyDescent="0.2">
      <c r="A143" s="238" t="s">
        <v>512</v>
      </c>
      <c r="B143" s="92" t="s">
        <v>562</v>
      </c>
      <c r="C143" s="200">
        <v>0</v>
      </c>
      <c r="D143" s="200">
        <v>0.20899999999999999</v>
      </c>
      <c r="E143" s="200">
        <v>0.16700000000000001</v>
      </c>
      <c r="F143" s="200">
        <v>0.52200000000000002</v>
      </c>
      <c r="G143" s="200">
        <v>1E-3</v>
      </c>
      <c r="H143" s="387">
        <v>1.69</v>
      </c>
      <c r="I143" s="360"/>
    </row>
    <row r="144" spans="1:9" ht="16" thickBot="1" x14ac:dyDescent="0.25">
      <c r="A144" s="400" t="s">
        <v>89</v>
      </c>
      <c r="B144" s="92" t="s">
        <v>42</v>
      </c>
      <c r="C144" s="406">
        <v>0</v>
      </c>
      <c r="D144" s="406">
        <v>0</v>
      </c>
      <c r="E144" s="406">
        <v>3.5046728971962621E-2</v>
      </c>
      <c r="F144" s="406">
        <v>0.1691588785046729</v>
      </c>
      <c r="G144" s="406">
        <v>1.448598130841122E-2</v>
      </c>
      <c r="H144" s="363" t="s">
        <v>11</v>
      </c>
      <c r="I144" s="360"/>
    </row>
    <row r="145" spans="1:9" ht="16" thickTop="1" x14ac:dyDescent="0.2">
      <c r="A145" s="400" t="s">
        <v>90</v>
      </c>
      <c r="B145" s="92" t="s">
        <v>42</v>
      </c>
      <c r="C145" s="399">
        <v>0</v>
      </c>
      <c r="D145" s="399">
        <v>0</v>
      </c>
      <c r="E145" s="399">
        <v>4.6890286512928023E-2</v>
      </c>
      <c r="F145" s="399">
        <v>0.19804332634521321</v>
      </c>
      <c r="G145" s="399">
        <v>0</v>
      </c>
      <c r="H145" s="363" t="s">
        <v>11</v>
      </c>
      <c r="I145" s="360"/>
    </row>
    <row r="146" spans="1:9" ht="16" thickBot="1" x14ac:dyDescent="0.25">
      <c r="A146" s="400" t="s">
        <v>91</v>
      </c>
      <c r="B146" s="92" t="s">
        <v>42</v>
      </c>
      <c r="C146" s="406">
        <v>0</v>
      </c>
      <c r="D146" s="406">
        <v>0</v>
      </c>
      <c r="E146" s="406">
        <v>9.4794188861985484E-2</v>
      </c>
      <c r="F146" s="406">
        <v>0.19782082324455211</v>
      </c>
      <c r="G146" s="406">
        <v>0</v>
      </c>
      <c r="H146" s="363" t="s">
        <v>11</v>
      </c>
      <c r="I146" s="360"/>
    </row>
    <row r="147" spans="1:9" ht="16" thickTop="1" x14ac:dyDescent="0.2">
      <c r="A147" s="412" t="s">
        <v>93</v>
      </c>
      <c r="B147" s="92" t="s">
        <v>31</v>
      </c>
      <c r="C147" s="399">
        <v>6.7304979947679047E-2</v>
      </c>
      <c r="D147" s="399">
        <v>2.0833333333333339E-2</v>
      </c>
      <c r="E147" s="399">
        <v>0</v>
      </c>
      <c r="F147" s="399">
        <v>3.7123106012293752E-2</v>
      </c>
      <c r="G147" s="399">
        <v>9.8457156410669558E-2</v>
      </c>
      <c r="H147" s="362" t="s">
        <v>11</v>
      </c>
      <c r="I147" s="360"/>
    </row>
    <row r="148" spans="1:9" x14ac:dyDescent="0.2">
      <c r="A148" s="412" t="s">
        <v>93</v>
      </c>
      <c r="B148" s="92" t="s">
        <v>33</v>
      </c>
      <c r="C148" s="412">
        <v>6.7301038062283741E-2</v>
      </c>
      <c r="D148" s="412">
        <v>2.084775086505191E-2</v>
      </c>
      <c r="E148" s="412">
        <v>0</v>
      </c>
      <c r="F148" s="412">
        <v>3.7110726643598622E-2</v>
      </c>
      <c r="G148" s="412">
        <v>9.8442906574394473E-2</v>
      </c>
      <c r="H148" s="363" t="s">
        <v>11</v>
      </c>
      <c r="I148" s="360"/>
    </row>
    <row r="149" spans="1:9" x14ac:dyDescent="0.2">
      <c r="A149" s="238" t="s">
        <v>522</v>
      </c>
      <c r="B149" s="92" t="s">
        <v>618</v>
      </c>
      <c r="C149" s="405">
        <v>0</v>
      </c>
      <c r="D149" s="405">
        <v>2.4E-2</v>
      </c>
      <c r="E149" s="405">
        <v>0.1043118553695388</v>
      </c>
      <c r="F149" s="405">
        <v>0.34785054261852177</v>
      </c>
      <c r="G149" s="405">
        <v>5.4073625082268911E-4</v>
      </c>
      <c r="H149" s="384">
        <v>2.5499999999999998</v>
      </c>
      <c r="I149" s="360"/>
    </row>
    <row r="150" spans="1:9" x14ac:dyDescent="0.2">
      <c r="A150" s="238" t="s">
        <v>522</v>
      </c>
      <c r="B150" s="92" t="s">
        <v>33</v>
      </c>
      <c r="C150" s="399">
        <v>0</v>
      </c>
      <c r="D150" s="399">
        <v>2.091053467443091E-3</v>
      </c>
      <c r="E150" s="399">
        <v>0</v>
      </c>
      <c r="F150" s="399">
        <v>3.8935944944415032E-2</v>
      </c>
      <c r="G150" s="399">
        <v>5.2938062466913714E-4</v>
      </c>
      <c r="H150" s="363" t="s">
        <v>11</v>
      </c>
      <c r="I150" s="360"/>
    </row>
    <row r="151" spans="1:9" x14ac:dyDescent="0.2">
      <c r="A151" s="335" t="s">
        <v>453</v>
      </c>
      <c r="B151" s="92" t="s">
        <v>580</v>
      </c>
      <c r="C151" s="412">
        <v>0</v>
      </c>
      <c r="D151" s="412">
        <v>3.6309221840068781E-2</v>
      </c>
      <c r="E151" s="412">
        <v>0.38728245693459468</v>
      </c>
      <c r="F151" s="412">
        <v>0.45553418414651931</v>
      </c>
      <c r="G151" s="412">
        <v>3.76594460237053E-3</v>
      </c>
      <c r="H151" s="384">
        <v>2.68</v>
      </c>
      <c r="I151" s="360"/>
    </row>
    <row r="152" spans="1:9" x14ac:dyDescent="0.2">
      <c r="A152" s="412" t="s">
        <v>453</v>
      </c>
      <c r="B152" s="92" t="s">
        <v>33</v>
      </c>
      <c r="C152" s="412">
        <v>2.9418934495912281E-2</v>
      </c>
      <c r="D152" s="412">
        <v>2.3225474602036008E-3</v>
      </c>
      <c r="E152" s="412">
        <v>0</v>
      </c>
      <c r="F152" s="412">
        <v>9.5224445868347635E-2</v>
      </c>
      <c r="G152" s="412">
        <v>1.46234469716523E-2</v>
      </c>
      <c r="H152" s="363" t="s">
        <v>11</v>
      </c>
      <c r="I152" s="360"/>
    </row>
    <row r="153" spans="1:9" x14ac:dyDescent="0.2">
      <c r="A153" s="237" t="s">
        <v>94</v>
      </c>
      <c r="B153" s="367" t="s">
        <v>617</v>
      </c>
      <c r="C153" s="399">
        <v>0</v>
      </c>
      <c r="D153" s="399">
        <v>0</v>
      </c>
      <c r="E153" s="399">
        <v>6.8719491907401564E-2</v>
      </c>
      <c r="F153" s="399">
        <v>0.13972835910523251</v>
      </c>
      <c r="G153" s="399">
        <v>0</v>
      </c>
      <c r="H153" s="384">
        <v>2.5</v>
      </c>
      <c r="I153" s="360"/>
    </row>
    <row r="154" spans="1:9" x14ac:dyDescent="0.2">
      <c r="A154" s="412" t="s">
        <v>94</v>
      </c>
      <c r="B154" s="92" t="s">
        <v>33</v>
      </c>
      <c r="C154" s="335">
        <v>0</v>
      </c>
      <c r="D154" s="335">
        <v>2.8869327032891401E-3</v>
      </c>
      <c r="E154" s="335">
        <v>6.9767540329487548E-3</v>
      </c>
      <c r="F154" s="335">
        <v>0.14025681383479741</v>
      </c>
      <c r="G154" s="335">
        <v>0</v>
      </c>
      <c r="H154" s="363" t="s">
        <v>11</v>
      </c>
      <c r="I154" s="360"/>
    </row>
    <row r="155" spans="1:9" x14ac:dyDescent="0.2">
      <c r="A155" s="237" t="s">
        <v>95</v>
      </c>
      <c r="B155" s="367" t="s">
        <v>617</v>
      </c>
      <c r="C155" s="335">
        <v>0</v>
      </c>
      <c r="D155" s="335">
        <v>0</v>
      </c>
      <c r="E155" s="335">
        <v>7.2062562312362036E-2</v>
      </c>
      <c r="F155" s="335">
        <v>0.14036746238821499</v>
      </c>
      <c r="G155" s="335">
        <v>0</v>
      </c>
      <c r="H155" s="384">
        <v>2.5</v>
      </c>
      <c r="I155" s="360"/>
    </row>
    <row r="156" spans="1:9" x14ac:dyDescent="0.2">
      <c r="A156" s="400" t="s">
        <v>95</v>
      </c>
      <c r="B156" s="92" t="s">
        <v>33</v>
      </c>
      <c r="C156" s="412">
        <v>0</v>
      </c>
      <c r="D156" s="412">
        <v>2.8783650886296582E-3</v>
      </c>
      <c r="E156" s="412">
        <v>1.471164378632937E-2</v>
      </c>
      <c r="F156" s="412">
        <v>0.17813881715185781</v>
      </c>
      <c r="G156" s="412">
        <v>0</v>
      </c>
      <c r="H156" s="363" t="s">
        <v>11</v>
      </c>
      <c r="I156" s="360"/>
    </row>
    <row r="157" spans="1:9" ht="16" thickBot="1" x14ac:dyDescent="0.25">
      <c r="A157" s="400" t="s">
        <v>523</v>
      </c>
      <c r="B157" s="92" t="s">
        <v>618</v>
      </c>
      <c r="C157" s="406">
        <v>0</v>
      </c>
      <c r="D157" s="406">
        <v>2.2985845129059119E-2</v>
      </c>
      <c r="E157" s="337">
        <v>0.191</v>
      </c>
      <c r="F157" s="406">
        <v>0.28644316422220162</v>
      </c>
      <c r="G157" s="406">
        <v>0</v>
      </c>
      <c r="H157" s="384">
        <v>2.68</v>
      </c>
      <c r="I157" s="360"/>
    </row>
    <row r="158" spans="1:9" ht="16" thickTop="1" x14ac:dyDescent="0.2">
      <c r="A158" s="412" t="s">
        <v>523</v>
      </c>
      <c r="B158" s="92" t="s">
        <v>33</v>
      </c>
      <c r="C158" s="399">
        <v>0</v>
      </c>
      <c r="D158" s="399">
        <v>3.331904362849717E-3</v>
      </c>
      <c r="E158" s="399">
        <v>2.7571508602581399E-2</v>
      </c>
      <c r="F158" s="399">
        <v>0.18716972758308281</v>
      </c>
      <c r="G158" s="399">
        <v>0</v>
      </c>
      <c r="H158" s="363" t="s">
        <v>11</v>
      </c>
      <c r="I158" s="360"/>
    </row>
    <row r="159" spans="1:9" x14ac:dyDescent="0.2">
      <c r="A159" s="238" t="s">
        <v>96</v>
      </c>
      <c r="B159" s="92" t="s">
        <v>38</v>
      </c>
      <c r="C159" s="399">
        <v>0</v>
      </c>
      <c r="D159" s="399">
        <v>2.6742627345844511E-2</v>
      </c>
      <c r="E159" s="399">
        <v>0.14470509383378019</v>
      </c>
      <c r="F159" s="399">
        <v>0.32587131367292232</v>
      </c>
      <c r="G159" s="399">
        <v>0</v>
      </c>
      <c r="H159" s="363" t="s">
        <v>11</v>
      </c>
      <c r="I159" s="360"/>
    </row>
    <row r="160" spans="1:9" x14ac:dyDescent="0.2">
      <c r="A160" s="238" t="s">
        <v>96</v>
      </c>
      <c r="B160" s="368" t="s">
        <v>46</v>
      </c>
      <c r="C160" s="405">
        <v>0</v>
      </c>
      <c r="D160" s="405">
        <v>0</v>
      </c>
      <c r="E160" s="405">
        <v>5.4270871682504683E-2</v>
      </c>
      <c r="F160" s="405">
        <v>0.16823480336025062</v>
      </c>
      <c r="G160" s="405">
        <v>0</v>
      </c>
      <c r="H160" s="360" t="s">
        <v>11</v>
      </c>
      <c r="I160" s="360"/>
    </row>
    <row r="161" spans="1:9" x14ac:dyDescent="0.2">
      <c r="A161" s="238" t="s">
        <v>97</v>
      </c>
      <c r="B161" s="368" t="s">
        <v>42</v>
      </c>
      <c r="C161" s="405">
        <v>0</v>
      </c>
      <c r="D161" s="405">
        <v>0</v>
      </c>
      <c r="E161" s="405">
        <v>5.4270871682504683E-2</v>
      </c>
      <c r="F161" s="405">
        <v>0.16823480336025062</v>
      </c>
      <c r="G161" s="405">
        <v>0</v>
      </c>
      <c r="H161" s="360" t="s">
        <v>11</v>
      </c>
      <c r="I161" s="360"/>
    </row>
    <row r="162" spans="1:9" x14ac:dyDescent="0.2">
      <c r="A162" s="238" t="s">
        <v>97</v>
      </c>
      <c r="B162" s="92" t="s">
        <v>38</v>
      </c>
      <c r="C162" s="412">
        <v>0</v>
      </c>
      <c r="D162" s="412">
        <v>2.6742627345844511E-2</v>
      </c>
      <c r="E162" s="412">
        <v>0.14470509383378019</v>
      </c>
      <c r="F162" s="412">
        <v>0.32587131367292232</v>
      </c>
      <c r="G162" s="412">
        <v>0</v>
      </c>
      <c r="H162" s="363" t="s">
        <v>11</v>
      </c>
      <c r="I162" s="360"/>
    </row>
    <row r="163" spans="1:9" x14ac:dyDescent="0.2">
      <c r="A163" s="400" t="s">
        <v>98</v>
      </c>
      <c r="B163" s="92" t="s">
        <v>38</v>
      </c>
      <c r="C163" s="412">
        <v>0</v>
      </c>
      <c r="D163" s="412">
        <v>6.0244744273611544E-3</v>
      </c>
      <c r="E163" s="412">
        <v>0.1243175400062755</v>
      </c>
      <c r="F163" s="412">
        <v>0.23649199874490121</v>
      </c>
      <c r="G163" s="412">
        <v>0</v>
      </c>
      <c r="H163" s="363" t="s">
        <v>11</v>
      </c>
      <c r="I163" s="360"/>
    </row>
    <row r="164" spans="1:9" x14ac:dyDescent="0.2">
      <c r="A164" s="335" t="s">
        <v>98</v>
      </c>
      <c r="B164" s="92" t="s">
        <v>46</v>
      </c>
      <c r="C164" s="405">
        <v>0</v>
      </c>
      <c r="D164" s="405">
        <v>0</v>
      </c>
      <c r="E164" s="405">
        <v>4.0740116165041071E-3</v>
      </c>
      <c r="F164" s="405">
        <v>9.7211110476117912E-2</v>
      </c>
      <c r="G164" s="405">
        <v>0</v>
      </c>
      <c r="H164" s="360" t="s">
        <v>11</v>
      </c>
      <c r="I164" s="360"/>
    </row>
    <row r="165" spans="1:9" ht="16" thickBot="1" x14ac:dyDescent="0.25">
      <c r="A165" s="412" t="s">
        <v>99</v>
      </c>
      <c r="B165" s="92" t="s">
        <v>38</v>
      </c>
      <c r="C165" s="412">
        <v>0</v>
      </c>
      <c r="D165" s="412">
        <v>3.4838709677419361E-3</v>
      </c>
      <c r="E165" s="406">
        <v>0.16425806451612901</v>
      </c>
      <c r="F165" s="412">
        <v>0.22993548387096771</v>
      </c>
      <c r="G165" s="412">
        <v>0</v>
      </c>
      <c r="H165" s="387">
        <v>2.61</v>
      </c>
      <c r="I165" s="360"/>
    </row>
    <row r="166" spans="1:9" ht="16" thickTop="1" x14ac:dyDescent="0.2">
      <c r="A166" s="412" t="s">
        <v>99</v>
      </c>
      <c r="B166" s="92" t="s">
        <v>46</v>
      </c>
      <c r="C166" s="335">
        <v>0</v>
      </c>
      <c r="D166" s="335">
        <v>9.8659793814432989E-2</v>
      </c>
      <c r="E166" s="399">
        <v>0.43114723696141771</v>
      </c>
      <c r="F166" s="335">
        <v>0.53576951114463867</v>
      </c>
      <c r="G166" s="335">
        <v>0</v>
      </c>
      <c r="H166" s="360" t="s">
        <v>11</v>
      </c>
      <c r="I166" s="360"/>
    </row>
    <row r="167" spans="1:9" ht="16" thickBot="1" x14ac:dyDescent="0.25">
      <c r="A167" s="412" t="s">
        <v>100</v>
      </c>
      <c r="B167" s="92" t="s">
        <v>38</v>
      </c>
      <c r="C167" s="406">
        <v>0</v>
      </c>
      <c r="D167" s="406">
        <v>2.0517464424320831E-2</v>
      </c>
      <c r="E167" s="406">
        <v>0.15777490297542041</v>
      </c>
      <c r="F167" s="406">
        <v>0.27534282018111261</v>
      </c>
      <c r="G167" s="406">
        <v>0</v>
      </c>
      <c r="H167" s="363" t="s">
        <v>11</v>
      </c>
      <c r="I167" s="360"/>
    </row>
    <row r="168" spans="1:9" ht="16" thickTop="1" x14ac:dyDescent="0.2">
      <c r="A168" s="400" t="s">
        <v>100</v>
      </c>
      <c r="B168" s="92" t="s">
        <v>46</v>
      </c>
      <c r="C168" s="405">
        <v>0</v>
      </c>
      <c r="D168" s="405">
        <v>0</v>
      </c>
      <c r="E168" s="405">
        <v>0</v>
      </c>
      <c r="F168" s="405">
        <v>4.7434164902525687E-2</v>
      </c>
      <c r="G168" s="405">
        <v>0</v>
      </c>
      <c r="H168" s="360" t="s">
        <v>11</v>
      </c>
      <c r="I168" s="360"/>
    </row>
    <row r="169" spans="1:9" ht="16" thickBot="1" x14ac:dyDescent="0.25">
      <c r="A169" s="400" t="s">
        <v>101</v>
      </c>
      <c r="B169" s="92" t="s">
        <v>38</v>
      </c>
      <c r="C169" s="406">
        <v>0</v>
      </c>
      <c r="D169" s="406">
        <v>1.834002677376171E-2</v>
      </c>
      <c r="E169" s="406">
        <v>0.31981258366800541</v>
      </c>
      <c r="F169" s="406">
        <v>0.38915662650602412</v>
      </c>
      <c r="G169" s="406">
        <v>9.3708165997322633E-4</v>
      </c>
      <c r="H169" s="387">
        <v>0.62</v>
      </c>
      <c r="I169" s="360"/>
    </row>
    <row r="170" spans="1:9" ht="16" thickTop="1" x14ac:dyDescent="0.2">
      <c r="A170" s="412" t="s">
        <v>102</v>
      </c>
      <c r="B170" s="92" t="s">
        <v>38</v>
      </c>
      <c r="C170" s="399">
        <v>0</v>
      </c>
      <c r="D170" s="399">
        <v>2.093821510297483E-2</v>
      </c>
      <c r="E170" s="399">
        <v>0.37471395881006858</v>
      </c>
      <c r="F170" s="399">
        <v>0.4003432494279176</v>
      </c>
      <c r="G170" s="399">
        <v>1.3729977116704809E-3</v>
      </c>
      <c r="H170" s="387">
        <v>1.41</v>
      </c>
      <c r="I170" s="360"/>
    </row>
    <row r="171" spans="1:9" ht="16" thickBot="1" x14ac:dyDescent="0.25">
      <c r="A171" s="412" t="s">
        <v>103</v>
      </c>
      <c r="B171" s="92" t="s">
        <v>34</v>
      </c>
      <c r="C171" s="406">
        <v>0</v>
      </c>
      <c r="D171" s="406">
        <v>0.13839009287925699</v>
      </c>
      <c r="E171" s="406">
        <v>0.1268730650154799</v>
      </c>
      <c r="F171" s="406">
        <v>0.55999999999999994</v>
      </c>
      <c r="G171" s="406">
        <v>1.5479876160990711E-3</v>
      </c>
      <c r="H171" s="387">
        <v>0.62</v>
      </c>
      <c r="I171" s="360" t="s">
        <v>608</v>
      </c>
    </row>
    <row r="172" spans="1:9" ht="16" thickTop="1" x14ac:dyDescent="0.2">
      <c r="A172" s="412" t="s">
        <v>104</v>
      </c>
      <c r="B172" s="92" t="s">
        <v>34</v>
      </c>
      <c r="C172" s="399">
        <v>0</v>
      </c>
      <c r="D172" s="399">
        <v>0</v>
      </c>
      <c r="E172" s="399">
        <v>2.6041666666666661E-2</v>
      </c>
      <c r="F172" s="399">
        <v>0.16770833333333329</v>
      </c>
      <c r="G172" s="399">
        <v>0</v>
      </c>
      <c r="H172" s="387">
        <v>0.62</v>
      </c>
      <c r="I172" s="360"/>
    </row>
    <row r="173" spans="1:9" x14ac:dyDescent="0.2">
      <c r="A173" s="412" t="s">
        <v>105</v>
      </c>
      <c r="B173" s="92" t="s">
        <v>609</v>
      </c>
      <c r="C173" s="412">
        <v>0.33217592592592587</v>
      </c>
      <c r="D173" s="412">
        <v>0.16423611111111111</v>
      </c>
      <c r="E173" s="412">
        <v>0.1938657407407407</v>
      </c>
      <c r="F173" s="412">
        <v>0.390625</v>
      </c>
      <c r="G173" s="412">
        <v>0.17743055555555551</v>
      </c>
      <c r="H173" s="387">
        <v>5.36</v>
      </c>
      <c r="I173" s="360"/>
    </row>
    <row r="174" spans="1:9" x14ac:dyDescent="0.2">
      <c r="A174" s="412" t="s">
        <v>105</v>
      </c>
      <c r="B174" s="92" t="s">
        <v>38</v>
      </c>
      <c r="C174" s="412">
        <v>0.33217592592592587</v>
      </c>
      <c r="D174" s="412">
        <v>0.16423611111111111</v>
      </c>
      <c r="E174" s="412">
        <v>0.1938657407407407</v>
      </c>
      <c r="F174" s="412">
        <v>0.390625</v>
      </c>
      <c r="G174" s="412">
        <v>0.17743055555555551</v>
      </c>
      <c r="H174" s="360" t="s">
        <v>11</v>
      </c>
      <c r="I174" s="360"/>
    </row>
    <row r="175" spans="1:9" x14ac:dyDescent="0.2">
      <c r="A175" s="412" t="s">
        <v>106</v>
      </c>
      <c r="B175" s="414" t="s">
        <v>38</v>
      </c>
      <c r="C175" s="399">
        <v>0</v>
      </c>
      <c r="D175" s="399">
        <v>4.3718592964824117E-2</v>
      </c>
      <c r="E175" s="399">
        <v>9.0954773869346736E-2</v>
      </c>
      <c r="F175" s="399">
        <v>0.29798994974874371</v>
      </c>
      <c r="G175" s="399">
        <v>0</v>
      </c>
      <c r="H175" s="387">
        <v>1.5</v>
      </c>
      <c r="I175" s="360"/>
    </row>
    <row r="176" spans="1:9" ht="16" thickBot="1" x14ac:dyDescent="0.25">
      <c r="A176" s="412" t="s">
        <v>106</v>
      </c>
      <c r="B176" s="92" t="s">
        <v>107</v>
      </c>
      <c r="C176" s="406">
        <v>0</v>
      </c>
      <c r="D176" s="406">
        <v>4.3718592964824117E-2</v>
      </c>
      <c r="E176" s="406">
        <v>9.0954773869346736E-2</v>
      </c>
      <c r="F176" s="406">
        <v>0.29798994974874371</v>
      </c>
      <c r="G176" s="406">
        <v>0</v>
      </c>
      <c r="H176" s="363" t="s">
        <v>11</v>
      </c>
      <c r="I176" s="360"/>
    </row>
    <row r="177" spans="1:9" ht="16" thickTop="1" x14ac:dyDescent="0.2">
      <c r="A177" s="412" t="s">
        <v>108</v>
      </c>
      <c r="B177" s="92" t="s">
        <v>609</v>
      </c>
      <c r="C177" s="399">
        <v>0</v>
      </c>
      <c r="D177" s="399">
        <v>0.19696969696969699</v>
      </c>
      <c r="E177" s="399">
        <v>0.31767676767676772</v>
      </c>
      <c r="F177" s="399">
        <v>0.51464646464646457</v>
      </c>
      <c r="G177" s="399">
        <v>4.0404040404040404E-3</v>
      </c>
      <c r="H177" s="387">
        <v>5.36</v>
      </c>
      <c r="I177" s="360"/>
    </row>
    <row r="178" spans="1:9" x14ac:dyDescent="0.2">
      <c r="A178" s="412" t="s">
        <v>108</v>
      </c>
      <c r="B178" s="92" t="s">
        <v>38</v>
      </c>
      <c r="C178" s="399">
        <v>0</v>
      </c>
      <c r="D178" s="399">
        <v>0.19696969696969699</v>
      </c>
      <c r="E178" s="399">
        <v>0.31767676767676772</v>
      </c>
      <c r="F178" s="399">
        <v>0.51464646464646457</v>
      </c>
      <c r="G178" s="399">
        <v>4.0404040404040404E-3</v>
      </c>
      <c r="H178" s="360" t="s">
        <v>11</v>
      </c>
      <c r="I178" s="360"/>
    </row>
    <row r="179" spans="1:9" ht="16" thickBot="1" x14ac:dyDescent="0.25">
      <c r="A179" s="412" t="s">
        <v>109</v>
      </c>
      <c r="B179" s="367" t="s">
        <v>617</v>
      </c>
      <c r="C179" s="418">
        <v>0</v>
      </c>
      <c r="D179" s="418">
        <v>4.1542500000000003E-2</v>
      </c>
      <c r="E179" s="418">
        <v>0.12905957731130199</v>
      </c>
      <c r="F179" s="418">
        <v>0.30120590963658073</v>
      </c>
      <c r="G179" s="418">
        <v>0</v>
      </c>
      <c r="H179" s="384">
        <v>5.36</v>
      </c>
      <c r="I179" s="360"/>
    </row>
    <row r="180" spans="1:9" ht="16" thickTop="1" x14ac:dyDescent="0.2">
      <c r="A180" s="412" t="s">
        <v>109</v>
      </c>
      <c r="B180" s="411" t="s">
        <v>38</v>
      </c>
      <c r="C180" s="425">
        <v>0.36257183908045981</v>
      </c>
      <c r="D180" s="425">
        <v>0.25474137931034491</v>
      </c>
      <c r="E180" s="425">
        <v>0.32090517241379313</v>
      </c>
      <c r="F180" s="425">
        <v>0.50093390804597704</v>
      </c>
      <c r="G180" s="425">
        <v>1.6810344827586209E-2</v>
      </c>
      <c r="H180" s="238" t="s">
        <v>11</v>
      </c>
      <c r="I180" s="360"/>
    </row>
    <row r="181" spans="1:9" ht="16" thickBot="1" x14ac:dyDescent="0.25">
      <c r="A181" s="412" t="s">
        <v>110</v>
      </c>
      <c r="B181" s="367" t="s">
        <v>617</v>
      </c>
      <c r="C181" s="418">
        <v>0</v>
      </c>
      <c r="D181" s="418">
        <v>4.1542500000000003E-2</v>
      </c>
      <c r="E181" s="418">
        <v>0.12905957731130199</v>
      </c>
      <c r="F181" s="418">
        <v>0.30120590963658073</v>
      </c>
      <c r="G181" s="418">
        <v>0</v>
      </c>
      <c r="H181" s="384">
        <v>3.94</v>
      </c>
      <c r="I181" s="360"/>
    </row>
    <row r="182" spans="1:9" ht="16" thickTop="1" x14ac:dyDescent="0.2">
      <c r="A182" s="412" t="s">
        <v>110</v>
      </c>
      <c r="B182" s="92" t="s">
        <v>34</v>
      </c>
      <c r="C182" s="425">
        <v>0.3681141439205956</v>
      </c>
      <c r="D182" s="425">
        <v>0.40446650124069478</v>
      </c>
      <c r="E182" s="425">
        <v>0.14416873449131509</v>
      </c>
      <c r="F182" s="425">
        <v>0.40880893300248139</v>
      </c>
      <c r="G182" s="425">
        <v>5.3598014888337479E-2</v>
      </c>
      <c r="H182" s="238" t="s">
        <v>11</v>
      </c>
      <c r="I182" s="360"/>
    </row>
    <row r="183" spans="1:9" x14ac:dyDescent="0.2">
      <c r="A183" s="412" t="s">
        <v>111</v>
      </c>
      <c r="B183" s="92" t="s">
        <v>107</v>
      </c>
      <c r="C183" s="399">
        <v>0.16350000000000001</v>
      </c>
      <c r="D183" s="399">
        <v>5.3249999999999999E-2</v>
      </c>
      <c r="E183" s="399">
        <v>2.1749999999999999E-2</v>
      </c>
      <c r="F183" s="399">
        <v>0.23474999999999999</v>
      </c>
      <c r="G183" s="399">
        <v>0.45450000000000002</v>
      </c>
      <c r="H183" s="387">
        <v>1.06</v>
      </c>
      <c r="I183" s="360"/>
    </row>
    <row r="184" spans="1:9" x14ac:dyDescent="0.2">
      <c r="A184" s="412" t="s">
        <v>112</v>
      </c>
      <c r="B184" s="92" t="s">
        <v>107</v>
      </c>
      <c r="C184" s="412">
        <v>0.20609137055837559</v>
      </c>
      <c r="D184" s="412">
        <v>5.3299492385786809E-2</v>
      </c>
      <c r="E184" s="412">
        <v>3.654822335025381E-2</v>
      </c>
      <c r="F184" s="412">
        <v>0.2517766497461929</v>
      </c>
      <c r="G184" s="412">
        <v>0.31827411167512693</v>
      </c>
      <c r="H184" s="387">
        <v>1.06</v>
      </c>
      <c r="I184" s="360"/>
    </row>
    <row r="185" spans="1:9" x14ac:dyDescent="0.2">
      <c r="A185" s="412" t="s">
        <v>113</v>
      </c>
      <c r="B185" s="92" t="s">
        <v>38</v>
      </c>
      <c r="C185" s="405">
        <v>0</v>
      </c>
      <c r="D185" s="405">
        <v>0</v>
      </c>
      <c r="E185" s="405">
        <v>0</v>
      </c>
      <c r="F185" s="405">
        <v>3.3587572106361013E-2</v>
      </c>
      <c r="G185" s="405">
        <v>0</v>
      </c>
      <c r="H185" s="384">
        <v>1.65</v>
      </c>
      <c r="I185" s="360"/>
    </row>
    <row r="186" spans="1:9" x14ac:dyDescent="0.2">
      <c r="A186" s="412" t="s">
        <v>113</v>
      </c>
      <c r="B186" s="92" t="s">
        <v>34</v>
      </c>
      <c r="C186" s="380">
        <v>0</v>
      </c>
      <c r="D186" s="380">
        <v>0.14838709677419359</v>
      </c>
      <c r="E186" s="380">
        <v>0.34055299539170508</v>
      </c>
      <c r="F186" s="380">
        <v>0.59331797235023043</v>
      </c>
      <c r="G186" s="380">
        <v>4.147465437788018E-3</v>
      </c>
      <c r="H186" s="363" t="s">
        <v>11</v>
      </c>
      <c r="I186" s="360"/>
    </row>
    <row r="187" spans="1:9" x14ac:dyDescent="0.2">
      <c r="A187" s="412" t="s">
        <v>114</v>
      </c>
      <c r="B187" s="92" t="s">
        <v>107</v>
      </c>
      <c r="C187" s="412">
        <v>0.16350000000000001</v>
      </c>
      <c r="D187" s="412">
        <v>5.3249999999999999E-2</v>
      </c>
      <c r="E187" s="412">
        <v>2.1749999999999999E-2</v>
      </c>
      <c r="F187" s="412">
        <v>0.23474999999999999</v>
      </c>
      <c r="G187" s="412">
        <v>0.42449999999999999</v>
      </c>
      <c r="H187" s="387">
        <v>1.06</v>
      </c>
      <c r="I187" s="360"/>
    </row>
    <row r="188" spans="1:9" x14ac:dyDescent="0.2">
      <c r="A188" s="412" t="s">
        <v>115</v>
      </c>
      <c r="B188" s="92" t="s">
        <v>107</v>
      </c>
      <c r="C188" s="412">
        <v>0.16350000000000001</v>
      </c>
      <c r="D188" s="412">
        <v>5.3249999999999999E-2</v>
      </c>
      <c r="E188" s="412">
        <v>2.75E-2</v>
      </c>
      <c r="F188" s="412">
        <v>0.23474999999999999</v>
      </c>
      <c r="G188" s="412">
        <v>0.35349999999999998</v>
      </c>
      <c r="H188" s="387">
        <v>1.06</v>
      </c>
      <c r="I188" s="360"/>
    </row>
    <row r="189" spans="1:9" x14ac:dyDescent="0.2">
      <c r="A189" s="335" t="s">
        <v>116</v>
      </c>
      <c r="B189" s="92" t="s">
        <v>107</v>
      </c>
      <c r="C189" s="412">
        <v>0.16350000000000001</v>
      </c>
      <c r="D189" s="412">
        <v>5.3249999999999999E-2</v>
      </c>
      <c r="E189" s="412">
        <v>1.4999999999999999E-2</v>
      </c>
      <c r="F189" s="412">
        <v>0.23474999999999999</v>
      </c>
      <c r="G189" s="412">
        <v>0.51800000000000002</v>
      </c>
      <c r="H189" s="387">
        <v>1.06</v>
      </c>
      <c r="I189" s="360"/>
    </row>
    <row r="190" spans="1:9" x14ac:dyDescent="0.2">
      <c r="A190" s="335" t="s">
        <v>117</v>
      </c>
      <c r="B190" s="92" t="s">
        <v>107</v>
      </c>
      <c r="C190" s="333">
        <v>0.16350000000000001</v>
      </c>
      <c r="D190" s="333">
        <v>5.3249999999999999E-2</v>
      </c>
      <c r="E190" s="333">
        <v>2.75E-2</v>
      </c>
      <c r="F190" s="333">
        <v>0.23474999999999999</v>
      </c>
      <c r="G190" s="333">
        <v>0.34675</v>
      </c>
      <c r="H190" s="387">
        <v>1.06</v>
      </c>
      <c r="I190" s="360"/>
    </row>
    <row r="191" spans="1:9" x14ac:dyDescent="0.2">
      <c r="A191" s="412" t="s">
        <v>118</v>
      </c>
      <c r="B191" s="92" t="s">
        <v>107</v>
      </c>
      <c r="C191" s="412">
        <v>0.22175</v>
      </c>
      <c r="D191" s="412">
        <v>5.3249999999999999E-2</v>
      </c>
      <c r="E191" s="412">
        <v>4.0999999999999988E-2</v>
      </c>
      <c r="F191" s="412">
        <v>0.2515</v>
      </c>
      <c r="G191" s="412">
        <v>0.20025000000000001</v>
      </c>
      <c r="H191" s="387">
        <v>1.06</v>
      </c>
      <c r="I191" s="360"/>
    </row>
    <row r="192" spans="1:9" x14ac:dyDescent="0.2">
      <c r="A192" s="380" t="s">
        <v>119</v>
      </c>
      <c r="B192" s="92" t="s">
        <v>107</v>
      </c>
      <c r="C192" s="412">
        <v>0.16350000000000001</v>
      </c>
      <c r="D192" s="412">
        <v>5.3249999999999999E-2</v>
      </c>
      <c r="E192" s="412">
        <v>3.2500000000000001E-2</v>
      </c>
      <c r="F192" s="412">
        <v>0.23474999999999999</v>
      </c>
      <c r="G192" s="412">
        <v>0.30599999999999999</v>
      </c>
      <c r="H192" s="387">
        <v>1.06</v>
      </c>
      <c r="I192" s="360"/>
    </row>
    <row r="193" spans="1:9" x14ac:dyDescent="0.2">
      <c r="A193" s="333" t="s">
        <v>120</v>
      </c>
      <c r="B193" s="92" t="s">
        <v>107</v>
      </c>
      <c r="C193" s="333">
        <v>0.16350000000000001</v>
      </c>
      <c r="D193" s="333">
        <v>5.3249999999999999E-2</v>
      </c>
      <c r="E193" s="412">
        <v>1.4999999999999999E-2</v>
      </c>
      <c r="F193" s="333">
        <v>0.23474999999999999</v>
      </c>
      <c r="G193" s="333">
        <v>0.44600000000000001</v>
      </c>
      <c r="H193" s="387">
        <v>1.06</v>
      </c>
      <c r="I193" s="360"/>
    </row>
    <row r="194" spans="1:9" x14ac:dyDescent="0.2">
      <c r="A194" s="333" t="s">
        <v>121</v>
      </c>
      <c r="B194" s="92" t="s">
        <v>107</v>
      </c>
      <c r="C194" s="412">
        <v>0.16350000000000001</v>
      </c>
      <c r="D194" s="412">
        <v>5.3249999999999999E-2</v>
      </c>
      <c r="E194" s="412">
        <v>1.4999999999999999E-2</v>
      </c>
      <c r="F194" s="412">
        <v>0.23474999999999999</v>
      </c>
      <c r="G194" s="412">
        <v>0.44299999999999989</v>
      </c>
      <c r="H194" s="387">
        <v>1.06</v>
      </c>
      <c r="I194" s="360"/>
    </row>
    <row r="195" spans="1:9" x14ac:dyDescent="0.2">
      <c r="A195" s="335" t="s">
        <v>122</v>
      </c>
      <c r="B195" s="92" t="s">
        <v>107</v>
      </c>
      <c r="C195" s="333">
        <v>0.16350000000000001</v>
      </c>
      <c r="D195" s="333">
        <v>5.3249999999999999E-2</v>
      </c>
      <c r="E195" s="333">
        <v>2.75E-2</v>
      </c>
      <c r="F195" s="333">
        <v>0.23474999999999999</v>
      </c>
      <c r="G195" s="333">
        <v>0.36049999999999999</v>
      </c>
      <c r="H195" s="387">
        <v>1.06</v>
      </c>
      <c r="I195" s="360"/>
    </row>
    <row r="196" spans="1:9" ht="16" thickBot="1" x14ac:dyDescent="0.25">
      <c r="A196" s="333" t="s">
        <v>123</v>
      </c>
      <c r="B196" s="92" t="s">
        <v>107</v>
      </c>
      <c r="C196" s="406">
        <v>0.16350000000000001</v>
      </c>
      <c r="D196" s="406">
        <v>5.3249999999999999E-2</v>
      </c>
      <c r="E196" s="406">
        <v>1.4999999999999999E-2</v>
      </c>
      <c r="F196" s="406">
        <v>0.23474999999999999</v>
      </c>
      <c r="G196" s="406">
        <v>0.35299999999999998</v>
      </c>
      <c r="H196" s="387">
        <v>1.06</v>
      </c>
      <c r="I196" s="360"/>
    </row>
    <row r="197" spans="1:9" ht="16" thickTop="1" x14ac:dyDescent="0.2">
      <c r="A197" s="335" t="s">
        <v>124</v>
      </c>
      <c r="B197" s="92" t="s">
        <v>107</v>
      </c>
      <c r="C197" s="399">
        <v>0.16350000000000001</v>
      </c>
      <c r="D197" s="399">
        <v>5.3249999999999999E-2</v>
      </c>
      <c r="E197" s="399">
        <v>1.4999999999999999E-2</v>
      </c>
      <c r="F197" s="399">
        <v>0.23474999999999999</v>
      </c>
      <c r="G197" s="399">
        <v>0.44524999999999998</v>
      </c>
      <c r="H197" s="387">
        <v>1.06</v>
      </c>
      <c r="I197" s="360"/>
    </row>
    <row r="198" spans="1:9" x14ac:dyDescent="0.2">
      <c r="A198" s="333" t="s">
        <v>125</v>
      </c>
      <c r="B198" s="92" t="s">
        <v>107</v>
      </c>
      <c r="C198" s="333">
        <v>0.16350000000000001</v>
      </c>
      <c r="D198" s="333">
        <v>5.3249999999999999E-2</v>
      </c>
      <c r="E198" s="333">
        <v>1.4999999999999999E-2</v>
      </c>
      <c r="F198" s="333">
        <v>0.23474999999999999</v>
      </c>
      <c r="G198" s="333">
        <v>0.35175000000000001</v>
      </c>
      <c r="H198" s="387">
        <v>1.06</v>
      </c>
      <c r="I198" s="360"/>
    </row>
    <row r="199" spans="1:9" x14ac:dyDescent="0.2">
      <c r="A199" s="333" t="s">
        <v>126</v>
      </c>
      <c r="B199" s="92" t="s">
        <v>107</v>
      </c>
      <c r="C199" s="333">
        <v>0.16350000000000001</v>
      </c>
      <c r="D199" s="333">
        <v>5.3249999999999999E-2</v>
      </c>
      <c r="E199" s="333">
        <v>2.1749999999999999E-2</v>
      </c>
      <c r="F199" s="333">
        <v>0.23474999999999999</v>
      </c>
      <c r="G199" s="333">
        <v>0.48825000000000002</v>
      </c>
      <c r="H199" s="387">
        <v>1.06</v>
      </c>
      <c r="I199" s="360"/>
    </row>
    <row r="200" spans="1:9" x14ac:dyDescent="0.2">
      <c r="A200" s="333" t="s">
        <v>127</v>
      </c>
      <c r="B200" s="92" t="s">
        <v>107</v>
      </c>
      <c r="C200" s="239">
        <v>0.16350000000000001</v>
      </c>
      <c r="D200" s="239">
        <v>5.3249999999999999E-2</v>
      </c>
      <c r="E200" s="239">
        <v>2.75E-2</v>
      </c>
      <c r="F200" s="239">
        <v>0.23474999999999999</v>
      </c>
      <c r="G200" s="239">
        <v>0.36375000000000002</v>
      </c>
      <c r="H200" s="387">
        <v>1.06</v>
      </c>
      <c r="I200" s="360"/>
    </row>
    <row r="201" spans="1:9" x14ac:dyDescent="0.2">
      <c r="A201" s="335" t="s">
        <v>128</v>
      </c>
      <c r="B201" s="92" t="s">
        <v>107</v>
      </c>
      <c r="C201" s="239">
        <v>0.16350000000000001</v>
      </c>
      <c r="D201" s="239">
        <v>5.3249999999999999E-2</v>
      </c>
      <c r="E201" s="239">
        <v>2.1749999999999999E-2</v>
      </c>
      <c r="F201" s="239">
        <v>0.23474999999999999</v>
      </c>
      <c r="G201" s="239">
        <v>0.38850000000000001</v>
      </c>
      <c r="H201" s="387">
        <v>1.06</v>
      </c>
      <c r="I201" s="360"/>
    </row>
    <row r="202" spans="1:9" x14ac:dyDescent="0.2">
      <c r="A202" s="335" t="s">
        <v>129</v>
      </c>
      <c r="B202" s="92" t="s">
        <v>107</v>
      </c>
      <c r="C202" s="239">
        <v>0.16350000000000001</v>
      </c>
      <c r="D202" s="239">
        <v>5.3249999999999999E-2</v>
      </c>
      <c r="E202" s="239">
        <v>2.1749999999999999E-2</v>
      </c>
      <c r="F202" s="239">
        <v>0.23474999999999999</v>
      </c>
      <c r="G202" s="239">
        <v>0.41325000000000001</v>
      </c>
      <c r="H202" s="387">
        <v>1.06</v>
      </c>
      <c r="I202" s="360"/>
    </row>
    <row r="203" spans="1:9" x14ac:dyDescent="0.2">
      <c r="A203" s="335" t="s">
        <v>130</v>
      </c>
      <c r="B203" s="92" t="s">
        <v>107</v>
      </c>
      <c r="C203" s="239">
        <v>0.16350000000000001</v>
      </c>
      <c r="D203" s="239">
        <v>5.3249999999999999E-2</v>
      </c>
      <c r="E203" s="239">
        <v>2.75E-2</v>
      </c>
      <c r="F203" s="239">
        <v>0.23474999999999999</v>
      </c>
      <c r="G203" s="239">
        <v>0.28549999999999998</v>
      </c>
      <c r="H203" s="387">
        <v>1.06</v>
      </c>
      <c r="I203" s="360"/>
    </row>
    <row r="204" spans="1:9" x14ac:dyDescent="0.2">
      <c r="A204" s="335" t="s">
        <v>131</v>
      </c>
      <c r="B204" s="92" t="s">
        <v>107</v>
      </c>
      <c r="C204" s="239">
        <v>0.16350000000000001</v>
      </c>
      <c r="D204" s="239">
        <v>5.3249999999999999E-2</v>
      </c>
      <c r="E204" s="239">
        <v>2.75E-2</v>
      </c>
      <c r="F204" s="239">
        <v>0.23474999999999999</v>
      </c>
      <c r="G204" s="239">
        <v>0.26150000000000001</v>
      </c>
      <c r="H204" s="387">
        <v>1.06</v>
      </c>
      <c r="I204" s="360"/>
    </row>
    <row r="205" spans="1:9" x14ac:dyDescent="0.2">
      <c r="A205" s="335" t="s">
        <v>132</v>
      </c>
      <c r="B205" s="92" t="s">
        <v>107</v>
      </c>
      <c r="C205" s="239">
        <v>0.16350000000000001</v>
      </c>
      <c r="D205" s="239">
        <v>5.3249999999999999E-2</v>
      </c>
      <c r="E205" s="239">
        <v>1.4999999999999999E-2</v>
      </c>
      <c r="F205" s="239">
        <v>0.23474999999999999</v>
      </c>
      <c r="G205" s="239">
        <v>0.4405</v>
      </c>
      <c r="H205" s="387">
        <v>1.06</v>
      </c>
      <c r="I205" s="360"/>
    </row>
    <row r="206" spans="1:9" x14ac:dyDescent="0.2">
      <c r="A206" s="335" t="s">
        <v>133</v>
      </c>
      <c r="B206" s="92" t="s">
        <v>107</v>
      </c>
      <c r="C206" s="239">
        <v>0.16350000000000001</v>
      </c>
      <c r="D206" s="239">
        <v>5.3249999999999999E-2</v>
      </c>
      <c r="E206" s="239">
        <v>1.4999999999999999E-2</v>
      </c>
      <c r="F206" s="239">
        <v>0.23474999999999999</v>
      </c>
      <c r="G206" s="239">
        <v>0.4365</v>
      </c>
      <c r="H206" s="387">
        <v>1.06</v>
      </c>
      <c r="I206" s="360"/>
    </row>
    <row r="207" spans="1:9" x14ac:dyDescent="0.2">
      <c r="A207" s="335" t="s">
        <v>134</v>
      </c>
      <c r="B207" s="92" t="s">
        <v>107</v>
      </c>
      <c r="C207" s="239">
        <v>0.16350000000000001</v>
      </c>
      <c r="D207" s="239">
        <v>5.3249999999999999E-2</v>
      </c>
      <c r="E207" s="239">
        <v>2.75E-2</v>
      </c>
      <c r="F207" s="239">
        <v>0.23474999999999999</v>
      </c>
      <c r="G207" s="239">
        <v>0.27100000000000002</v>
      </c>
      <c r="H207" s="387">
        <v>1.06</v>
      </c>
      <c r="I207" s="360"/>
    </row>
    <row r="208" spans="1:9" x14ac:dyDescent="0.2">
      <c r="A208" s="335" t="s">
        <v>135</v>
      </c>
      <c r="B208" s="92" t="s">
        <v>107</v>
      </c>
      <c r="C208" s="412">
        <v>0.16350000000000001</v>
      </c>
      <c r="D208" s="412">
        <v>5.3249999999999999E-2</v>
      </c>
      <c r="E208" s="412">
        <v>1.4999999999999999E-2</v>
      </c>
      <c r="F208" s="412">
        <v>0.23474999999999999</v>
      </c>
      <c r="G208" s="412">
        <v>0.36875000000000002</v>
      </c>
      <c r="H208" s="387">
        <v>1.06</v>
      </c>
      <c r="I208" s="360"/>
    </row>
    <row r="209" spans="1:9" x14ac:dyDescent="0.2">
      <c r="A209" s="335" t="s">
        <v>136</v>
      </c>
      <c r="B209" s="92" t="s">
        <v>107</v>
      </c>
      <c r="C209" s="239">
        <v>0.16350000000000001</v>
      </c>
      <c r="D209" s="239">
        <v>5.3249999999999999E-2</v>
      </c>
      <c r="E209" s="239">
        <v>1.4999999999999999E-2</v>
      </c>
      <c r="F209" s="239">
        <v>0.23474999999999999</v>
      </c>
      <c r="G209" s="239">
        <v>0.35799999999999998</v>
      </c>
      <c r="H209" s="387">
        <v>1.06</v>
      </c>
      <c r="I209" s="360"/>
    </row>
    <row r="210" spans="1:9" x14ac:dyDescent="0.2">
      <c r="A210" s="335" t="s">
        <v>137</v>
      </c>
      <c r="B210" s="92" t="s">
        <v>107</v>
      </c>
      <c r="C210" s="239">
        <v>0.22175</v>
      </c>
      <c r="D210" s="239">
        <v>5.3249999999999999E-2</v>
      </c>
      <c r="E210" s="239">
        <v>3.2500000000000001E-2</v>
      </c>
      <c r="F210" s="239">
        <v>0.23474999999999999</v>
      </c>
      <c r="G210" s="239">
        <v>0.23524999999999999</v>
      </c>
      <c r="H210" s="387">
        <v>1.06</v>
      </c>
      <c r="I210" s="360"/>
    </row>
    <row r="211" spans="1:9" x14ac:dyDescent="0.2">
      <c r="A211" s="335" t="s">
        <v>138</v>
      </c>
      <c r="B211" s="92" t="s">
        <v>107</v>
      </c>
      <c r="C211" s="239">
        <v>0.22175</v>
      </c>
      <c r="D211" s="239">
        <v>5.3249999999999999E-2</v>
      </c>
      <c r="E211" s="239">
        <v>4.0999999999999988E-2</v>
      </c>
      <c r="F211" s="239">
        <v>0.2515</v>
      </c>
      <c r="G211" s="239">
        <v>0.17599999999999999</v>
      </c>
      <c r="H211" s="387">
        <v>1.06</v>
      </c>
      <c r="I211" s="360"/>
    </row>
    <row r="212" spans="1:9" x14ac:dyDescent="0.2">
      <c r="A212" s="335" t="s">
        <v>139</v>
      </c>
      <c r="B212" s="92" t="s">
        <v>107</v>
      </c>
      <c r="C212" s="239">
        <v>0.22175</v>
      </c>
      <c r="D212" s="239">
        <v>5.3249999999999999E-2</v>
      </c>
      <c r="E212" s="239">
        <v>3.2500000000000001E-2</v>
      </c>
      <c r="F212" s="239">
        <v>0.23474999999999999</v>
      </c>
      <c r="G212" s="239">
        <v>0.188</v>
      </c>
      <c r="H212" s="387">
        <v>1.06</v>
      </c>
      <c r="I212" s="360"/>
    </row>
    <row r="213" spans="1:9" x14ac:dyDescent="0.2">
      <c r="A213" s="335" t="s">
        <v>140</v>
      </c>
      <c r="B213" s="92" t="s">
        <v>107</v>
      </c>
      <c r="C213" s="239">
        <v>0.16350000000000001</v>
      </c>
      <c r="D213" s="239">
        <v>5.3249999999999999E-2</v>
      </c>
      <c r="E213" s="239">
        <v>2.1749999999999999E-2</v>
      </c>
      <c r="F213" s="239">
        <v>0.23474999999999999</v>
      </c>
      <c r="G213" s="239">
        <v>0.43824999999999997</v>
      </c>
      <c r="H213" s="387">
        <v>1.01</v>
      </c>
      <c r="I213" s="360"/>
    </row>
    <row r="214" spans="1:9" x14ac:dyDescent="0.2">
      <c r="A214" s="335" t="s">
        <v>141</v>
      </c>
      <c r="B214" s="92" t="s">
        <v>107</v>
      </c>
      <c r="C214" s="239">
        <v>0.16350000000000001</v>
      </c>
      <c r="D214" s="239">
        <v>5.3249999999999999E-2</v>
      </c>
      <c r="E214" s="239">
        <v>2.1749999999999999E-2</v>
      </c>
      <c r="F214" s="239">
        <v>0.23474999999999999</v>
      </c>
      <c r="G214" s="239">
        <v>0.39250000000000002</v>
      </c>
      <c r="H214" s="387">
        <v>1.01</v>
      </c>
      <c r="I214" s="360"/>
    </row>
    <row r="215" spans="1:9" x14ac:dyDescent="0.2">
      <c r="A215" s="335" t="s">
        <v>142</v>
      </c>
      <c r="B215" s="92" t="s">
        <v>107</v>
      </c>
      <c r="C215" s="239">
        <v>0.16350000000000001</v>
      </c>
      <c r="D215" s="239">
        <v>5.3249999999999999E-2</v>
      </c>
      <c r="E215" s="239">
        <v>1.4999999999999999E-2</v>
      </c>
      <c r="F215" s="239">
        <v>0.23474999999999999</v>
      </c>
      <c r="G215" s="239">
        <v>0.43600000000000011</v>
      </c>
      <c r="H215" s="387">
        <v>1.01</v>
      </c>
      <c r="I215" s="360"/>
    </row>
    <row r="216" spans="1:9" x14ac:dyDescent="0.2">
      <c r="A216" s="335" t="s">
        <v>143</v>
      </c>
      <c r="B216" s="92" t="s">
        <v>107</v>
      </c>
      <c r="C216" s="239">
        <v>0.16350000000000001</v>
      </c>
      <c r="D216" s="239">
        <v>5.3249999999999999E-2</v>
      </c>
      <c r="E216" s="239">
        <v>1.4999999999999999E-2</v>
      </c>
      <c r="F216" s="239">
        <v>0.23474999999999999</v>
      </c>
      <c r="G216" s="239">
        <v>0.34300000000000003</v>
      </c>
      <c r="H216" s="387">
        <v>1.01</v>
      </c>
      <c r="I216" s="360"/>
    </row>
    <row r="217" spans="1:9" x14ac:dyDescent="0.2">
      <c r="A217" s="335" t="s">
        <v>144</v>
      </c>
      <c r="B217" s="92" t="s">
        <v>107</v>
      </c>
      <c r="C217" s="239">
        <v>0.16350000000000001</v>
      </c>
      <c r="D217" s="239">
        <v>5.3249999999999999E-2</v>
      </c>
      <c r="E217" s="239">
        <v>2.1749999999999999E-2</v>
      </c>
      <c r="F217" s="239">
        <v>0.23474999999999999</v>
      </c>
      <c r="G217" s="239">
        <v>0.31724999999999998</v>
      </c>
      <c r="H217" s="387">
        <v>1.01</v>
      </c>
      <c r="I217" s="360"/>
    </row>
    <row r="218" spans="1:9" x14ac:dyDescent="0.2">
      <c r="A218" s="335" t="s">
        <v>145</v>
      </c>
      <c r="B218" s="92" t="s">
        <v>107</v>
      </c>
      <c r="C218" s="239">
        <v>0.16350000000000001</v>
      </c>
      <c r="D218" s="239">
        <v>5.3249999999999999E-2</v>
      </c>
      <c r="E218" s="239">
        <v>1.4999999999999999E-2</v>
      </c>
      <c r="F218" s="239">
        <v>0.23474999999999999</v>
      </c>
      <c r="G218" s="239">
        <v>0.45524999999999999</v>
      </c>
      <c r="H218" s="387">
        <v>1.01</v>
      </c>
      <c r="I218" s="360"/>
    </row>
    <row r="219" spans="1:9" x14ac:dyDescent="0.2">
      <c r="A219" s="335" t="s">
        <v>146</v>
      </c>
      <c r="B219" s="92" t="s">
        <v>107</v>
      </c>
      <c r="C219" s="239">
        <v>0.16350000000000001</v>
      </c>
      <c r="D219" s="239">
        <v>5.3249999999999999E-2</v>
      </c>
      <c r="E219" s="239">
        <v>1.4999999999999999E-2</v>
      </c>
      <c r="F219" s="239">
        <v>0.23474999999999999</v>
      </c>
      <c r="G219" s="239">
        <v>0.36525000000000002</v>
      </c>
      <c r="H219" s="387">
        <v>1.01</v>
      </c>
      <c r="I219" s="360"/>
    </row>
    <row r="220" spans="1:9" x14ac:dyDescent="0.2">
      <c r="A220" s="335" t="s">
        <v>147</v>
      </c>
      <c r="B220" s="92" t="s">
        <v>107</v>
      </c>
      <c r="C220" s="239">
        <v>0.16350000000000001</v>
      </c>
      <c r="D220" s="239">
        <v>5.3249999999999999E-2</v>
      </c>
      <c r="E220" s="239">
        <v>2.75E-2</v>
      </c>
      <c r="F220" s="239">
        <v>0.23474999999999999</v>
      </c>
      <c r="G220" s="239">
        <v>0.32900000000000001</v>
      </c>
      <c r="H220" s="387">
        <v>1.01</v>
      </c>
      <c r="I220" s="360"/>
    </row>
    <row r="221" spans="1:9" x14ac:dyDescent="0.2">
      <c r="A221" s="335" t="s">
        <v>148</v>
      </c>
      <c r="B221" s="92" t="s">
        <v>107</v>
      </c>
      <c r="C221" s="335">
        <v>0.16350000000000001</v>
      </c>
      <c r="D221" s="335">
        <v>5.3249999999999999E-2</v>
      </c>
      <c r="E221" s="335">
        <v>2.1749999999999999E-2</v>
      </c>
      <c r="F221" s="335">
        <v>0.23474999999999999</v>
      </c>
      <c r="G221" s="335">
        <v>0.33600000000000002</v>
      </c>
      <c r="H221" s="387">
        <v>1.01</v>
      </c>
      <c r="I221" s="360"/>
    </row>
    <row r="222" spans="1:9" x14ac:dyDescent="0.2">
      <c r="A222" s="335" t="s">
        <v>149</v>
      </c>
      <c r="B222" s="92" t="s">
        <v>107</v>
      </c>
      <c r="C222" s="335">
        <v>0.16350000000000001</v>
      </c>
      <c r="D222" s="335">
        <v>5.3249999999999999E-2</v>
      </c>
      <c r="E222" s="335">
        <v>1.4999999999999999E-2</v>
      </c>
      <c r="F222" s="335">
        <v>0.23474999999999999</v>
      </c>
      <c r="G222" s="335">
        <v>0.36299999999999999</v>
      </c>
      <c r="H222" s="387">
        <v>1.01</v>
      </c>
      <c r="I222" s="360"/>
    </row>
    <row r="223" spans="1:9" x14ac:dyDescent="0.2">
      <c r="A223" s="335" t="s">
        <v>150</v>
      </c>
      <c r="B223" s="92" t="s">
        <v>107</v>
      </c>
      <c r="C223" s="239">
        <v>0.16350000000000001</v>
      </c>
      <c r="D223" s="239">
        <v>5.3249999999999999E-2</v>
      </c>
      <c r="E223" s="239">
        <v>1.4999999999999999E-2</v>
      </c>
      <c r="F223" s="239">
        <v>0.23474999999999999</v>
      </c>
      <c r="G223" s="239">
        <v>0.35125000000000001</v>
      </c>
      <c r="H223" s="387">
        <v>1.01</v>
      </c>
      <c r="I223" s="360"/>
    </row>
    <row r="224" spans="1:9" x14ac:dyDescent="0.2">
      <c r="A224" s="333" t="s">
        <v>151</v>
      </c>
      <c r="B224" s="92" t="s">
        <v>107</v>
      </c>
      <c r="C224" s="239">
        <v>0.16350000000000001</v>
      </c>
      <c r="D224" s="239">
        <v>5.3249999999999999E-2</v>
      </c>
      <c r="E224" s="239">
        <v>1.4999999999999999E-2</v>
      </c>
      <c r="F224" s="239">
        <v>0.23474999999999999</v>
      </c>
      <c r="G224" s="239">
        <v>0.35275000000000001</v>
      </c>
      <c r="H224" s="387">
        <v>1.01</v>
      </c>
      <c r="I224" s="360"/>
    </row>
    <row r="225" spans="1:9" x14ac:dyDescent="0.2">
      <c r="A225" s="333" t="s">
        <v>152</v>
      </c>
      <c r="B225" s="92" t="s">
        <v>107</v>
      </c>
      <c r="C225" s="239">
        <v>0.16350000000000001</v>
      </c>
      <c r="D225" s="239">
        <v>5.3249999999999999E-2</v>
      </c>
      <c r="E225" s="239">
        <v>1.4999999999999999E-2</v>
      </c>
      <c r="F225" s="239">
        <v>0.23474999999999999</v>
      </c>
      <c r="G225" s="239">
        <v>0.36075000000000002</v>
      </c>
      <c r="H225" s="387">
        <v>1.01</v>
      </c>
      <c r="I225" s="360"/>
    </row>
    <row r="226" spans="1:9" x14ac:dyDescent="0.2">
      <c r="A226" s="335" t="s">
        <v>153</v>
      </c>
      <c r="B226" s="92" t="s">
        <v>107</v>
      </c>
      <c r="C226" s="239">
        <v>0.16340852130325809</v>
      </c>
      <c r="D226" s="239">
        <v>5.338345864661654E-2</v>
      </c>
      <c r="E226" s="239">
        <v>2.180451127819549E-2</v>
      </c>
      <c r="F226" s="239">
        <v>0.23483709273182959</v>
      </c>
      <c r="G226" s="239">
        <v>0.31428571428571428</v>
      </c>
      <c r="H226" s="387">
        <v>1.01</v>
      </c>
      <c r="I226" s="360"/>
    </row>
    <row r="227" spans="1:9" x14ac:dyDescent="0.2">
      <c r="A227" s="335" t="s">
        <v>154</v>
      </c>
      <c r="B227" s="92" t="s">
        <v>107</v>
      </c>
      <c r="C227" s="239">
        <v>0.16350000000000001</v>
      </c>
      <c r="D227" s="239">
        <v>5.3249999999999999E-2</v>
      </c>
      <c r="E227" s="239">
        <v>2.1749999999999999E-2</v>
      </c>
      <c r="F227" s="239">
        <v>0.23474999999999999</v>
      </c>
      <c r="G227" s="239">
        <v>0.32550000000000001</v>
      </c>
      <c r="H227" s="387">
        <v>1.01</v>
      </c>
      <c r="I227" s="360"/>
    </row>
    <row r="228" spans="1:9" x14ac:dyDescent="0.2">
      <c r="A228" s="335" t="s">
        <v>155</v>
      </c>
      <c r="B228" s="92" t="s">
        <v>107</v>
      </c>
      <c r="C228" s="239">
        <v>0.16350000000000001</v>
      </c>
      <c r="D228" s="239">
        <v>5.3249999999999999E-2</v>
      </c>
      <c r="E228" s="239">
        <v>1.4999999999999999E-2</v>
      </c>
      <c r="F228" s="239">
        <v>0.23474999999999999</v>
      </c>
      <c r="G228" s="239">
        <v>0.50600000000000001</v>
      </c>
      <c r="H228" s="387">
        <v>0.93</v>
      </c>
      <c r="I228" s="360"/>
    </row>
    <row r="229" spans="1:9" x14ac:dyDescent="0.2">
      <c r="A229" s="335" t="s">
        <v>156</v>
      </c>
      <c r="B229" s="92" t="s">
        <v>107</v>
      </c>
      <c r="C229" s="239">
        <v>0.16347607052896729</v>
      </c>
      <c r="D229" s="239">
        <v>5.3400503778337528E-2</v>
      </c>
      <c r="E229" s="239">
        <v>2.7455919395465999E-2</v>
      </c>
      <c r="F229" s="239">
        <v>0.23476070528967249</v>
      </c>
      <c r="G229" s="239">
        <v>0.37934508816120899</v>
      </c>
      <c r="H229" s="387">
        <v>0.93</v>
      </c>
      <c r="I229" s="360"/>
    </row>
    <row r="230" spans="1:9" x14ac:dyDescent="0.2">
      <c r="A230" s="335" t="s">
        <v>157</v>
      </c>
      <c r="B230" s="92" t="s">
        <v>107</v>
      </c>
      <c r="C230" s="239">
        <v>0.16350000000000001</v>
      </c>
      <c r="D230" s="239">
        <v>5.3249999999999999E-2</v>
      </c>
      <c r="E230" s="239">
        <v>2.75E-2</v>
      </c>
      <c r="F230" s="239">
        <v>0.23474999999999999</v>
      </c>
      <c r="G230" s="239">
        <v>0.36049999999999999</v>
      </c>
      <c r="H230" s="387">
        <v>0.93</v>
      </c>
      <c r="I230" s="360"/>
    </row>
    <row r="231" spans="1:9" x14ac:dyDescent="0.2">
      <c r="A231" s="333" t="s">
        <v>158</v>
      </c>
      <c r="B231" s="92" t="s">
        <v>107</v>
      </c>
      <c r="C231" s="239">
        <v>0.16350000000000001</v>
      </c>
      <c r="D231" s="239">
        <v>5.3249999999999999E-2</v>
      </c>
      <c r="E231" s="239">
        <v>3.2500000000000001E-2</v>
      </c>
      <c r="F231" s="239">
        <v>0.23474999999999999</v>
      </c>
      <c r="G231" s="239">
        <v>0.35199999999999998</v>
      </c>
      <c r="H231" s="387">
        <v>0.93</v>
      </c>
      <c r="I231" s="360"/>
    </row>
    <row r="232" spans="1:9" x14ac:dyDescent="0.2">
      <c r="A232" s="335" t="s">
        <v>159</v>
      </c>
      <c r="B232" s="92" t="s">
        <v>107</v>
      </c>
      <c r="C232" s="239">
        <v>0.16350000000000001</v>
      </c>
      <c r="D232" s="239">
        <v>5.3249999999999999E-2</v>
      </c>
      <c r="E232" s="239">
        <v>2.1749999999999999E-2</v>
      </c>
      <c r="F232" s="239">
        <v>0.23474999999999999</v>
      </c>
      <c r="G232" s="239">
        <v>0.40125</v>
      </c>
      <c r="H232" s="387">
        <v>0.93</v>
      </c>
      <c r="I232" s="360"/>
    </row>
    <row r="233" spans="1:9" x14ac:dyDescent="0.2">
      <c r="A233" s="335" t="s">
        <v>160</v>
      </c>
      <c r="B233" s="92" t="s">
        <v>107</v>
      </c>
      <c r="C233" s="239">
        <v>0.1633663366336634</v>
      </c>
      <c r="D233" s="239">
        <v>5.3217821782178223E-2</v>
      </c>
      <c r="E233" s="239">
        <v>1.50990099009901E-2</v>
      </c>
      <c r="F233" s="239">
        <v>0.23490099009900989</v>
      </c>
      <c r="G233" s="239">
        <v>0.35123762376237622</v>
      </c>
      <c r="H233" s="387">
        <v>0.93</v>
      </c>
      <c r="I233" s="360"/>
    </row>
    <row r="234" spans="1:9" x14ac:dyDescent="0.2">
      <c r="A234" s="335" t="s">
        <v>161</v>
      </c>
      <c r="B234" s="92" t="s">
        <v>107</v>
      </c>
      <c r="C234" s="239">
        <v>0.16347607052896729</v>
      </c>
      <c r="D234" s="239">
        <v>5.3400503778337528E-2</v>
      </c>
      <c r="E234" s="239">
        <v>1.5113350125944581E-2</v>
      </c>
      <c r="F234" s="239">
        <v>0.23476070528967249</v>
      </c>
      <c r="G234" s="239">
        <v>0.36322418136020151</v>
      </c>
      <c r="H234" s="387">
        <v>0.93</v>
      </c>
      <c r="I234" s="360"/>
    </row>
    <row r="235" spans="1:9" x14ac:dyDescent="0.2">
      <c r="A235" s="333" t="s">
        <v>162</v>
      </c>
      <c r="B235" s="92" t="s">
        <v>107</v>
      </c>
      <c r="C235" s="239">
        <v>0.16350000000000001</v>
      </c>
      <c r="D235" s="239">
        <v>5.3249999999999999E-2</v>
      </c>
      <c r="E235" s="239">
        <v>1.4999999999999999E-2</v>
      </c>
      <c r="F235" s="239">
        <v>0.23474999999999999</v>
      </c>
      <c r="G235" s="239">
        <v>0.35525000000000001</v>
      </c>
      <c r="H235" s="387">
        <v>0.93</v>
      </c>
      <c r="I235" s="360"/>
    </row>
    <row r="236" spans="1:9" x14ac:dyDescent="0.2">
      <c r="A236" s="335" t="s">
        <v>163</v>
      </c>
      <c r="B236" s="92" t="s">
        <v>107</v>
      </c>
      <c r="C236" s="239">
        <v>0.16350000000000001</v>
      </c>
      <c r="D236" s="239">
        <v>5.3249999999999999E-2</v>
      </c>
      <c r="E236" s="239">
        <v>1.4999999999999999E-2</v>
      </c>
      <c r="F236" s="239">
        <v>0.23474999999999999</v>
      </c>
      <c r="G236" s="239">
        <v>0.36125000000000002</v>
      </c>
      <c r="H236" s="387">
        <v>0.93</v>
      </c>
      <c r="I236" s="360"/>
    </row>
    <row r="237" spans="1:9" x14ac:dyDescent="0.2">
      <c r="A237" s="335" t="s">
        <v>164</v>
      </c>
      <c r="B237" s="92" t="s">
        <v>107</v>
      </c>
      <c r="C237" s="239">
        <v>0.16350000000000001</v>
      </c>
      <c r="D237" s="239">
        <v>5.3249999999999999E-2</v>
      </c>
      <c r="E237" s="239">
        <v>1.4999999999999999E-2</v>
      </c>
      <c r="F237" s="239">
        <v>0.23474999999999999</v>
      </c>
      <c r="G237" s="239">
        <v>0.36675000000000002</v>
      </c>
      <c r="H237" s="387">
        <v>0.93</v>
      </c>
      <c r="I237" s="360"/>
    </row>
    <row r="238" spans="1:9" x14ac:dyDescent="0.2">
      <c r="A238" s="333" t="s">
        <v>165</v>
      </c>
      <c r="B238" s="92" t="s">
        <v>107</v>
      </c>
      <c r="C238" s="333">
        <v>0.16350000000000001</v>
      </c>
      <c r="D238" s="333">
        <v>5.3249999999999999E-2</v>
      </c>
      <c r="E238" s="333">
        <v>1.4999999999999999E-2</v>
      </c>
      <c r="F238" s="333">
        <v>0.23474999999999999</v>
      </c>
      <c r="G238" s="333">
        <v>0.36625000000000002</v>
      </c>
      <c r="H238" s="387">
        <v>0.93</v>
      </c>
      <c r="I238" s="360"/>
    </row>
    <row r="239" spans="1:9" x14ac:dyDescent="0.2">
      <c r="A239" s="335" t="s">
        <v>166</v>
      </c>
      <c r="B239" s="92" t="s">
        <v>107</v>
      </c>
      <c r="C239" s="333">
        <v>0.16350000000000001</v>
      </c>
      <c r="D239" s="333">
        <v>5.3249999999999999E-2</v>
      </c>
      <c r="E239" s="333">
        <v>1.4999999999999999E-2</v>
      </c>
      <c r="F239" s="333">
        <v>0.23474999999999999</v>
      </c>
      <c r="G239" s="333">
        <v>0.34899999999999998</v>
      </c>
      <c r="H239" s="387">
        <v>0.93</v>
      </c>
      <c r="I239" s="360"/>
    </row>
    <row r="240" spans="1:9" x14ac:dyDescent="0.2">
      <c r="A240" s="335" t="s">
        <v>167</v>
      </c>
      <c r="B240" s="92" t="s">
        <v>107</v>
      </c>
      <c r="C240" s="239">
        <v>0.16337349397590359</v>
      </c>
      <c r="D240" s="239">
        <v>5.3253012048192772E-2</v>
      </c>
      <c r="E240" s="239">
        <v>2.1927710843373499E-2</v>
      </c>
      <c r="F240" s="239">
        <v>0.2346987951807229</v>
      </c>
      <c r="G240" s="239">
        <v>0.29951807228915661</v>
      </c>
      <c r="H240" s="387">
        <v>0.93</v>
      </c>
      <c r="I240" s="360"/>
    </row>
    <row r="241" spans="1:9" x14ac:dyDescent="0.2">
      <c r="A241" s="239" t="s">
        <v>168</v>
      </c>
      <c r="B241" s="92" t="s">
        <v>107</v>
      </c>
      <c r="C241" s="239">
        <v>0.16348837209302319</v>
      </c>
      <c r="D241" s="239">
        <v>5.3255813953488371E-2</v>
      </c>
      <c r="E241" s="412">
        <v>1.511627906976744E-2</v>
      </c>
      <c r="F241" s="239">
        <v>0.23488372093023249</v>
      </c>
      <c r="G241" s="239">
        <v>0.34093023255813948</v>
      </c>
      <c r="H241" s="387">
        <v>0.93</v>
      </c>
      <c r="I241" s="360"/>
    </row>
    <row r="242" spans="1:9" x14ac:dyDescent="0.2">
      <c r="A242" s="239" t="s">
        <v>169</v>
      </c>
      <c r="B242" s="92" t="s">
        <v>42</v>
      </c>
      <c r="C242" s="412">
        <v>0</v>
      </c>
      <c r="D242" s="412">
        <v>0</v>
      </c>
      <c r="E242" s="399">
        <v>4.0288924558587479E-2</v>
      </c>
      <c r="F242" s="412">
        <v>0.1757624398073836</v>
      </c>
      <c r="G242" s="412">
        <v>0</v>
      </c>
      <c r="H242" s="363" t="s">
        <v>11</v>
      </c>
      <c r="I242" s="360"/>
    </row>
    <row r="243" spans="1:9" x14ac:dyDescent="0.2">
      <c r="A243" s="333" t="s">
        <v>170</v>
      </c>
      <c r="B243" s="367" t="s">
        <v>583</v>
      </c>
      <c r="C243" s="236">
        <v>0</v>
      </c>
      <c r="D243" s="236">
        <v>9.3123168129999045E-2</v>
      </c>
      <c r="E243" s="236">
        <v>0.25076633684560368</v>
      </c>
      <c r="F243" s="236">
        <v>0.48156651718762372</v>
      </c>
      <c r="G243" s="236">
        <v>1.9060144917171431E-3</v>
      </c>
      <c r="H243" s="384">
        <v>1.27</v>
      </c>
      <c r="I243" s="360"/>
    </row>
    <row r="244" spans="1:9" x14ac:dyDescent="0.2">
      <c r="A244" s="333" t="s">
        <v>170</v>
      </c>
      <c r="B244" s="92" t="s">
        <v>34</v>
      </c>
      <c r="C244" s="239">
        <v>0</v>
      </c>
      <c r="D244" s="239">
        <v>0.1215505464480874</v>
      </c>
      <c r="E244" s="239">
        <v>0.25928961748633877</v>
      </c>
      <c r="F244" s="412">
        <v>0.52223360655737705</v>
      </c>
      <c r="G244" s="239">
        <v>1.912568306010929E-3</v>
      </c>
      <c r="H244" s="363" t="s">
        <v>11</v>
      </c>
      <c r="I244" s="360"/>
    </row>
    <row r="245" spans="1:9" x14ac:dyDescent="0.2">
      <c r="A245" s="238" t="s">
        <v>592</v>
      </c>
      <c r="B245" s="92" t="s">
        <v>38</v>
      </c>
      <c r="C245" s="399">
        <v>0</v>
      </c>
      <c r="D245" s="399">
        <v>0.4997652030993191</v>
      </c>
      <c r="E245" s="399">
        <v>0.19420051655318149</v>
      </c>
      <c r="F245" s="399">
        <v>0.47774125381544968</v>
      </c>
      <c r="G245" s="399">
        <v>1.3101667057994841E-2</v>
      </c>
      <c r="H245" s="360" t="s">
        <v>11</v>
      </c>
      <c r="I245" s="360"/>
    </row>
    <row r="246" spans="1:9" x14ac:dyDescent="0.2">
      <c r="A246" s="335" t="s">
        <v>593</v>
      </c>
      <c r="B246" s="92" t="s">
        <v>34</v>
      </c>
      <c r="C246" s="399">
        <v>0</v>
      </c>
      <c r="D246" s="399">
        <v>6.1546184738955817E-2</v>
      </c>
      <c r="E246" s="399">
        <v>9.9497991967871499E-2</v>
      </c>
      <c r="F246" s="399">
        <v>0.32545180722891559</v>
      </c>
      <c r="G246" s="399">
        <v>0</v>
      </c>
      <c r="H246" s="363" t="s">
        <v>11</v>
      </c>
      <c r="I246" s="360"/>
    </row>
    <row r="247" spans="1:9" x14ac:dyDescent="0.2">
      <c r="A247" s="335" t="s">
        <v>594</v>
      </c>
      <c r="B247" s="92" t="s">
        <v>38</v>
      </c>
      <c r="C247" s="335">
        <v>0</v>
      </c>
      <c r="D247" s="335">
        <v>0.2673958206036906</v>
      </c>
      <c r="E247" s="335">
        <v>0.34967615788830497</v>
      </c>
      <c r="F247" s="335">
        <v>0.58754735427104976</v>
      </c>
      <c r="G247" s="335">
        <v>4.6437736771355251E-4</v>
      </c>
      <c r="H247" s="363" t="s">
        <v>11</v>
      </c>
      <c r="I247" s="360"/>
    </row>
    <row r="248" spans="1:9" x14ac:dyDescent="0.2">
      <c r="A248" s="238" t="s">
        <v>595</v>
      </c>
      <c r="B248" s="92" t="s">
        <v>38</v>
      </c>
      <c r="C248" s="399">
        <v>0</v>
      </c>
      <c r="D248" s="399">
        <v>0.104969454887218</v>
      </c>
      <c r="E248" s="399">
        <v>0.35856437969924809</v>
      </c>
      <c r="F248" s="399">
        <v>0.43735902255639092</v>
      </c>
      <c r="G248" s="399">
        <v>2.737312030075188E-3</v>
      </c>
      <c r="H248" s="363" t="s">
        <v>11</v>
      </c>
      <c r="I248" s="360"/>
    </row>
    <row r="249" spans="1:9" x14ac:dyDescent="0.2">
      <c r="A249" s="335" t="s">
        <v>596</v>
      </c>
      <c r="B249" s="92" t="s">
        <v>34</v>
      </c>
      <c r="C249" s="399">
        <v>0</v>
      </c>
      <c r="D249" s="399">
        <v>0.5521383075523203</v>
      </c>
      <c r="E249" s="399">
        <v>2.1337579617834401E-2</v>
      </c>
      <c r="F249" s="399">
        <v>0.28480436760691541</v>
      </c>
      <c r="G249" s="399">
        <v>0</v>
      </c>
      <c r="H249" s="363" t="s">
        <v>11</v>
      </c>
      <c r="I249" s="360"/>
    </row>
    <row r="250" spans="1:9" x14ac:dyDescent="0.2">
      <c r="A250" s="238" t="s">
        <v>597</v>
      </c>
      <c r="B250" s="92" t="s">
        <v>34</v>
      </c>
      <c r="C250" s="335">
        <v>0</v>
      </c>
      <c r="D250" s="335">
        <v>0.18252346193952029</v>
      </c>
      <c r="E250" s="399">
        <v>0.1076120959332638</v>
      </c>
      <c r="F250" s="335">
        <v>0.48586027111574559</v>
      </c>
      <c r="G250" s="335">
        <v>1.599582898852972E-2</v>
      </c>
      <c r="H250" s="363" t="s">
        <v>11</v>
      </c>
      <c r="I250" s="360"/>
    </row>
    <row r="251" spans="1:9" x14ac:dyDescent="0.2">
      <c r="A251" s="335" t="s">
        <v>598</v>
      </c>
      <c r="B251" s="92" t="s">
        <v>34</v>
      </c>
      <c r="C251" s="335">
        <v>0</v>
      </c>
      <c r="D251" s="335">
        <v>0.48725149889555069</v>
      </c>
      <c r="E251" s="335">
        <v>4.2537077942568641E-2</v>
      </c>
      <c r="F251" s="335">
        <v>0.40893026191227522</v>
      </c>
      <c r="G251" s="335">
        <v>1.136005048911329E-3</v>
      </c>
      <c r="H251" s="363" t="s">
        <v>11</v>
      </c>
      <c r="I251" s="360"/>
    </row>
    <row r="252" spans="1:9" x14ac:dyDescent="0.2">
      <c r="A252" s="335" t="s">
        <v>599</v>
      </c>
      <c r="B252" s="92" t="s">
        <v>34</v>
      </c>
      <c r="C252" s="399">
        <v>0</v>
      </c>
      <c r="D252" s="399">
        <v>0.35913705583756339</v>
      </c>
      <c r="E252" s="399">
        <v>7.0630891950688904E-2</v>
      </c>
      <c r="F252" s="399">
        <v>0.52907904278462647</v>
      </c>
      <c r="G252" s="399">
        <v>9.7897026831036981E-4</v>
      </c>
      <c r="H252" s="363" t="s">
        <v>11</v>
      </c>
      <c r="I252" s="360"/>
    </row>
    <row r="253" spans="1:9" x14ac:dyDescent="0.2">
      <c r="A253" s="335" t="s">
        <v>600</v>
      </c>
      <c r="B253" s="92" t="s">
        <v>38</v>
      </c>
      <c r="C253" s="335">
        <v>0.36257183908045981</v>
      </c>
      <c r="D253" s="335">
        <v>0.25474137931034491</v>
      </c>
      <c r="E253" s="335">
        <v>0.32090517241379313</v>
      </c>
      <c r="F253" s="335">
        <v>0.50093390804597704</v>
      </c>
      <c r="G253" s="335">
        <v>1.6810344827586209E-2</v>
      </c>
      <c r="H253" s="363" t="s">
        <v>11</v>
      </c>
      <c r="I253" s="360"/>
    </row>
    <row r="254" spans="1:9" x14ac:dyDescent="0.2">
      <c r="A254" s="412" t="s">
        <v>601</v>
      </c>
      <c r="B254" s="92" t="s">
        <v>34</v>
      </c>
      <c r="C254" s="400">
        <v>0.3681141439205956</v>
      </c>
      <c r="D254" s="400">
        <v>0.40446650124069478</v>
      </c>
      <c r="E254" s="400">
        <v>0.14416873449131509</v>
      </c>
      <c r="F254" s="400">
        <v>0.40880893300248139</v>
      </c>
      <c r="G254" s="400">
        <v>5.3598014888337479E-2</v>
      </c>
      <c r="H254" s="363" t="s">
        <v>11</v>
      </c>
      <c r="I254" s="360"/>
    </row>
    <row r="255" spans="1:9" x14ac:dyDescent="0.2">
      <c r="A255" s="239"/>
      <c r="B255" s="367"/>
      <c r="C255" s="236"/>
      <c r="D255" s="236"/>
      <c r="E255" s="236"/>
      <c r="F255" s="236"/>
      <c r="G255" s="236"/>
    </row>
    <row r="256" spans="1:9" x14ac:dyDescent="0.2">
      <c r="A256" s="333"/>
      <c r="B256" s="367"/>
      <c r="C256" s="236"/>
      <c r="D256" s="236"/>
      <c r="E256" s="236"/>
      <c r="F256" s="236"/>
      <c r="G256" s="236"/>
    </row>
    <row r="257" spans="1:26" x14ac:dyDescent="0.2">
      <c r="B257" s="367"/>
      <c r="C257" s="236"/>
      <c r="D257" s="236"/>
      <c r="E257" s="236"/>
      <c r="F257" s="236"/>
      <c r="G257" s="236"/>
      <c r="H257" s="361"/>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A260" s="239"/>
      <c r="B260" s="367"/>
      <c r="C260" s="236"/>
      <c r="D260" s="236"/>
      <c r="E260" s="236"/>
      <c r="F260" s="236"/>
      <c r="G260" s="236"/>
    </row>
    <row r="261" spans="1:26" x14ac:dyDescent="0.2">
      <c r="A261" s="239"/>
      <c r="B261" s="367"/>
      <c r="C261" s="236"/>
      <c r="D261" s="236"/>
      <c r="E261" s="236"/>
      <c r="F261" s="236"/>
      <c r="G261" s="236"/>
    </row>
    <row r="262" spans="1:26" x14ac:dyDescent="0.2">
      <c r="S262" s="396"/>
      <c r="T262" s="396"/>
      <c r="U262" s="396"/>
      <c r="V262" s="396"/>
      <c r="W262" s="396"/>
      <c r="X262" s="396"/>
      <c r="Y262" s="396"/>
      <c r="Z262" s="396"/>
    </row>
    <row r="263" spans="1:26" x14ac:dyDescent="0.2">
      <c r="S263" s="396"/>
      <c r="T263" s="396"/>
      <c r="U263" s="396"/>
      <c r="V263" s="396"/>
      <c r="W263" s="396"/>
      <c r="X263" s="396"/>
      <c r="Y263" s="396"/>
      <c r="Z263" s="396"/>
    </row>
  </sheetData>
  <sortState ref="A2:H263">
    <sortCondition ref="A2:A26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abSelected="1"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7" t="s">
        <v>277</v>
      </c>
      <c r="E2" s="438"/>
      <c r="F2" s="438"/>
      <c r="G2" s="438"/>
      <c r="H2" s="438"/>
      <c r="I2" s="241"/>
      <c r="S2" s="441" t="s">
        <v>278</v>
      </c>
      <c r="T2" s="441"/>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39"/>
      <c r="V26" s="440"/>
      <c r="W26" s="440"/>
      <c r="X26" s="440"/>
      <c r="Y26" s="440"/>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8"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6" t="s">
        <v>307</v>
      </c>
      <c r="B3" s="444" t="s">
        <v>321</v>
      </c>
      <c r="C3" s="444" t="s">
        <v>322</v>
      </c>
      <c r="D3" s="444" t="s">
        <v>323</v>
      </c>
      <c r="E3" s="444" t="s">
        <v>324</v>
      </c>
      <c r="F3" s="444" t="s">
        <v>325</v>
      </c>
      <c r="G3" s="444" t="s">
        <v>326</v>
      </c>
      <c r="J3" s="108" t="s">
        <v>12</v>
      </c>
      <c r="K3" s="108"/>
      <c r="L3" s="108"/>
      <c r="M3" s="108"/>
      <c r="N3" s="108"/>
      <c r="O3" s="108"/>
    </row>
    <row r="4" spans="1:16" ht="26.25" customHeight="1" thickBot="1" x14ac:dyDescent="0.25">
      <c r="A4" s="447"/>
      <c r="B4" s="445"/>
      <c r="C4" s="445"/>
      <c r="D4" s="445"/>
      <c r="E4" s="445"/>
      <c r="F4" s="445"/>
      <c r="G4" s="445"/>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0" t="s">
        <v>328</v>
      </c>
      <c r="B16" s="451"/>
      <c r="C16" s="451"/>
      <c r="D16" s="451"/>
      <c r="E16" s="451"/>
      <c r="F16" s="451"/>
      <c r="G16" s="451"/>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8" t="s">
        <v>336</v>
      </c>
      <c r="B28" s="449"/>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0" t="s">
        <v>337</v>
      </c>
      <c r="B29" s="451"/>
      <c r="C29" s="451"/>
      <c r="D29" s="451"/>
      <c r="E29" s="451"/>
      <c r="F29" s="451"/>
      <c r="G29" s="451"/>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2" t="s">
        <v>346</v>
      </c>
      <c r="B43" s="443"/>
      <c r="C43" s="443"/>
      <c r="D43" s="443"/>
      <c r="E43" s="443"/>
      <c r="F43" s="443"/>
      <c r="G43" s="443"/>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2018-12-14T17:24:27Z</dcterms:modified>
</cp:coreProperties>
</file>