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ozzleDesign\"/>
    </mc:Choice>
  </mc:AlternateContent>
  <xr:revisionPtr revIDLastSave="0" documentId="13_ncr:1_{3436B760-5A4F-4FBE-B967-CA0535470177}" xr6:coauthVersionLast="45" xr6:coauthVersionMax="45" xr10:uidLastSave="{00000000-0000-0000-0000-000000000000}"/>
  <bookViews>
    <workbookView xWindow="-120" yWindow="-120" windowWidth="29040" windowHeight="17640" xr2:uid="{4E1AD2C7-777A-4D82-B2BB-13B9FAD14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F5" i="1" s="1"/>
  <c r="E6" i="1"/>
  <c r="F6" i="1" s="1"/>
  <c r="E7" i="1"/>
  <c r="E8" i="1"/>
  <c r="E9" i="1"/>
  <c r="F9" i="1" s="1"/>
  <c r="E10" i="1"/>
  <c r="F10" i="1" s="1"/>
  <c r="E11" i="1"/>
  <c r="E12" i="1"/>
  <c r="E13" i="1"/>
  <c r="F13" i="1" s="1"/>
  <c r="E14" i="1"/>
  <c r="F14" i="1" s="1"/>
  <c r="E15" i="1"/>
  <c r="E16" i="1"/>
  <c r="E17" i="1"/>
  <c r="F17" i="1" s="1"/>
  <c r="E18" i="1"/>
  <c r="F18" i="1" s="1"/>
  <c r="E19" i="1"/>
  <c r="E20" i="1"/>
  <c r="E21" i="1"/>
  <c r="F21" i="1" s="1"/>
  <c r="E22" i="1"/>
  <c r="F22" i="1" s="1"/>
  <c r="E23" i="1"/>
  <c r="E24" i="1"/>
  <c r="E25" i="1"/>
  <c r="F25" i="1" s="1"/>
  <c r="E26" i="1"/>
  <c r="F26" i="1" s="1"/>
  <c r="E27" i="1"/>
  <c r="E28" i="1"/>
  <c r="E29" i="1"/>
  <c r="F29" i="1" s="1"/>
  <c r="E30" i="1"/>
  <c r="F30" i="1" s="1"/>
  <c r="E31" i="1"/>
  <c r="E32" i="1"/>
  <c r="E33" i="1"/>
  <c r="F33" i="1" s="1"/>
  <c r="E34" i="1"/>
  <c r="F34" i="1" s="1"/>
  <c r="E44" i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E57" i="1"/>
  <c r="E58" i="1"/>
  <c r="E59" i="1"/>
  <c r="F59" i="1" s="1"/>
  <c r="E60" i="1"/>
  <c r="E61" i="1"/>
  <c r="F61" i="1" s="1"/>
  <c r="E62" i="1"/>
  <c r="F62" i="1" s="1"/>
  <c r="E63" i="1"/>
  <c r="F63" i="1" s="1"/>
  <c r="E64" i="1"/>
  <c r="F64" i="1" s="1"/>
  <c r="E65" i="1"/>
  <c r="E66" i="1"/>
  <c r="F66" i="1" s="1"/>
  <c r="E67" i="1"/>
  <c r="F67" i="1" s="1"/>
  <c r="E68" i="1"/>
  <c r="F68" i="1" s="1"/>
  <c r="E69" i="1"/>
  <c r="F69" i="1" s="1"/>
  <c r="E70" i="1"/>
  <c r="E71" i="1"/>
  <c r="F71" i="1" s="1"/>
  <c r="E72" i="1"/>
  <c r="E73" i="1"/>
  <c r="F73" i="1" s="1"/>
  <c r="E74" i="1"/>
  <c r="F74" i="1" s="1"/>
  <c r="E75" i="1"/>
  <c r="F75" i="1" s="1"/>
  <c r="E76" i="1"/>
  <c r="E77" i="1"/>
  <c r="F77" i="1" s="1"/>
  <c r="E78" i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43" i="1"/>
  <c r="F43" i="1" s="1"/>
  <c r="E92" i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E103" i="1"/>
  <c r="F103" i="1" s="1"/>
  <c r="E104" i="1"/>
  <c r="E105" i="1"/>
  <c r="F105" i="1" s="1"/>
  <c r="E106" i="1"/>
  <c r="F106" i="1" s="1"/>
  <c r="E107" i="1"/>
  <c r="F107" i="1" s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E117" i="1"/>
  <c r="F117" i="1" s="1"/>
  <c r="E118" i="1"/>
  <c r="F118" i="1" s="1"/>
  <c r="E119" i="1"/>
  <c r="F119" i="1" s="1"/>
  <c r="E120" i="1"/>
  <c r="E121" i="1"/>
  <c r="F121" i="1" s="1"/>
  <c r="E122" i="1"/>
  <c r="E123" i="1"/>
  <c r="F123" i="1" s="1"/>
  <c r="E124" i="1"/>
  <c r="F124" i="1" s="1"/>
  <c r="E125" i="1"/>
  <c r="E91" i="1"/>
  <c r="F44" i="1"/>
  <c r="F56" i="1"/>
  <c r="F60" i="1"/>
  <c r="F72" i="1"/>
  <c r="F7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F3" i="1"/>
  <c r="F4" i="1"/>
  <c r="F7" i="1"/>
  <c r="F8" i="1"/>
  <c r="F11" i="1"/>
  <c r="F12" i="1"/>
  <c r="F15" i="1"/>
  <c r="F16" i="1"/>
  <c r="F19" i="1"/>
  <c r="F20" i="1"/>
  <c r="F23" i="1"/>
  <c r="F24" i="1"/>
  <c r="F27" i="1"/>
  <c r="F28" i="1"/>
  <c r="F31" i="1"/>
  <c r="F32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9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93" i="1"/>
  <c r="C44" i="1"/>
  <c r="C43" i="1"/>
  <c r="C91" i="1"/>
  <c r="C92" i="1"/>
  <c r="F57" i="1"/>
  <c r="F58" i="1"/>
  <c r="F65" i="1"/>
  <c r="F70" i="1"/>
  <c r="F78" i="1"/>
  <c r="F92" i="1"/>
  <c r="F102" i="1"/>
  <c r="F104" i="1"/>
  <c r="F116" i="1"/>
  <c r="F120" i="1"/>
  <c r="F122" i="1"/>
  <c r="F91" i="1"/>
  <c r="F93" i="1"/>
  <c r="F109" i="1"/>
  <c r="F125" i="1"/>
  <c r="A71" i="1"/>
  <c r="A63" i="1"/>
  <c r="A55" i="1"/>
  <c r="A78" i="1"/>
  <c r="A74" i="1"/>
  <c r="A70" i="1"/>
  <c r="A66" i="1"/>
  <c r="A62" i="1"/>
  <c r="A58" i="1"/>
  <c r="A54" i="1"/>
  <c r="A50" i="1"/>
  <c r="A75" i="1"/>
  <c r="A67" i="1"/>
  <c r="A51" i="1"/>
  <c r="A79" i="1"/>
  <c r="A77" i="1"/>
  <c r="A73" i="1"/>
  <c r="A69" i="1"/>
  <c r="A65" i="1"/>
  <c r="A61" i="1"/>
  <c r="A57" i="1"/>
  <c r="A53" i="1"/>
  <c r="A49" i="1"/>
  <c r="A59" i="1"/>
  <c r="A47" i="1"/>
  <c r="A76" i="1"/>
  <c r="A72" i="1"/>
  <c r="A68" i="1"/>
  <c r="A64" i="1"/>
  <c r="A60" i="1"/>
  <c r="A56" i="1"/>
  <c r="A52" i="1"/>
  <c r="A48" i="1"/>
</calcChain>
</file>

<file path=xl/sharedStrings.xml><?xml version="1.0" encoding="utf-8"?>
<sst xmlns="http://schemas.openxmlformats.org/spreadsheetml/2006/main" count="25" uniqueCount="12">
  <si>
    <t>PSI (init)</t>
  </si>
  <si>
    <t>Mass (g)</t>
  </si>
  <si>
    <t>Timestamp (ms)</t>
  </si>
  <si>
    <t>Time correct</t>
  </si>
  <si>
    <t>Thrust</t>
  </si>
  <si>
    <t>Mass offset</t>
  </si>
  <si>
    <t>Test</t>
  </si>
  <si>
    <t>VID_20191106_212813</t>
  </si>
  <si>
    <t>VID_20191106_212226</t>
  </si>
  <si>
    <t>VID_20191106_211830</t>
  </si>
  <si>
    <t>Thrust error</t>
  </si>
  <si>
    <t>Pressure (psig)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</si>
</sst>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Thrust Measurement</a:t>
            </a:r>
            <a:r>
              <a:rPr lang="en-US" baseline="0"/>
              <a:t> (</a:t>
            </a:r>
            <a:r>
              <a:rPr lang="en-US"/>
              <a:t>65 PSIG)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Trial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17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Sheet1!$A$3:$A$34</c:f>
              <c:numCache>
                <c:formatCode>General</c:formatCode>
                <c:ptCount val="32"/>
                <c:pt idx="0">
                  <c:v>64</c:v>
                </c:pt>
                <c:pt idx="1">
                  <c:v>64.402622206163215</c:v>
                </c:pt>
                <c:pt idx="2">
                  <c:v>64.67103701027203</c:v>
                </c:pt>
                <c:pt idx="3">
                  <c:v>65.079698549527691</c:v>
                </c:pt>
                <c:pt idx="4">
                  <c:v>65.392401796314459</c:v>
                </c:pt>
                <c:pt idx="5">
                  <c:v>65.750735559799722</c:v>
                </c:pt>
                <c:pt idx="6">
                  <c:v>66.466061012749705</c:v>
                </c:pt>
                <c:pt idx="7">
                  <c:v>66.763330408300206</c:v>
                </c:pt>
                <c:pt idx="8">
                  <c:v>67.767201775667161</c:v>
                </c:pt>
                <c:pt idx="9">
                  <c:v>68.594590409332568</c:v>
                </c:pt>
                <c:pt idx="10">
                  <c:v>68.952253135807567</c:v>
                </c:pt>
                <c:pt idx="11">
                  <c:v>69.623290146079597</c:v>
                </c:pt>
                <c:pt idx="12">
                  <c:v>69.956124503174522</c:v>
                </c:pt>
                <c:pt idx="13">
                  <c:v>70.336602487998761</c:v>
                </c:pt>
                <c:pt idx="14">
                  <c:v>70.716409435812722</c:v>
                </c:pt>
                <c:pt idx="15">
                  <c:v>71.029783719609767</c:v>
                </c:pt>
                <c:pt idx="16">
                  <c:v>71.365302224745776</c:v>
                </c:pt>
                <c:pt idx="17">
                  <c:v>71.678676508542821</c:v>
                </c:pt>
                <c:pt idx="18">
                  <c:v>72.056470345325963</c:v>
                </c:pt>
                <c:pt idx="19">
                  <c:v>72.7946110566252</c:v>
                </c:pt>
                <c:pt idx="20">
                  <c:v>73.107314303411968</c:v>
                </c:pt>
                <c:pt idx="21">
                  <c:v>73.532751767924424</c:v>
                </c:pt>
                <c:pt idx="22">
                  <c:v>73.868270273060446</c:v>
                </c:pt>
                <c:pt idx="23">
                  <c:v>74.158829298508238</c:v>
                </c:pt>
                <c:pt idx="24">
                  <c:v>74.511794765911318</c:v>
                </c:pt>
                <c:pt idx="25">
                  <c:v>74.891601713725294</c:v>
                </c:pt>
                <c:pt idx="26">
                  <c:v>75.272079698549533</c:v>
                </c:pt>
                <c:pt idx="27">
                  <c:v>75.615650647808806</c:v>
                </c:pt>
                <c:pt idx="28">
                  <c:v>75.951169152944814</c:v>
                </c:pt>
                <c:pt idx="29">
                  <c:v>76.286687658080837</c:v>
                </c:pt>
                <c:pt idx="30">
                  <c:v>76.619522015175761</c:v>
                </c:pt>
                <c:pt idx="31">
                  <c:v>77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146.36520000000002</c:v>
                </c:pt>
                <c:pt idx="1">
                  <c:v>146.56139999999999</c:v>
                </c:pt>
                <c:pt idx="2">
                  <c:v>146.95380000000006</c:v>
                </c:pt>
                <c:pt idx="3">
                  <c:v>148.52340000000001</c:v>
                </c:pt>
                <c:pt idx="4">
                  <c:v>148.71959999999999</c:v>
                </c:pt>
                <c:pt idx="5">
                  <c:v>149.11200000000002</c:v>
                </c:pt>
                <c:pt idx="6">
                  <c:v>150.6816</c:v>
                </c:pt>
                <c:pt idx="7">
                  <c:v>150.87779999999995</c:v>
                </c:pt>
                <c:pt idx="8">
                  <c:v>151.17209999999997</c:v>
                </c:pt>
                <c:pt idx="9">
                  <c:v>151.46639999999999</c:v>
                </c:pt>
                <c:pt idx="10">
                  <c:v>151.76069999999999</c:v>
                </c:pt>
                <c:pt idx="11">
                  <c:v>153.72270000000003</c:v>
                </c:pt>
                <c:pt idx="12">
                  <c:v>153.91889999999998</c:v>
                </c:pt>
                <c:pt idx="13">
                  <c:v>154.11509999999996</c:v>
                </c:pt>
                <c:pt idx="14">
                  <c:v>154.40939999999995</c:v>
                </c:pt>
                <c:pt idx="15">
                  <c:v>154.70369999999997</c:v>
                </c:pt>
                <c:pt idx="16">
                  <c:v>154.99799999999999</c:v>
                </c:pt>
                <c:pt idx="17">
                  <c:v>155.29229999999998</c:v>
                </c:pt>
                <c:pt idx="18">
                  <c:v>155.5866</c:v>
                </c:pt>
                <c:pt idx="19">
                  <c:v>155.97899999999993</c:v>
                </c:pt>
                <c:pt idx="20">
                  <c:v>156.07709999999997</c:v>
                </c:pt>
                <c:pt idx="21">
                  <c:v>156.17520000000002</c:v>
                </c:pt>
                <c:pt idx="22">
                  <c:v>156.27329999999995</c:v>
                </c:pt>
                <c:pt idx="23">
                  <c:v>156.46950000000004</c:v>
                </c:pt>
                <c:pt idx="24">
                  <c:v>156.76380000000006</c:v>
                </c:pt>
                <c:pt idx="25">
                  <c:v>158.52959999999999</c:v>
                </c:pt>
                <c:pt idx="26">
                  <c:v>158.62770000000003</c:v>
                </c:pt>
                <c:pt idx="27">
                  <c:v>158.82389999999998</c:v>
                </c:pt>
                <c:pt idx="28">
                  <c:v>159.02009999999996</c:v>
                </c:pt>
                <c:pt idx="29">
                  <c:v>159.41249999999999</c:v>
                </c:pt>
                <c:pt idx="30">
                  <c:v>159.70680000000002</c:v>
                </c:pt>
                <c:pt idx="31">
                  <c:v>159.31439999999995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A-4805-B72E-731CFC471ACF}"/>
            </c:ext>
          </c:extLst>
        </c:ser>
        <c:ser>
          <c:idx val="0"/>
          <c:order val="1"/>
          <c:tx>
            <c:v>Trial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177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Sheet1!$A$46:$A$80</c:f>
              <c:numCache>
                <c:formatCode>0.0</c:formatCode>
                <c:ptCount val="35"/>
                <c:pt idx="0" formatCode="General">
                  <c:v>64</c:v>
                </c:pt>
                <c:pt idx="1">
                  <c:v>64.368505025793752</c:v>
                </c:pt>
                <c:pt idx="2">
                  <c:v>64.737010051587518</c:v>
                </c:pt>
                <c:pt idx="3">
                  <c:v>64.852470350475983</c:v>
                </c:pt>
                <c:pt idx="4">
                  <c:v>65.405573578684255</c:v>
                </c:pt>
                <c:pt idx="5">
                  <c:v>65.797585491676855</c:v>
                </c:pt>
                <c:pt idx="6">
                  <c:v>66.119768122108169</c:v>
                </c:pt>
                <c:pt idx="7">
                  <c:v>66.488964526937195</c:v>
                </c:pt>
                <c:pt idx="8">
                  <c:v>66.966016061266814</c:v>
                </c:pt>
                <c:pt idx="9">
                  <c:v>67.633888209328305</c:v>
                </c:pt>
                <c:pt idx="10">
                  <c:v>67.979577726958468</c:v>
                </c:pt>
                <c:pt idx="11">
                  <c:v>68.371589639951068</c:v>
                </c:pt>
                <c:pt idx="12">
                  <c:v>68.717279157581231</c:v>
                </c:pt>
                <c:pt idx="13">
                  <c:v>69.085784183374997</c:v>
                </c:pt>
                <c:pt idx="14">
                  <c:v>69.477796096367598</c:v>
                </c:pt>
                <c:pt idx="15">
                  <c:v>69.788916662234755</c:v>
                </c:pt>
                <c:pt idx="16">
                  <c:v>70.180928575227355</c:v>
                </c:pt>
                <c:pt idx="17">
                  <c:v>70.526618092857518</c:v>
                </c:pt>
                <c:pt idx="18">
                  <c:v>70.872307610487695</c:v>
                </c:pt>
                <c:pt idx="19">
                  <c:v>71.264319523480296</c:v>
                </c:pt>
                <c:pt idx="20">
                  <c:v>71.58650215391161</c:v>
                </c:pt>
                <c:pt idx="21">
                  <c:v>71.953624421634842</c:v>
                </c:pt>
                <c:pt idx="22">
                  <c:v>72.685103440940281</c:v>
                </c:pt>
                <c:pt idx="23">
                  <c:v>73.030792958570444</c:v>
                </c:pt>
                <c:pt idx="24">
                  <c:v>73.399297984364196</c:v>
                </c:pt>
                <c:pt idx="25">
                  <c:v>73.744987501994359</c:v>
                </c:pt>
                <c:pt idx="26">
                  <c:v>74.090677019624522</c:v>
                </c:pt>
                <c:pt idx="27">
                  <c:v>74.482688932617137</c:v>
                </c:pt>
                <c:pt idx="28">
                  <c:v>74.813859490506829</c:v>
                </c:pt>
                <c:pt idx="29">
                  <c:v>75.232143806839332</c:v>
                </c:pt>
                <c:pt idx="30">
                  <c:v>75.624155719831947</c:v>
                </c:pt>
                <c:pt idx="31">
                  <c:v>75.923522842099658</c:v>
                </c:pt>
                <c:pt idx="32">
                  <c:v>76.200074456203794</c:v>
                </c:pt>
                <c:pt idx="33">
                  <c:v>76.684039780886025</c:v>
                </c:pt>
                <c:pt idx="34">
                  <c:v>77</c:v>
                </c:pt>
              </c:numCache>
            </c:numRef>
          </c:xVal>
          <c:yVal>
            <c:numRef>
              <c:f>Sheet1!$F$46:$F$80</c:f>
              <c:numCache>
                <c:formatCode>General</c:formatCode>
                <c:ptCount val="35"/>
                <c:pt idx="0">
                  <c:v>135.27990000000005</c:v>
                </c:pt>
                <c:pt idx="1">
                  <c:v>135.57420000000008</c:v>
                </c:pt>
                <c:pt idx="2">
                  <c:v>137.83049999999997</c:v>
                </c:pt>
                <c:pt idx="3">
                  <c:v>138.02670000000009</c:v>
                </c:pt>
                <c:pt idx="4">
                  <c:v>139.4982</c:v>
                </c:pt>
                <c:pt idx="5">
                  <c:v>139.59630000000004</c:v>
                </c:pt>
                <c:pt idx="6">
                  <c:v>139.89060000000006</c:v>
                </c:pt>
                <c:pt idx="7">
                  <c:v>141.16590000000002</c:v>
                </c:pt>
                <c:pt idx="8">
                  <c:v>141.16590000000002</c:v>
                </c:pt>
                <c:pt idx="9">
                  <c:v>141.46020000000001</c:v>
                </c:pt>
                <c:pt idx="10">
                  <c:v>141.55830000000009</c:v>
                </c:pt>
                <c:pt idx="11">
                  <c:v>141.75450000000004</c:v>
                </c:pt>
                <c:pt idx="12">
                  <c:v>142.04880000000006</c:v>
                </c:pt>
                <c:pt idx="13">
                  <c:v>144.30509999999995</c:v>
                </c:pt>
                <c:pt idx="14">
                  <c:v>144.4032</c:v>
                </c:pt>
                <c:pt idx="15">
                  <c:v>144.69750000000002</c:v>
                </c:pt>
                <c:pt idx="16">
                  <c:v>144.89369999999997</c:v>
                </c:pt>
                <c:pt idx="17">
                  <c:v>145.28610000000003</c:v>
                </c:pt>
                <c:pt idx="18">
                  <c:v>145.58040000000005</c:v>
                </c:pt>
                <c:pt idx="19">
                  <c:v>145.87470000000005</c:v>
                </c:pt>
                <c:pt idx="20">
                  <c:v>146.16900000000007</c:v>
                </c:pt>
                <c:pt idx="21">
                  <c:v>146.56139999999999</c:v>
                </c:pt>
                <c:pt idx="22">
                  <c:v>146.85569999999998</c:v>
                </c:pt>
                <c:pt idx="23">
                  <c:v>146.95380000000006</c:v>
                </c:pt>
                <c:pt idx="24">
                  <c:v>147.05189999999996</c:v>
                </c:pt>
                <c:pt idx="25">
                  <c:v>147.24810000000005</c:v>
                </c:pt>
                <c:pt idx="26">
                  <c:v>147.44430000000003</c:v>
                </c:pt>
                <c:pt idx="27">
                  <c:v>149.3082</c:v>
                </c:pt>
                <c:pt idx="28">
                  <c:v>149.40630000000004</c:v>
                </c:pt>
                <c:pt idx="29">
                  <c:v>149.60250000000002</c:v>
                </c:pt>
                <c:pt idx="30">
                  <c:v>149.89680000000001</c:v>
                </c:pt>
                <c:pt idx="31">
                  <c:v>150.28920000000008</c:v>
                </c:pt>
                <c:pt idx="32">
                  <c:v>150.58349999999996</c:v>
                </c:pt>
                <c:pt idx="33">
                  <c:v>150.97590000000002</c:v>
                </c:pt>
                <c:pt idx="34">
                  <c:v>151.27020000000002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A-4805-B72E-731CFC471ACF}"/>
            </c:ext>
          </c:extLst>
        </c:ser>
        <c:ser>
          <c:idx val="1"/>
          <c:order val="2"/>
          <c:tx>
            <c:v>Trial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177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Sheet1!$A$93:$A$123</c:f>
              <c:numCache>
                <c:formatCode>0.0</c:formatCode>
                <c:ptCount val="31"/>
                <c:pt idx="0" formatCode="General">
                  <c:v>66</c:v>
                </c:pt>
                <c:pt idx="1">
                  <c:v>66.101340965707323</c:v>
                </c:pt>
                <c:pt idx="2">
                  <c:v>66.398155509619968</c:v>
                </c:pt>
                <c:pt idx="3">
                  <c:v>66.624158583770608</c:v>
                </c:pt>
                <c:pt idx="4">
                  <c:v>66.878571049981446</c:v>
                </c:pt>
                <c:pt idx="5">
                  <c:v>67.1189908305507</c:v>
                </c:pt>
                <c:pt idx="6">
                  <c:v>67.217787671595914</c:v>
                </c:pt>
                <c:pt idx="7">
                  <c:v>67.537075316690519</c:v>
                </c:pt>
                <c:pt idx="8">
                  <c:v>67.763502411618163</c:v>
                </c:pt>
                <c:pt idx="9">
                  <c:v>68.681931414639322</c:v>
                </c:pt>
                <c:pt idx="10">
                  <c:v>68.908358509566966</c:v>
                </c:pt>
                <c:pt idx="11">
                  <c:v>69.103408066995286</c:v>
                </c:pt>
                <c:pt idx="12">
                  <c:v>69.357820533206123</c:v>
                </c:pt>
                <c:pt idx="13">
                  <c:v>69.79625801664281</c:v>
                </c:pt>
                <c:pt idx="14">
                  <c:v>70.012932633699052</c:v>
                </c:pt>
                <c:pt idx="15">
                  <c:v>70.248264164944089</c:v>
                </c:pt>
                <c:pt idx="16">
                  <c:v>70.432289182169924</c:v>
                </c:pt>
                <c:pt idx="17">
                  <c:v>70.67906927439445</c:v>
                </c:pt>
                <c:pt idx="18">
                  <c:v>70.933481740605288</c:v>
                </c:pt>
                <c:pt idx="19">
                  <c:v>71.117082737054119</c:v>
                </c:pt>
                <c:pt idx="20">
                  <c:v>71.34181374887369</c:v>
                </c:pt>
                <c:pt idx="21">
                  <c:v>72.020246992102614</c:v>
                </c:pt>
                <c:pt idx="22">
                  <c:v>72.246250066253239</c:v>
                </c:pt>
                <c:pt idx="23">
                  <c:v>72.272115333651342</c:v>
                </c:pt>
                <c:pt idx="24">
                  <c:v>72.441723644458577</c:v>
                </c:pt>
                <c:pt idx="25">
                  <c:v>72.625324640907408</c:v>
                </c:pt>
                <c:pt idx="26">
                  <c:v>73.148566279747712</c:v>
                </c:pt>
                <c:pt idx="27">
                  <c:v>73.349976148831288</c:v>
                </c:pt>
                <c:pt idx="28">
                  <c:v>73.618381300683737</c:v>
                </c:pt>
                <c:pt idx="29">
                  <c:v>73.77399692584936</c:v>
                </c:pt>
                <c:pt idx="30" formatCode="General">
                  <c:v>74</c:v>
                </c:pt>
              </c:numCache>
            </c:numRef>
          </c:xVal>
          <c:yVal>
            <c:numRef>
              <c:f>Sheet1!$F$93:$F$123</c:f>
              <c:numCache>
                <c:formatCode>General</c:formatCode>
                <c:ptCount val="31"/>
                <c:pt idx="0">
                  <c:v>138.32099999999994</c:v>
                </c:pt>
                <c:pt idx="1">
                  <c:v>138.61529999999996</c:v>
                </c:pt>
                <c:pt idx="2">
                  <c:v>140.67539999999991</c:v>
                </c:pt>
                <c:pt idx="3">
                  <c:v>140.77349999999996</c:v>
                </c:pt>
                <c:pt idx="4">
                  <c:v>141.16590000000002</c:v>
                </c:pt>
                <c:pt idx="5">
                  <c:v>142.73549999999997</c:v>
                </c:pt>
                <c:pt idx="6">
                  <c:v>142.93169999999995</c:v>
                </c:pt>
                <c:pt idx="7">
                  <c:v>143.1278999999999</c:v>
                </c:pt>
                <c:pt idx="8">
                  <c:v>143.52029999999996</c:v>
                </c:pt>
                <c:pt idx="9">
                  <c:v>144.79559999999992</c:v>
                </c:pt>
                <c:pt idx="10">
                  <c:v>144.99180000000001</c:v>
                </c:pt>
                <c:pt idx="11">
                  <c:v>145.08989999999994</c:v>
                </c:pt>
                <c:pt idx="12">
                  <c:v>145.28609999999989</c:v>
                </c:pt>
                <c:pt idx="13">
                  <c:v>147.34619999999998</c:v>
                </c:pt>
                <c:pt idx="14">
                  <c:v>147.54239999999993</c:v>
                </c:pt>
                <c:pt idx="15">
                  <c:v>147.83669999999995</c:v>
                </c:pt>
                <c:pt idx="16">
                  <c:v>148.13099999999994</c:v>
                </c:pt>
                <c:pt idx="17">
                  <c:v>148.52340000000001</c:v>
                </c:pt>
                <c:pt idx="18">
                  <c:v>148.91579999999993</c:v>
                </c:pt>
                <c:pt idx="19">
                  <c:v>149.21009999999995</c:v>
                </c:pt>
                <c:pt idx="20">
                  <c:v>149.60250000000002</c:v>
                </c:pt>
                <c:pt idx="21">
                  <c:v>149.89680000000001</c:v>
                </c:pt>
                <c:pt idx="22">
                  <c:v>150.09299999999999</c:v>
                </c:pt>
                <c:pt idx="23">
                  <c:v>150.28919999999994</c:v>
                </c:pt>
                <c:pt idx="24">
                  <c:v>150.19109999999989</c:v>
                </c:pt>
                <c:pt idx="25">
                  <c:v>150.38729999999998</c:v>
                </c:pt>
                <c:pt idx="26">
                  <c:v>151.95689999999996</c:v>
                </c:pt>
                <c:pt idx="27">
                  <c:v>152.34930000000003</c:v>
                </c:pt>
                <c:pt idx="28">
                  <c:v>153.62459999999999</c:v>
                </c:pt>
                <c:pt idx="29">
                  <c:v>153.03599999999994</c:v>
                </c:pt>
                <c:pt idx="30">
                  <c:v>153.23219999999992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A-4805-B72E-731CFC47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11432"/>
        <c:axId val="470714712"/>
      </c:scatterChart>
      <c:valAx>
        <c:axId val="470711432"/>
        <c:scaling>
          <c:orientation val="minMax"/>
          <c:max val="78"/>
          <c:min val="6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14712"/>
        <c:crosses val="autoZero"/>
        <c:crossBetween val="midCat"/>
      </c:valAx>
      <c:valAx>
        <c:axId val="470714712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(mN)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1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0</xdr:rowOff>
    </xdr:from>
    <xdr:to>
      <xdr:col>23</xdr:col>
      <xdr:colOff>209550</xdr:colOff>
      <xdr:row>31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DD979-E737-4497-BE88-49F9C6BE5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0B87-46AF-4969-BE46-CAFAE5A58E56}">
  <dimension ref="A1:G125"/>
  <sheetViews>
    <sheetView tabSelected="1" workbookViewId="0">
      <selection activeCell="A2" sqref="A2"/>
    </sheetView>
  </sheetViews>
  <sheetFormatPr defaultRowHeight="15" x14ac:dyDescent="0.25"/>
  <cols>
    <col min="2" max="2" width="15.42578125" bestFit="1" customWidth="1"/>
    <col min="3" max="3" width="15.42578125" customWidth="1"/>
    <col min="4" max="4" width="9.140625" style="2"/>
    <col min="5" max="5" width="11.140625" bestFit="1" customWidth="1"/>
  </cols>
  <sheetData>
    <row r="1" spans="1:7" x14ac:dyDescent="0.25">
      <c r="A1" t="s">
        <v>6</v>
      </c>
      <c r="B1" t="s">
        <v>9</v>
      </c>
    </row>
    <row r="2" spans="1:7" x14ac:dyDescent="0.25">
      <c r="A2" t="s">
        <v>11</v>
      </c>
      <c r="B2" t="s">
        <v>2</v>
      </c>
      <c r="C2" t="s">
        <v>3</v>
      </c>
      <c r="D2" s="2" t="s">
        <v>1</v>
      </c>
      <c r="E2" t="s">
        <v>5</v>
      </c>
      <c r="F2" t="s">
        <v>4</v>
      </c>
      <c r="G2" t="s">
        <v>10</v>
      </c>
    </row>
    <row r="3" spans="1:7" x14ac:dyDescent="0.25">
      <c r="A3">
        <v>64</v>
      </c>
      <c r="B3">
        <v>22.611000000000001</v>
      </c>
      <c r="C3">
        <f>B3/4-5.65275</f>
        <v>0</v>
      </c>
      <c r="D3" s="2">
        <v>112.48</v>
      </c>
      <c r="E3" s="2">
        <f t="shared" ref="E3:E34" si="0">D3-97.56</f>
        <v>14.920000000000002</v>
      </c>
      <c r="F3">
        <f t="shared" ref="F3:F34" si="1">E3*9.81</f>
        <v>146.36520000000002</v>
      </c>
    </row>
    <row r="4" spans="1:7" x14ac:dyDescent="0.25">
      <c r="A4">
        <f>(B4-B$3)*(A$34-A$3)/(B$34-B$3)+A$3</f>
        <v>64.402622206163215</v>
      </c>
      <c r="B4">
        <v>23.210999999999999</v>
      </c>
      <c r="C4">
        <f>B4/4-5.65275</f>
        <v>0.14999999999999947</v>
      </c>
      <c r="D4" s="2">
        <v>112.5</v>
      </c>
      <c r="E4" s="2">
        <f t="shared" si="0"/>
        <v>14.939999999999998</v>
      </c>
      <c r="F4">
        <f t="shared" si="1"/>
        <v>146.56139999999999</v>
      </c>
    </row>
    <row r="5" spans="1:7" x14ac:dyDescent="0.25">
      <c r="A5">
        <f t="shared" ref="A5:A33" si="2">(B5-B$3)*(A$34-A$3)/(B$34-B$3)+A$3</f>
        <v>64.67103701027203</v>
      </c>
      <c r="B5">
        <v>23.611000000000001</v>
      </c>
      <c r="C5">
        <f t="shared" ref="C5:C34" si="3">B5/4-5.65275</f>
        <v>0.25</v>
      </c>
      <c r="D5" s="2">
        <v>112.54</v>
      </c>
      <c r="E5" s="2">
        <f t="shared" si="0"/>
        <v>14.980000000000004</v>
      </c>
      <c r="F5">
        <f t="shared" si="1"/>
        <v>146.95380000000006</v>
      </c>
    </row>
    <row r="6" spans="1:7" x14ac:dyDescent="0.25">
      <c r="A6">
        <f t="shared" si="2"/>
        <v>65.079698549527691</v>
      </c>
      <c r="B6">
        <v>24.22</v>
      </c>
      <c r="C6">
        <f t="shared" si="3"/>
        <v>0.40224999999999955</v>
      </c>
      <c r="D6" s="2">
        <v>112.7</v>
      </c>
      <c r="E6" s="2">
        <f t="shared" si="0"/>
        <v>15.14</v>
      </c>
      <c r="F6">
        <f t="shared" si="1"/>
        <v>148.52340000000001</v>
      </c>
    </row>
    <row r="7" spans="1:7" x14ac:dyDescent="0.25">
      <c r="A7">
        <f t="shared" si="2"/>
        <v>65.392401796314459</v>
      </c>
      <c r="B7">
        <v>24.686</v>
      </c>
      <c r="C7">
        <f t="shared" si="3"/>
        <v>0.51874999999999982</v>
      </c>
      <c r="D7" s="2">
        <v>112.72</v>
      </c>
      <c r="E7" s="2">
        <f t="shared" si="0"/>
        <v>15.159999999999997</v>
      </c>
      <c r="F7">
        <f t="shared" si="1"/>
        <v>148.71959999999999</v>
      </c>
    </row>
    <row r="8" spans="1:7" x14ac:dyDescent="0.25">
      <c r="A8">
        <f t="shared" si="2"/>
        <v>65.750735559799722</v>
      </c>
      <c r="B8">
        <v>25.22</v>
      </c>
      <c r="C8">
        <f t="shared" si="3"/>
        <v>0.65224999999999955</v>
      </c>
      <c r="D8" s="2">
        <v>112.76</v>
      </c>
      <c r="E8" s="2">
        <f t="shared" si="0"/>
        <v>15.200000000000003</v>
      </c>
      <c r="F8">
        <f t="shared" si="1"/>
        <v>149.11200000000002</v>
      </c>
    </row>
    <row r="9" spans="1:7" x14ac:dyDescent="0.25">
      <c r="A9">
        <f t="shared" si="2"/>
        <v>66.466061012749705</v>
      </c>
      <c r="B9">
        <v>26.286000000000001</v>
      </c>
      <c r="C9">
        <f t="shared" si="3"/>
        <v>0.91875000000000018</v>
      </c>
      <c r="D9" s="2">
        <v>112.92</v>
      </c>
      <c r="E9" s="2">
        <f t="shared" si="0"/>
        <v>15.36</v>
      </c>
      <c r="F9">
        <f t="shared" si="1"/>
        <v>150.6816</v>
      </c>
    </row>
    <row r="10" spans="1:7" x14ac:dyDescent="0.25">
      <c r="A10">
        <f t="shared" si="2"/>
        <v>66.763330408300206</v>
      </c>
      <c r="B10">
        <v>26.728999999999999</v>
      </c>
      <c r="C10">
        <f t="shared" si="3"/>
        <v>1.0294999999999996</v>
      </c>
      <c r="D10" s="2">
        <v>112.94</v>
      </c>
      <c r="E10" s="2">
        <f t="shared" si="0"/>
        <v>15.379999999999995</v>
      </c>
      <c r="F10">
        <f t="shared" si="1"/>
        <v>150.87779999999995</v>
      </c>
    </row>
    <row r="11" spans="1:7" x14ac:dyDescent="0.25">
      <c r="A11">
        <f t="shared" si="2"/>
        <v>67.767201775667161</v>
      </c>
      <c r="B11">
        <v>28.225000000000001</v>
      </c>
      <c r="C11">
        <f t="shared" si="3"/>
        <v>1.4035000000000002</v>
      </c>
      <c r="D11" s="2">
        <v>112.97</v>
      </c>
      <c r="E11" s="2">
        <f t="shared" si="0"/>
        <v>15.409999999999997</v>
      </c>
      <c r="F11">
        <f t="shared" si="1"/>
        <v>151.17209999999997</v>
      </c>
    </row>
    <row r="12" spans="1:7" x14ac:dyDescent="0.25">
      <c r="A12">
        <f t="shared" si="2"/>
        <v>68.594590409332568</v>
      </c>
      <c r="B12">
        <v>29.457999999999998</v>
      </c>
      <c r="C12">
        <f t="shared" si="3"/>
        <v>1.7117499999999994</v>
      </c>
      <c r="D12" s="2">
        <v>113</v>
      </c>
      <c r="E12" s="2">
        <f t="shared" si="0"/>
        <v>15.439999999999998</v>
      </c>
      <c r="F12">
        <f t="shared" si="1"/>
        <v>151.46639999999999</v>
      </c>
    </row>
    <row r="13" spans="1:7" x14ac:dyDescent="0.25">
      <c r="A13">
        <f t="shared" si="2"/>
        <v>68.952253135807567</v>
      </c>
      <c r="B13">
        <v>29.991</v>
      </c>
      <c r="C13">
        <f t="shared" si="3"/>
        <v>1.8449999999999998</v>
      </c>
      <c r="D13" s="2">
        <v>113.03</v>
      </c>
      <c r="E13" s="2">
        <f t="shared" si="0"/>
        <v>15.469999999999999</v>
      </c>
      <c r="F13">
        <f t="shared" si="1"/>
        <v>151.76069999999999</v>
      </c>
    </row>
    <row r="14" spans="1:7" x14ac:dyDescent="0.25">
      <c r="A14">
        <f t="shared" si="2"/>
        <v>69.623290146079597</v>
      </c>
      <c r="B14">
        <v>30.991</v>
      </c>
      <c r="C14">
        <f t="shared" si="3"/>
        <v>2.0949999999999998</v>
      </c>
      <c r="D14" s="2">
        <v>113.23</v>
      </c>
      <c r="E14" s="2">
        <f t="shared" si="0"/>
        <v>15.670000000000002</v>
      </c>
      <c r="F14">
        <f t="shared" si="1"/>
        <v>153.72270000000003</v>
      </c>
    </row>
    <row r="15" spans="1:7" x14ac:dyDescent="0.25">
      <c r="A15">
        <f t="shared" si="2"/>
        <v>69.956124503174522</v>
      </c>
      <c r="B15">
        <v>31.486999999999998</v>
      </c>
      <c r="C15">
        <f t="shared" si="3"/>
        <v>2.2189999999999994</v>
      </c>
      <c r="D15" s="2">
        <v>113.25</v>
      </c>
      <c r="E15" s="2">
        <f t="shared" si="0"/>
        <v>15.689999999999998</v>
      </c>
      <c r="F15">
        <f t="shared" si="1"/>
        <v>153.91889999999998</v>
      </c>
    </row>
    <row r="16" spans="1:7" x14ac:dyDescent="0.25">
      <c r="A16">
        <f t="shared" si="2"/>
        <v>70.336602487998761</v>
      </c>
      <c r="B16">
        <v>32.054000000000002</v>
      </c>
      <c r="C16">
        <f t="shared" si="3"/>
        <v>2.3607500000000003</v>
      </c>
      <c r="D16" s="2">
        <v>113.27</v>
      </c>
      <c r="E16" s="2">
        <f t="shared" si="0"/>
        <v>15.709999999999994</v>
      </c>
      <c r="F16">
        <f t="shared" si="1"/>
        <v>154.11509999999996</v>
      </c>
    </row>
    <row r="17" spans="1:6" x14ac:dyDescent="0.25">
      <c r="A17">
        <f t="shared" si="2"/>
        <v>70.716409435812722</v>
      </c>
      <c r="B17">
        <v>32.619999999999997</v>
      </c>
      <c r="C17">
        <f t="shared" si="3"/>
        <v>2.5022499999999992</v>
      </c>
      <c r="D17" s="2">
        <v>113.3</v>
      </c>
      <c r="E17" s="2">
        <f t="shared" si="0"/>
        <v>15.739999999999995</v>
      </c>
      <c r="F17">
        <f t="shared" si="1"/>
        <v>154.40939999999995</v>
      </c>
    </row>
    <row r="18" spans="1:6" x14ac:dyDescent="0.25">
      <c r="A18">
        <f t="shared" si="2"/>
        <v>71.029783719609767</v>
      </c>
      <c r="B18">
        <v>33.087000000000003</v>
      </c>
      <c r="C18">
        <f t="shared" si="3"/>
        <v>2.6190000000000007</v>
      </c>
      <c r="D18" s="2">
        <v>113.33</v>
      </c>
      <c r="E18" s="2">
        <f t="shared" si="0"/>
        <v>15.769999999999996</v>
      </c>
      <c r="F18">
        <f t="shared" si="1"/>
        <v>154.70369999999997</v>
      </c>
    </row>
    <row r="19" spans="1:6" x14ac:dyDescent="0.25">
      <c r="A19">
        <f t="shared" si="2"/>
        <v>71.365302224745776</v>
      </c>
      <c r="B19">
        <v>33.587000000000003</v>
      </c>
      <c r="C19">
        <f t="shared" si="3"/>
        <v>2.7440000000000007</v>
      </c>
      <c r="D19" s="2">
        <v>113.36</v>
      </c>
      <c r="E19" s="2">
        <f t="shared" si="0"/>
        <v>15.799999999999997</v>
      </c>
      <c r="F19">
        <f t="shared" si="1"/>
        <v>154.99799999999999</v>
      </c>
    </row>
    <row r="20" spans="1:6" x14ac:dyDescent="0.25">
      <c r="A20">
        <f t="shared" si="2"/>
        <v>71.678676508542821</v>
      </c>
      <c r="B20">
        <v>34.054000000000002</v>
      </c>
      <c r="C20">
        <f t="shared" si="3"/>
        <v>2.8607500000000003</v>
      </c>
      <c r="D20" s="2">
        <v>113.39</v>
      </c>
      <c r="E20" s="2">
        <f t="shared" si="0"/>
        <v>15.829999999999998</v>
      </c>
      <c r="F20">
        <f t="shared" si="1"/>
        <v>155.29229999999998</v>
      </c>
    </row>
    <row r="21" spans="1:6" x14ac:dyDescent="0.25">
      <c r="A21">
        <f t="shared" si="2"/>
        <v>72.056470345325963</v>
      </c>
      <c r="B21">
        <v>34.616999999999997</v>
      </c>
      <c r="C21">
        <f t="shared" si="3"/>
        <v>3.0014999999999992</v>
      </c>
      <c r="D21" s="2">
        <v>113.42</v>
      </c>
      <c r="E21" s="2">
        <f t="shared" si="0"/>
        <v>15.86</v>
      </c>
      <c r="F21">
        <f t="shared" si="1"/>
        <v>155.5866</v>
      </c>
    </row>
    <row r="22" spans="1:6" x14ac:dyDescent="0.25">
      <c r="A22">
        <f t="shared" si="2"/>
        <v>72.7946110566252</v>
      </c>
      <c r="B22">
        <v>35.716999999999999</v>
      </c>
      <c r="C22">
        <f t="shared" si="3"/>
        <v>3.2764999999999995</v>
      </c>
      <c r="D22" s="2">
        <v>113.46</v>
      </c>
      <c r="E22" s="2">
        <f t="shared" si="0"/>
        <v>15.899999999999991</v>
      </c>
      <c r="F22">
        <f t="shared" si="1"/>
        <v>155.97899999999993</v>
      </c>
    </row>
    <row r="23" spans="1:6" x14ac:dyDescent="0.25">
      <c r="A23">
        <f t="shared" si="2"/>
        <v>73.107314303411968</v>
      </c>
      <c r="B23">
        <v>36.183</v>
      </c>
      <c r="C23">
        <f t="shared" si="3"/>
        <v>3.3929999999999998</v>
      </c>
      <c r="D23" s="2">
        <v>113.47</v>
      </c>
      <c r="E23" s="2">
        <f t="shared" si="0"/>
        <v>15.909999999999997</v>
      </c>
      <c r="F23">
        <f t="shared" si="1"/>
        <v>156.07709999999997</v>
      </c>
    </row>
    <row r="24" spans="1:6" x14ac:dyDescent="0.25">
      <c r="A24">
        <f t="shared" si="2"/>
        <v>73.532751767924424</v>
      </c>
      <c r="B24">
        <v>36.817</v>
      </c>
      <c r="C24">
        <f t="shared" si="3"/>
        <v>3.5514999999999999</v>
      </c>
      <c r="D24" s="2">
        <v>113.48</v>
      </c>
      <c r="E24" s="2">
        <f t="shared" si="0"/>
        <v>15.920000000000002</v>
      </c>
      <c r="F24">
        <f t="shared" si="1"/>
        <v>156.17520000000002</v>
      </c>
    </row>
    <row r="25" spans="1:6" x14ac:dyDescent="0.25">
      <c r="A25">
        <f t="shared" si="2"/>
        <v>73.868270273060446</v>
      </c>
      <c r="B25">
        <v>37.317</v>
      </c>
      <c r="C25">
        <f t="shared" si="3"/>
        <v>3.6764999999999999</v>
      </c>
      <c r="D25" s="2">
        <v>113.49</v>
      </c>
      <c r="E25" s="2">
        <f t="shared" si="0"/>
        <v>15.929999999999993</v>
      </c>
      <c r="F25">
        <f t="shared" si="1"/>
        <v>156.27329999999995</v>
      </c>
    </row>
    <row r="26" spans="1:6" x14ac:dyDescent="0.25">
      <c r="A26">
        <f t="shared" si="2"/>
        <v>74.158829298508238</v>
      </c>
      <c r="B26">
        <v>37.75</v>
      </c>
      <c r="C26">
        <f t="shared" si="3"/>
        <v>3.7847499999999998</v>
      </c>
      <c r="D26" s="2">
        <v>113.51</v>
      </c>
      <c r="E26" s="2">
        <f t="shared" si="0"/>
        <v>15.950000000000003</v>
      </c>
      <c r="F26">
        <f t="shared" si="1"/>
        <v>156.46950000000004</v>
      </c>
    </row>
    <row r="27" spans="1:6" x14ac:dyDescent="0.25">
      <c r="A27">
        <f t="shared" si="2"/>
        <v>74.511794765911318</v>
      </c>
      <c r="B27">
        <v>38.276000000000003</v>
      </c>
      <c r="C27">
        <f t="shared" si="3"/>
        <v>3.9162500000000007</v>
      </c>
      <c r="D27" s="2">
        <v>113.54</v>
      </c>
      <c r="E27" s="2">
        <f t="shared" si="0"/>
        <v>15.980000000000004</v>
      </c>
      <c r="F27">
        <f t="shared" si="1"/>
        <v>156.76380000000006</v>
      </c>
    </row>
    <row r="28" spans="1:6" x14ac:dyDescent="0.25">
      <c r="A28">
        <f t="shared" si="2"/>
        <v>74.891601713725294</v>
      </c>
      <c r="B28">
        <v>38.841999999999999</v>
      </c>
      <c r="C28">
        <f t="shared" si="3"/>
        <v>4.0577499999999995</v>
      </c>
      <c r="D28" s="2">
        <v>113.72</v>
      </c>
      <c r="E28" s="2">
        <f t="shared" si="0"/>
        <v>16.159999999999997</v>
      </c>
      <c r="F28">
        <f t="shared" si="1"/>
        <v>158.52959999999999</v>
      </c>
    </row>
    <row r="29" spans="1:6" x14ac:dyDescent="0.25">
      <c r="A29">
        <f t="shared" si="2"/>
        <v>75.272079698549533</v>
      </c>
      <c r="B29">
        <v>39.408999999999999</v>
      </c>
      <c r="C29">
        <f t="shared" si="3"/>
        <v>4.1994999999999996</v>
      </c>
      <c r="D29" s="2">
        <v>113.73</v>
      </c>
      <c r="E29" s="2">
        <f t="shared" si="0"/>
        <v>16.170000000000002</v>
      </c>
      <c r="F29">
        <f t="shared" si="1"/>
        <v>158.62770000000003</v>
      </c>
    </row>
    <row r="30" spans="1:6" x14ac:dyDescent="0.25">
      <c r="A30">
        <f t="shared" si="2"/>
        <v>75.615650647808806</v>
      </c>
      <c r="B30">
        <v>39.920999999999999</v>
      </c>
      <c r="C30">
        <f t="shared" si="3"/>
        <v>4.3274999999999997</v>
      </c>
      <c r="D30" s="2">
        <v>113.75</v>
      </c>
      <c r="E30" s="2">
        <f t="shared" si="0"/>
        <v>16.189999999999998</v>
      </c>
      <c r="F30">
        <f t="shared" si="1"/>
        <v>158.82389999999998</v>
      </c>
    </row>
    <row r="31" spans="1:6" x14ac:dyDescent="0.25">
      <c r="A31">
        <f t="shared" si="2"/>
        <v>75.951169152944814</v>
      </c>
      <c r="B31">
        <v>40.420999999999999</v>
      </c>
      <c r="C31">
        <f t="shared" si="3"/>
        <v>4.4524999999999997</v>
      </c>
      <c r="D31" s="2">
        <v>113.77</v>
      </c>
      <c r="E31" s="2">
        <f t="shared" si="0"/>
        <v>16.209999999999994</v>
      </c>
      <c r="F31">
        <f t="shared" si="1"/>
        <v>159.02009999999996</v>
      </c>
    </row>
    <row r="32" spans="1:6" x14ac:dyDescent="0.25">
      <c r="A32">
        <f t="shared" si="2"/>
        <v>76.286687658080837</v>
      </c>
      <c r="B32">
        <v>40.920999999999999</v>
      </c>
      <c r="C32">
        <f t="shared" si="3"/>
        <v>4.5774999999999997</v>
      </c>
      <c r="D32" s="2">
        <v>113.81</v>
      </c>
      <c r="E32" s="2">
        <f t="shared" si="0"/>
        <v>16.25</v>
      </c>
      <c r="F32">
        <f t="shared" si="1"/>
        <v>159.41249999999999</v>
      </c>
    </row>
    <row r="33" spans="1:6" x14ac:dyDescent="0.25">
      <c r="A33">
        <f t="shared" si="2"/>
        <v>76.619522015175761</v>
      </c>
      <c r="B33">
        <v>41.417000000000002</v>
      </c>
      <c r="C33">
        <f t="shared" si="3"/>
        <v>4.7015000000000002</v>
      </c>
      <c r="D33" s="2">
        <v>113.84</v>
      </c>
      <c r="E33" s="2">
        <f t="shared" si="0"/>
        <v>16.28</v>
      </c>
      <c r="F33">
        <f t="shared" si="1"/>
        <v>159.70680000000002</v>
      </c>
    </row>
    <row r="34" spans="1:6" x14ac:dyDescent="0.25">
      <c r="A34">
        <v>77</v>
      </c>
      <c r="B34">
        <v>41.984000000000002</v>
      </c>
      <c r="C34">
        <f t="shared" si="3"/>
        <v>4.8432500000000003</v>
      </c>
      <c r="D34" s="2">
        <v>113.8</v>
      </c>
      <c r="E34" s="2">
        <f t="shared" si="0"/>
        <v>16.239999999999995</v>
      </c>
      <c r="F34">
        <f t="shared" si="1"/>
        <v>159.31439999999995</v>
      </c>
    </row>
    <row r="39" spans="1:6" s="4" customFormat="1" x14ac:dyDescent="0.25">
      <c r="D39" s="5"/>
    </row>
    <row r="41" spans="1:6" x14ac:dyDescent="0.25">
      <c r="A41" t="s">
        <v>6</v>
      </c>
      <c r="B41" t="s">
        <v>8</v>
      </c>
    </row>
    <row r="42" spans="1:6" x14ac:dyDescent="0.25">
      <c r="A42" t="s">
        <v>0</v>
      </c>
      <c r="B42" t="s">
        <v>2</v>
      </c>
      <c r="C42" t="s">
        <v>3</v>
      </c>
      <c r="D42" s="2" t="s">
        <v>1</v>
      </c>
      <c r="E42" t="s">
        <v>5</v>
      </c>
      <c r="F42" t="s">
        <v>4</v>
      </c>
    </row>
    <row r="43" spans="1:6" x14ac:dyDescent="0.25">
      <c r="B43">
        <v>23.797000000000001</v>
      </c>
      <c r="C43">
        <f>B43/4</f>
        <v>5.9492500000000001</v>
      </c>
      <c r="D43" s="2">
        <v>97.66</v>
      </c>
      <c r="E43" s="2">
        <f>D43-97.61</f>
        <v>4.9999999999997158E-2</v>
      </c>
      <c r="F43">
        <f>E43*9.81</f>
        <v>0.49049999999997212</v>
      </c>
    </row>
    <row r="44" spans="1:6" x14ac:dyDescent="0.25">
      <c r="B44">
        <v>24.201000000000001</v>
      </c>
      <c r="C44">
        <f t="shared" ref="C44:C45" si="4">B44/4</f>
        <v>6.0502500000000001</v>
      </c>
      <c r="D44" s="2">
        <v>100.97</v>
      </c>
      <c r="E44" s="2">
        <f t="shared" ref="E44:E84" si="5">D44-97.61</f>
        <v>3.3599999999999994</v>
      </c>
      <c r="F44">
        <f t="shared" ref="F44:F84" si="6">E44*9.81</f>
        <v>32.961599999999997</v>
      </c>
    </row>
    <row r="45" spans="1:6" x14ac:dyDescent="0.25">
      <c r="B45">
        <v>24.734000000000002</v>
      </c>
      <c r="C45">
        <f t="shared" si="4"/>
        <v>6.1835000000000004</v>
      </c>
      <c r="D45" s="2">
        <v>110.68</v>
      </c>
      <c r="E45" s="2">
        <f t="shared" si="5"/>
        <v>13.070000000000007</v>
      </c>
      <c r="F45">
        <f t="shared" si="6"/>
        <v>128.21670000000009</v>
      </c>
    </row>
    <row r="46" spans="1:6" x14ac:dyDescent="0.25">
      <c r="A46">
        <v>64</v>
      </c>
      <c r="B46">
        <v>25.265999999999998</v>
      </c>
      <c r="C46">
        <f>B46/4-6.3165</f>
        <v>0</v>
      </c>
      <c r="D46" s="2">
        <v>111.4</v>
      </c>
      <c r="E46" s="2">
        <f t="shared" si="5"/>
        <v>13.790000000000006</v>
      </c>
      <c r="F46">
        <f t="shared" si="6"/>
        <v>135.27990000000005</v>
      </c>
    </row>
    <row r="47" spans="1:6" x14ac:dyDescent="0.25">
      <c r="A47" s="3">
        <f t="shared" ref="A47:A79" si="7">(B47-B$46)*(A$80-A$46)/(B$80-B$46)+A$46</f>
        <v>64.368505025793752</v>
      </c>
      <c r="B47">
        <v>25.798999999999999</v>
      </c>
      <c r="C47">
        <f>B47/4-6.3165</f>
        <v>0.13325000000000031</v>
      </c>
      <c r="D47" s="2">
        <v>111.43</v>
      </c>
      <c r="E47" s="2">
        <f t="shared" si="5"/>
        <v>13.820000000000007</v>
      </c>
      <c r="F47">
        <f t="shared" si="6"/>
        <v>135.57420000000008</v>
      </c>
    </row>
    <row r="48" spans="1:6" x14ac:dyDescent="0.25">
      <c r="A48" s="3">
        <f t="shared" si="7"/>
        <v>64.737010051587518</v>
      </c>
      <c r="B48">
        <v>26.332000000000001</v>
      </c>
      <c r="C48">
        <f t="shared" ref="C48:C84" si="8">B48/4-6.3165</f>
        <v>0.26650000000000063</v>
      </c>
      <c r="D48" s="2">
        <v>111.66</v>
      </c>
      <c r="E48" s="2">
        <f t="shared" si="5"/>
        <v>14.049999999999997</v>
      </c>
      <c r="F48">
        <f t="shared" si="6"/>
        <v>137.83049999999997</v>
      </c>
    </row>
    <row r="49" spans="1:6" x14ac:dyDescent="0.25">
      <c r="A49" s="3">
        <f t="shared" si="7"/>
        <v>64.852470350475983</v>
      </c>
      <c r="B49">
        <v>26.498999999999999</v>
      </c>
      <c r="C49">
        <f t="shared" si="8"/>
        <v>0.30825000000000014</v>
      </c>
      <c r="D49" s="2">
        <v>111.68</v>
      </c>
      <c r="E49" s="2">
        <f t="shared" si="5"/>
        <v>14.070000000000007</v>
      </c>
      <c r="F49">
        <f t="shared" si="6"/>
        <v>138.02670000000009</v>
      </c>
    </row>
    <row r="50" spans="1:6" x14ac:dyDescent="0.25">
      <c r="A50" s="3">
        <f t="shared" si="7"/>
        <v>65.405573578684255</v>
      </c>
      <c r="B50">
        <v>27.298999999999999</v>
      </c>
      <c r="C50">
        <f t="shared" si="8"/>
        <v>0.50825000000000031</v>
      </c>
      <c r="D50" s="2">
        <v>111.83</v>
      </c>
      <c r="E50" s="2">
        <f t="shared" si="5"/>
        <v>14.219999999999999</v>
      </c>
      <c r="F50">
        <f t="shared" si="6"/>
        <v>139.4982</v>
      </c>
    </row>
    <row r="51" spans="1:6" x14ac:dyDescent="0.25">
      <c r="A51" s="3">
        <f t="shared" si="7"/>
        <v>65.797585491676855</v>
      </c>
      <c r="B51">
        <v>27.866</v>
      </c>
      <c r="C51">
        <f t="shared" si="8"/>
        <v>0.65000000000000036</v>
      </c>
      <c r="D51" s="2">
        <v>111.84</v>
      </c>
      <c r="E51" s="2">
        <f t="shared" si="5"/>
        <v>14.230000000000004</v>
      </c>
      <c r="F51">
        <f t="shared" si="6"/>
        <v>139.59630000000004</v>
      </c>
    </row>
    <row r="52" spans="1:6" x14ac:dyDescent="0.25">
      <c r="A52" s="3">
        <f t="shared" si="7"/>
        <v>66.119768122108169</v>
      </c>
      <c r="B52">
        <v>28.332000000000001</v>
      </c>
      <c r="C52">
        <f t="shared" si="8"/>
        <v>0.76650000000000063</v>
      </c>
      <c r="D52" s="2">
        <v>111.87</v>
      </c>
      <c r="E52" s="2">
        <f t="shared" si="5"/>
        <v>14.260000000000005</v>
      </c>
      <c r="F52">
        <f t="shared" si="6"/>
        <v>139.89060000000006</v>
      </c>
    </row>
    <row r="53" spans="1:6" x14ac:dyDescent="0.25">
      <c r="A53" s="3">
        <f t="shared" si="7"/>
        <v>66.488964526937195</v>
      </c>
      <c r="B53">
        <v>28.866</v>
      </c>
      <c r="C53">
        <f t="shared" si="8"/>
        <v>0.90000000000000036</v>
      </c>
      <c r="D53" s="2">
        <v>112</v>
      </c>
      <c r="E53" s="2">
        <f t="shared" si="5"/>
        <v>14.39</v>
      </c>
      <c r="F53">
        <f t="shared" si="6"/>
        <v>141.16590000000002</v>
      </c>
    </row>
    <row r="54" spans="1:6" x14ac:dyDescent="0.25">
      <c r="A54" s="3">
        <f t="shared" si="7"/>
        <v>66.966016061266814</v>
      </c>
      <c r="B54">
        <v>29.556000000000001</v>
      </c>
      <c r="C54">
        <f t="shared" si="8"/>
        <v>1.0725000000000007</v>
      </c>
      <c r="D54" s="2">
        <v>112</v>
      </c>
      <c r="E54" s="2">
        <f t="shared" si="5"/>
        <v>14.39</v>
      </c>
      <c r="F54">
        <f t="shared" si="6"/>
        <v>141.16590000000002</v>
      </c>
    </row>
    <row r="55" spans="1:6" x14ac:dyDescent="0.25">
      <c r="A55" s="3">
        <f t="shared" si="7"/>
        <v>67.633888209328305</v>
      </c>
      <c r="B55">
        <v>30.521999999999998</v>
      </c>
      <c r="C55">
        <f t="shared" si="8"/>
        <v>1.3140000000000001</v>
      </c>
      <c r="D55" s="2">
        <v>112.03</v>
      </c>
      <c r="E55" s="2">
        <f t="shared" si="5"/>
        <v>14.420000000000002</v>
      </c>
      <c r="F55">
        <f t="shared" si="6"/>
        <v>141.46020000000001</v>
      </c>
    </row>
    <row r="56" spans="1:6" x14ac:dyDescent="0.25">
      <c r="A56" s="3">
        <f t="shared" si="7"/>
        <v>67.979577726958468</v>
      </c>
      <c r="B56">
        <v>31.021999999999998</v>
      </c>
      <c r="C56">
        <f t="shared" si="8"/>
        <v>1.4390000000000001</v>
      </c>
      <c r="D56" s="2">
        <v>112.04</v>
      </c>
      <c r="E56" s="2">
        <f t="shared" si="5"/>
        <v>14.430000000000007</v>
      </c>
      <c r="F56">
        <f t="shared" si="6"/>
        <v>141.55830000000009</v>
      </c>
    </row>
    <row r="57" spans="1:6" x14ac:dyDescent="0.25">
      <c r="A57" s="3">
        <f t="shared" si="7"/>
        <v>68.371589639951068</v>
      </c>
      <c r="B57">
        <v>31.588999999999999</v>
      </c>
      <c r="C57">
        <f t="shared" si="8"/>
        <v>1.5807500000000001</v>
      </c>
      <c r="D57" s="2">
        <v>112.06</v>
      </c>
      <c r="E57" s="2">
        <f t="shared" si="5"/>
        <v>14.450000000000003</v>
      </c>
      <c r="F57">
        <f t="shared" si="6"/>
        <v>141.75450000000004</v>
      </c>
    </row>
    <row r="58" spans="1:6" x14ac:dyDescent="0.25">
      <c r="A58" s="3">
        <f t="shared" si="7"/>
        <v>68.717279157581231</v>
      </c>
      <c r="B58">
        <v>32.088999999999999</v>
      </c>
      <c r="C58">
        <f t="shared" si="8"/>
        <v>1.7057500000000001</v>
      </c>
      <c r="D58" s="2">
        <v>112.09</v>
      </c>
      <c r="E58" s="2">
        <f t="shared" si="5"/>
        <v>14.480000000000004</v>
      </c>
      <c r="F58">
        <f t="shared" si="6"/>
        <v>142.04880000000006</v>
      </c>
    </row>
    <row r="59" spans="1:6" x14ac:dyDescent="0.25">
      <c r="A59" s="3">
        <f t="shared" si="7"/>
        <v>69.085784183374997</v>
      </c>
      <c r="B59">
        <v>32.622</v>
      </c>
      <c r="C59">
        <f t="shared" si="8"/>
        <v>1.8390000000000004</v>
      </c>
      <c r="D59" s="2">
        <v>112.32</v>
      </c>
      <c r="E59" s="2">
        <f t="shared" si="5"/>
        <v>14.709999999999994</v>
      </c>
      <c r="F59">
        <f t="shared" si="6"/>
        <v>144.30509999999995</v>
      </c>
    </row>
    <row r="60" spans="1:6" x14ac:dyDescent="0.25">
      <c r="A60" s="3">
        <f t="shared" si="7"/>
        <v>69.477796096367598</v>
      </c>
      <c r="B60">
        <v>33.189</v>
      </c>
      <c r="C60">
        <f t="shared" si="8"/>
        <v>1.9807500000000005</v>
      </c>
      <c r="D60" s="2">
        <v>112.33</v>
      </c>
      <c r="E60" s="2">
        <f t="shared" si="5"/>
        <v>14.719999999999999</v>
      </c>
      <c r="F60">
        <f t="shared" si="6"/>
        <v>144.4032</v>
      </c>
    </row>
    <row r="61" spans="1:6" x14ac:dyDescent="0.25">
      <c r="A61" s="3">
        <f t="shared" si="7"/>
        <v>69.788916662234755</v>
      </c>
      <c r="B61">
        <v>33.639000000000003</v>
      </c>
      <c r="C61">
        <f t="shared" si="8"/>
        <v>2.0932500000000012</v>
      </c>
      <c r="D61" s="2">
        <v>112.36</v>
      </c>
      <c r="E61" s="2">
        <f t="shared" si="5"/>
        <v>14.75</v>
      </c>
      <c r="F61">
        <f t="shared" si="6"/>
        <v>144.69750000000002</v>
      </c>
    </row>
    <row r="62" spans="1:6" x14ac:dyDescent="0.25">
      <c r="A62" s="3">
        <f t="shared" si="7"/>
        <v>70.180928575227355</v>
      </c>
      <c r="B62">
        <v>34.206000000000003</v>
      </c>
      <c r="C62">
        <f t="shared" si="8"/>
        <v>2.2350000000000012</v>
      </c>
      <c r="D62" s="2">
        <v>112.38</v>
      </c>
      <c r="E62" s="2">
        <f t="shared" si="5"/>
        <v>14.769999999999996</v>
      </c>
      <c r="F62">
        <f t="shared" si="6"/>
        <v>144.89369999999997</v>
      </c>
    </row>
    <row r="63" spans="1:6" x14ac:dyDescent="0.25">
      <c r="A63" s="3">
        <f t="shared" si="7"/>
        <v>70.526618092857518</v>
      </c>
      <c r="B63">
        <v>34.706000000000003</v>
      </c>
      <c r="C63">
        <f t="shared" si="8"/>
        <v>2.3600000000000012</v>
      </c>
      <c r="D63" s="2">
        <v>112.42</v>
      </c>
      <c r="E63" s="2">
        <f t="shared" si="5"/>
        <v>14.810000000000002</v>
      </c>
      <c r="F63">
        <f t="shared" si="6"/>
        <v>145.28610000000003</v>
      </c>
    </row>
    <row r="64" spans="1:6" x14ac:dyDescent="0.25">
      <c r="A64" s="3">
        <f t="shared" si="7"/>
        <v>70.872307610487695</v>
      </c>
      <c r="B64">
        <v>35.206000000000003</v>
      </c>
      <c r="C64">
        <f t="shared" si="8"/>
        <v>2.4850000000000012</v>
      </c>
      <c r="D64" s="2">
        <v>112.45</v>
      </c>
      <c r="E64" s="2">
        <f t="shared" si="5"/>
        <v>14.840000000000003</v>
      </c>
      <c r="F64">
        <f t="shared" si="6"/>
        <v>145.58040000000005</v>
      </c>
    </row>
    <row r="65" spans="1:6" x14ac:dyDescent="0.25">
      <c r="A65" s="3">
        <f t="shared" si="7"/>
        <v>71.264319523480296</v>
      </c>
      <c r="B65">
        <v>35.773000000000003</v>
      </c>
      <c r="C65">
        <f t="shared" si="8"/>
        <v>2.6267500000000013</v>
      </c>
      <c r="D65" s="2">
        <v>112.48</v>
      </c>
      <c r="E65" s="2">
        <f t="shared" si="5"/>
        <v>14.870000000000005</v>
      </c>
      <c r="F65">
        <f t="shared" si="6"/>
        <v>145.87470000000005</v>
      </c>
    </row>
    <row r="66" spans="1:6" x14ac:dyDescent="0.25">
      <c r="A66" s="3">
        <f t="shared" si="7"/>
        <v>71.58650215391161</v>
      </c>
      <c r="B66">
        <v>36.238999999999997</v>
      </c>
      <c r="C66">
        <f t="shared" si="8"/>
        <v>2.7432499999999997</v>
      </c>
      <c r="D66" s="2">
        <v>112.51</v>
      </c>
      <c r="E66" s="2">
        <f t="shared" si="5"/>
        <v>14.900000000000006</v>
      </c>
      <c r="F66">
        <f t="shared" si="6"/>
        <v>146.16900000000007</v>
      </c>
    </row>
    <row r="67" spans="1:6" x14ac:dyDescent="0.25">
      <c r="A67" s="3">
        <f t="shared" si="7"/>
        <v>71.953624421634842</v>
      </c>
      <c r="B67">
        <v>36.770000000000003</v>
      </c>
      <c r="C67">
        <f t="shared" si="8"/>
        <v>2.8760000000000012</v>
      </c>
      <c r="D67" s="2">
        <v>112.55</v>
      </c>
      <c r="E67" s="2">
        <f t="shared" si="5"/>
        <v>14.939999999999998</v>
      </c>
      <c r="F67">
        <f t="shared" si="6"/>
        <v>146.56139999999999</v>
      </c>
    </row>
    <row r="68" spans="1:6" x14ac:dyDescent="0.25">
      <c r="A68" s="3">
        <f t="shared" si="7"/>
        <v>72.685103440940281</v>
      </c>
      <c r="B68">
        <v>37.828000000000003</v>
      </c>
      <c r="C68">
        <f t="shared" si="8"/>
        <v>3.1405000000000012</v>
      </c>
      <c r="D68" s="2">
        <v>112.58</v>
      </c>
      <c r="E68" s="2">
        <f t="shared" si="5"/>
        <v>14.969999999999999</v>
      </c>
      <c r="F68">
        <f t="shared" si="6"/>
        <v>146.85569999999998</v>
      </c>
    </row>
    <row r="69" spans="1:6" x14ac:dyDescent="0.25">
      <c r="A69" s="3">
        <f t="shared" si="7"/>
        <v>73.030792958570444</v>
      </c>
      <c r="B69">
        <v>38.328000000000003</v>
      </c>
      <c r="C69">
        <f t="shared" si="8"/>
        <v>3.2655000000000012</v>
      </c>
      <c r="D69" s="2">
        <v>112.59</v>
      </c>
      <c r="E69" s="2">
        <f t="shared" si="5"/>
        <v>14.980000000000004</v>
      </c>
      <c r="F69">
        <f t="shared" si="6"/>
        <v>146.95380000000006</v>
      </c>
    </row>
    <row r="70" spans="1:6" x14ac:dyDescent="0.25">
      <c r="A70" s="3">
        <f t="shared" si="7"/>
        <v>73.399297984364196</v>
      </c>
      <c r="B70">
        <v>38.860999999999997</v>
      </c>
      <c r="C70">
        <f t="shared" si="8"/>
        <v>3.3987499999999997</v>
      </c>
      <c r="D70" s="2">
        <v>112.6</v>
      </c>
      <c r="E70" s="2">
        <f t="shared" si="5"/>
        <v>14.989999999999995</v>
      </c>
      <c r="F70">
        <f t="shared" si="6"/>
        <v>147.05189999999996</v>
      </c>
    </row>
    <row r="71" spans="1:6" x14ac:dyDescent="0.25">
      <c r="A71" s="3">
        <f t="shared" si="7"/>
        <v>73.744987501994359</v>
      </c>
      <c r="B71">
        <v>39.360999999999997</v>
      </c>
      <c r="C71">
        <f t="shared" si="8"/>
        <v>3.5237499999999997</v>
      </c>
      <c r="D71" s="2">
        <v>112.62</v>
      </c>
      <c r="E71" s="2">
        <f t="shared" si="5"/>
        <v>15.010000000000005</v>
      </c>
      <c r="F71">
        <f t="shared" si="6"/>
        <v>147.24810000000005</v>
      </c>
    </row>
    <row r="72" spans="1:6" x14ac:dyDescent="0.25">
      <c r="A72" s="3">
        <f t="shared" si="7"/>
        <v>74.090677019624522</v>
      </c>
      <c r="B72">
        <v>39.860999999999997</v>
      </c>
      <c r="C72">
        <f t="shared" si="8"/>
        <v>3.6487499999999997</v>
      </c>
      <c r="D72" s="2">
        <v>112.64</v>
      </c>
      <c r="E72" s="2">
        <f t="shared" si="5"/>
        <v>15.030000000000001</v>
      </c>
      <c r="F72">
        <f t="shared" si="6"/>
        <v>147.44430000000003</v>
      </c>
    </row>
    <row r="73" spans="1:6" x14ac:dyDescent="0.25">
      <c r="A73" s="3">
        <f t="shared" si="7"/>
        <v>74.482688932617137</v>
      </c>
      <c r="B73">
        <v>40.427999999999997</v>
      </c>
      <c r="C73">
        <f t="shared" si="8"/>
        <v>3.7904999999999998</v>
      </c>
      <c r="D73" s="2">
        <v>112.83</v>
      </c>
      <c r="E73" s="2">
        <f t="shared" si="5"/>
        <v>15.219999999999999</v>
      </c>
      <c r="F73">
        <f t="shared" si="6"/>
        <v>149.3082</v>
      </c>
    </row>
    <row r="74" spans="1:6" x14ac:dyDescent="0.25">
      <c r="A74" s="3">
        <f t="shared" si="7"/>
        <v>74.813859490506829</v>
      </c>
      <c r="B74">
        <v>40.906999999999996</v>
      </c>
      <c r="C74">
        <f t="shared" si="8"/>
        <v>3.9102499999999996</v>
      </c>
      <c r="D74" s="2">
        <v>112.84</v>
      </c>
      <c r="E74" s="2">
        <f t="shared" si="5"/>
        <v>15.230000000000004</v>
      </c>
      <c r="F74">
        <f t="shared" si="6"/>
        <v>149.40630000000004</v>
      </c>
    </row>
    <row r="75" spans="1:6" x14ac:dyDescent="0.25">
      <c r="A75" s="3">
        <f t="shared" si="7"/>
        <v>75.232143806839332</v>
      </c>
      <c r="B75">
        <v>41.512</v>
      </c>
      <c r="C75">
        <f t="shared" si="8"/>
        <v>4.0615000000000006</v>
      </c>
      <c r="D75" s="2">
        <v>112.86</v>
      </c>
      <c r="E75" s="2">
        <f t="shared" si="5"/>
        <v>15.25</v>
      </c>
      <c r="F75">
        <f t="shared" si="6"/>
        <v>149.60250000000002</v>
      </c>
    </row>
    <row r="76" spans="1:6" x14ac:dyDescent="0.25">
      <c r="A76" s="3">
        <f t="shared" si="7"/>
        <v>75.624155719831947</v>
      </c>
      <c r="B76">
        <v>42.079000000000001</v>
      </c>
      <c r="C76">
        <f t="shared" si="8"/>
        <v>4.2032500000000006</v>
      </c>
      <c r="D76" s="2">
        <v>112.89</v>
      </c>
      <c r="E76" s="2">
        <f t="shared" si="5"/>
        <v>15.280000000000001</v>
      </c>
      <c r="F76">
        <f t="shared" si="6"/>
        <v>149.89680000000001</v>
      </c>
    </row>
    <row r="77" spans="1:6" x14ac:dyDescent="0.25">
      <c r="A77" s="3">
        <f t="shared" si="7"/>
        <v>75.923522842099658</v>
      </c>
      <c r="B77">
        <v>42.512</v>
      </c>
      <c r="C77">
        <f t="shared" si="8"/>
        <v>4.3115000000000006</v>
      </c>
      <c r="D77" s="2">
        <v>112.93</v>
      </c>
      <c r="E77" s="2">
        <f t="shared" si="5"/>
        <v>15.320000000000007</v>
      </c>
      <c r="F77">
        <f t="shared" si="6"/>
        <v>150.28920000000008</v>
      </c>
    </row>
    <row r="78" spans="1:6" x14ac:dyDescent="0.25">
      <c r="A78" s="3">
        <f t="shared" si="7"/>
        <v>76.200074456203794</v>
      </c>
      <c r="B78">
        <v>42.911999999999999</v>
      </c>
      <c r="C78">
        <f t="shared" si="8"/>
        <v>4.4115000000000002</v>
      </c>
      <c r="D78" s="2">
        <v>112.96</v>
      </c>
      <c r="E78" s="2">
        <f t="shared" si="5"/>
        <v>15.349999999999994</v>
      </c>
      <c r="F78">
        <f t="shared" si="6"/>
        <v>150.58349999999996</v>
      </c>
    </row>
    <row r="79" spans="1:6" x14ac:dyDescent="0.25">
      <c r="A79" s="3">
        <f t="shared" si="7"/>
        <v>76.684039780886025</v>
      </c>
      <c r="B79">
        <v>43.612000000000002</v>
      </c>
      <c r="C79">
        <f t="shared" si="8"/>
        <v>4.5865000000000009</v>
      </c>
      <c r="D79" s="2">
        <v>113</v>
      </c>
      <c r="E79" s="2">
        <f t="shared" si="5"/>
        <v>15.39</v>
      </c>
      <c r="F79">
        <f t="shared" si="6"/>
        <v>150.97590000000002</v>
      </c>
    </row>
    <row r="80" spans="1:6" x14ac:dyDescent="0.25">
      <c r="A80" s="3">
        <v>77</v>
      </c>
      <c r="B80">
        <v>44.069000000000003</v>
      </c>
      <c r="C80">
        <f t="shared" si="8"/>
        <v>4.7007500000000011</v>
      </c>
      <c r="D80" s="2">
        <v>113.03</v>
      </c>
      <c r="E80" s="2">
        <f t="shared" si="5"/>
        <v>15.420000000000002</v>
      </c>
      <c r="F80">
        <f t="shared" si="6"/>
        <v>151.27020000000002</v>
      </c>
    </row>
    <row r="81" spans="1:6" x14ac:dyDescent="0.25">
      <c r="B81">
        <v>44.601999999999997</v>
      </c>
      <c r="C81">
        <f t="shared" si="8"/>
        <v>4.8339999999999996</v>
      </c>
      <c r="D81" s="2">
        <v>106.55</v>
      </c>
      <c r="E81" s="2">
        <f t="shared" si="5"/>
        <v>8.9399999999999977</v>
      </c>
      <c r="F81">
        <f t="shared" si="6"/>
        <v>87.701399999999978</v>
      </c>
    </row>
    <row r="82" spans="1:6" x14ac:dyDescent="0.25">
      <c r="B82">
        <v>45.234999999999999</v>
      </c>
      <c r="C82">
        <f t="shared" si="8"/>
        <v>4.9922500000000003</v>
      </c>
      <c r="D82" s="2">
        <v>97.63</v>
      </c>
      <c r="E82" s="2">
        <f t="shared" si="5"/>
        <v>1.9999999999996021E-2</v>
      </c>
      <c r="F82">
        <f t="shared" si="6"/>
        <v>0.19619999999996099</v>
      </c>
    </row>
    <row r="83" spans="1:6" x14ac:dyDescent="0.25">
      <c r="B83">
        <v>45.701999999999998</v>
      </c>
      <c r="C83">
        <f t="shared" si="8"/>
        <v>5.109</v>
      </c>
      <c r="D83" s="2">
        <v>97.62</v>
      </c>
      <c r="E83" s="2">
        <f t="shared" si="5"/>
        <v>1.0000000000005116E-2</v>
      </c>
      <c r="F83">
        <f t="shared" si="6"/>
        <v>9.8100000000050189E-2</v>
      </c>
    </row>
    <row r="84" spans="1:6" x14ac:dyDescent="0.25">
      <c r="B84">
        <v>46.74</v>
      </c>
      <c r="C84">
        <f t="shared" si="8"/>
        <v>5.3685000000000009</v>
      </c>
      <c r="D84" s="2">
        <v>97.61</v>
      </c>
      <c r="E84" s="2">
        <f t="shared" si="5"/>
        <v>0</v>
      </c>
      <c r="F84">
        <f t="shared" si="6"/>
        <v>0</v>
      </c>
    </row>
    <row r="89" spans="1:6" x14ac:dyDescent="0.25">
      <c r="A89" t="s">
        <v>6</v>
      </c>
      <c r="B89" t="s">
        <v>7</v>
      </c>
    </row>
    <row r="90" spans="1:6" x14ac:dyDescent="0.25">
      <c r="A90" t="s">
        <v>0</v>
      </c>
      <c r="B90" t="s">
        <v>2</v>
      </c>
      <c r="C90" t="s">
        <v>3</v>
      </c>
      <c r="D90" s="2" t="s">
        <v>1</v>
      </c>
      <c r="E90" t="s">
        <v>5</v>
      </c>
      <c r="F90" t="s">
        <v>4</v>
      </c>
    </row>
    <row r="91" spans="1:6" x14ac:dyDescent="0.25">
      <c r="B91" s="1">
        <v>21.853000000000002</v>
      </c>
      <c r="C91" s="1">
        <f>B91/4</f>
        <v>5.4632500000000004</v>
      </c>
      <c r="D91" s="2">
        <v>99.72</v>
      </c>
      <c r="E91" s="2">
        <f>D91-97.51</f>
        <v>2.2099999999999937</v>
      </c>
      <c r="F91">
        <f>E91*9.81</f>
        <v>21.680099999999939</v>
      </c>
    </row>
    <row r="92" spans="1:6" x14ac:dyDescent="0.25">
      <c r="B92" s="1">
        <v>22.553000000000001</v>
      </c>
      <c r="C92" s="1">
        <f t="shared" ref="C92" si="9">B92/4</f>
        <v>5.6382500000000002</v>
      </c>
      <c r="D92" s="2">
        <v>110.29</v>
      </c>
      <c r="E92" s="2">
        <f t="shared" ref="E92:E125" si="10">D92-97.51</f>
        <v>12.780000000000001</v>
      </c>
      <c r="F92">
        <f t="shared" ref="F92:F125" si="11">E92*9.81</f>
        <v>125.37180000000002</v>
      </c>
    </row>
    <row r="93" spans="1:6" x14ac:dyDescent="0.25">
      <c r="A93">
        <v>66</v>
      </c>
      <c r="B93" s="1">
        <v>22.919</v>
      </c>
      <c r="C93" s="1">
        <f>B93/4-5.72975</f>
        <v>0</v>
      </c>
      <c r="D93" s="2">
        <v>111.61</v>
      </c>
      <c r="E93" s="2">
        <f t="shared" si="10"/>
        <v>14.099999999999994</v>
      </c>
      <c r="F93">
        <f t="shared" si="11"/>
        <v>138.32099999999994</v>
      </c>
    </row>
    <row r="94" spans="1:6" x14ac:dyDescent="0.25">
      <c r="A94" s="3">
        <f>(B94-B$93)*(A$123-A$93)/(B$123-B$93)+A$93</f>
        <v>66.101340965707323</v>
      </c>
      <c r="B94" s="1">
        <v>23.158000000000001</v>
      </c>
      <c r="C94" s="1">
        <f t="shared" ref="C94:C125" si="12">B94/4-5.72975</f>
        <v>5.9750000000000192E-2</v>
      </c>
      <c r="D94" s="2">
        <v>111.64</v>
      </c>
      <c r="E94" s="2">
        <f t="shared" si="10"/>
        <v>14.129999999999995</v>
      </c>
      <c r="F94">
        <f t="shared" si="11"/>
        <v>138.61529999999996</v>
      </c>
    </row>
    <row r="95" spans="1:6" x14ac:dyDescent="0.25">
      <c r="A95" s="3">
        <f t="shared" ref="A95:A122" si="13">(B95-B$93)*(A$123-A$93)/(B$123-B$93)+A$93</f>
        <v>66.398155509619968</v>
      </c>
      <c r="B95" s="1">
        <v>23.858000000000001</v>
      </c>
      <c r="C95" s="1">
        <f t="shared" si="12"/>
        <v>0.23475000000000001</v>
      </c>
      <c r="D95" s="2">
        <v>111.85</v>
      </c>
      <c r="E95" s="2">
        <f t="shared" si="10"/>
        <v>14.339999999999989</v>
      </c>
      <c r="F95">
        <f t="shared" si="11"/>
        <v>140.67539999999991</v>
      </c>
    </row>
    <row r="96" spans="1:6" x14ac:dyDescent="0.25">
      <c r="A96" s="3">
        <f t="shared" si="13"/>
        <v>66.624158583770608</v>
      </c>
      <c r="B96" s="1">
        <v>24.390999999999998</v>
      </c>
      <c r="C96" s="1">
        <f t="shared" si="12"/>
        <v>0.36799999999999944</v>
      </c>
      <c r="D96" s="2">
        <v>111.86</v>
      </c>
      <c r="E96" s="2">
        <f t="shared" si="10"/>
        <v>14.349999999999994</v>
      </c>
      <c r="F96">
        <f t="shared" si="11"/>
        <v>140.77349999999996</v>
      </c>
    </row>
    <row r="97" spans="1:6" x14ac:dyDescent="0.25">
      <c r="A97" s="3">
        <f t="shared" si="13"/>
        <v>66.878571049981446</v>
      </c>
      <c r="B97" s="1">
        <v>24.991</v>
      </c>
      <c r="C97" s="1">
        <f t="shared" si="12"/>
        <v>0.51799999999999979</v>
      </c>
      <c r="D97" s="2">
        <v>111.9</v>
      </c>
      <c r="E97" s="2">
        <f t="shared" si="10"/>
        <v>14.39</v>
      </c>
      <c r="F97">
        <f t="shared" si="11"/>
        <v>141.16590000000002</v>
      </c>
    </row>
    <row r="98" spans="1:6" x14ac:dyDescent="0.25">
      <c r="A98" s="3">
        <f t="shared" si="13"/>
        <v>67.1189908305507</v>
      </c>
      <c r="B98" s="1">
        <v>25.558</v>
      </c>
      <c r="C98" s="1">
        <f t="shared" si="12"/>
        <v>0.65974999999999984</v>
      </c>
      <c r="D98" s="2">
        <v>112.06</v>
      </c>
      <c r="E98" s="2">
        <f t="shared" si="10"/>
        <v>14.549999999999997</v>
      </c>
      <c r="F98">
        <f t="shared" si="11"/>
        <v>142.73549999999997</v>
      </c>
    </row>
    <row r="99" spans="1:6" x14ac:dyDescent="0.25">
      <c r="A99" s="3">
        <f t="shared" si="13"/>
        <v>67.217787671595914</v>
      </c>
      <c r="B99" s="1">
        <v>25.791</v>
      </c>
      <c r="C99" s="1">
        <f t="shared" si="12"/>
        <v>0.71799999999999997</v>
      </c>
      <c r="D99" s="2">
        <v>112.08</v>
      </c>
      <c r="E99" s="2">
        <f t="shared" si="10"/>
        <v>14.569999999999993</v>
      </c>
      <c r="F99">
        <f t="shared" si="11"/>
        <v>142.93169999999995</v>
      </c>
    </row>
    <row r="100" spans="1:6" x14ac:dyDescent="0.25">
      <c r="A100" s="3">
        <f t="shared" si="13"/>
        <v>67.537075316690519</v>
      </c>
      <c r="B100" s="1">
        <v>26.544</v>
      </c>
      <c r="C100" s="1">
        <f t="shared" si="12"/>
        <v>0.90625</v>
      </c>
      <c r="D100" s="2">
        <v>112.1</v>
      </c>
      <c r="E100" s="2">
        <f t="shared" si="10"/>
        <v>14.589999999999989</v>
      </c>
      <c r="F100">
        <f t="shared" si="11"/>
        <v>143.1278999999999</v>
      </c>
    </row>
    <row r="101" spans="1:6" x14ac:dyDescent="0.25">
      <c r="A101" s="3">
        <f t="shared" si="13"/>
        <v>67.763502411618163</v>
      </c>
      <c r="B101" s="1">
        <v>27.077999999999999</v>
      </c>
      <c r="C101" s="1">
        <f t="shared" si="12"/>
        <v>1.0397499999999997</v>
      </c>
      <c r="D101" s="2">
        <v>112.14</v>
      </c>
      <c r="E101" s="2">
        <f t="shared" si="10"/>
        <v>14.629999999999995</v>
      </c>
      <c r="F101">
        <f t="shared" si="11"/>
        <v>143.52029999999996</v>
      </c>
    </row>
    <row r="102" spans="1:6" x14ac:dyDescent="0.25">
      <c r="A102" s="3">
        <f t="shared" si="13"/>
        <v>68.681931414639322</v>
      </c>
      <c r="B102" s="1">
        <v>29.244</v>
      </c>
      <c r="C102" s="1">
        <f t="shared" si="12"/>
        <v>1.5812499999999998</v>
      </c>
      <c r="D102" s="2">
        <v>112.27</v>
      </c>
      <c r="E102" s="2">
        <f t="shared" si="10"/>
        <v>14.759999999999991</v>
      </c>
      <c r="F102">
        <f t="shared" si="11"/>
        <v>144.79559999999992</v>
      </c>
    </row>
    <row r="103" spans="1:6" x14ac:dyDescent="0.25">
      <c r="A103" s="3">
        <f t="shared" si="13"/>
        <v>68.908358509566966</v>
      </c>
      <c r="B103" s="1">
        <v>29.777999999999999</v>
      </c>
      <c r="C103" s="1">
        <f t="shared" si="12"/>
        <v>1.7147499999999996</v>
      </c>
      <c r="D103" s="2">
        <v>112.29</v>
      </c>
      <c r="E103" s="2">
        <f t="shared" si="10"/>
        <v>14.780000000000001</v>
      </c>
      <c r="F103">
        <f t="shared" si="11"/>
        <v>144.99180000000001</v>
      </c>
    </row>
    <row r="104" spans="1:6" x14ac:dyDescent="0.25">
      <c r="A104" s="3">
        <f t="shared" si="13"/>
        <v>69.103408066995286</v>
      </c>
      <c r="B104" s="1">
        <v>30.238</v>
      </c>
      <c r="C104" s="1">
        <f t="shared" si="12"/>
        <v>1.8297499999999998</v>
      </c>
      <c r="D104" s="2">
        <v>112.3</v>
      </c>
      <c r="E104" s="2">
        <f t="shared" si="10"/>
        <v>14.789999999999992</v>
      </c>
      <c r="F104">
        <f t="shared" si="11"/>
        <v>145.08989999999994</v>
      </c>
    </row>
    <row r="105" spans="1:6" x14ac:dyDescent="0.25">
      <c r="A105" s="3">
        <f t="shared" si="13"/>
        <v>69.357820533206123</v>
      </c>
      <c r="B105" s="1">
        <v>30.838000000000001</v>
      </c>
      <c r="C105" s="1">
        <f t="shared" si="12"/>
        <v>1.9797500000000001</v>
      </c>
      <c r="D105" s="2">
        <v>112.32</v>
      </c>
      <c r="E105" s="2">
        <f t="shared" si="10"/>
        <v>14.809999999999988</v>
      </c>
      <c r="F105">
        <f t="shared" si="11"/>
        <v>145.28609999999989</v>
      </c>
    </row>
    <row r="106" spans="1:6" x14ac:dyDescent="0.25">
      <c r="A106" s="3">
        <f t="shared" si="13"/>
        <v>69.79625801664281</v>
      </c>
      <c r="B106" s="1">
        <v>31.872</v>
      </c>
      <c r="C106" s="1">
        <f t="shared" si="12"/>
        <v>2.2382499999999999</v>
      </c>
      <c r="D106" s="2">
        <v>112.53</v>
      </c>
      <c r="E106" s="2">
        <f t="shared" si="10"/>
        <v>15.019999999999996</v>
      </c>
      <c r="F106">
        <f t="shared" si="11"/>
        <v>147.34619999999998</v>
      </c>
    </row>
    <row r="107" spans="1:6" x14ac:dyDescent="0.25">
      <c r="A107" s="3">
        <f t="shared" si="13"/>
        <v>70.012932633699052</v>
      </c>
      <c r="B107" s="1">
        <v>32.383000000000003</v>
      </c>
      <c r="C107" s="1">
        <f t="shared" si="12"/>
        <v>2.3660000000000005</v>
      </c>
      <c r="D107" s="2">
        <v>112.55</v>
      </c>
      <c r="E107" s="2">
        <f t="shared" si="10"/>
        <v>15.039999999999992</v>
      </c>
      <c r="F107">
        <f t="shared" si="11"/>
        <v>147.54239999999993</v>
      </c>
    </row>
    <row r="108" spans="1:6" x14ac:dyDescent="0.25">
      <c r="A108" s="3">
        <f t="shared" si="13"/>
        <v>70.248264164944089</v>
      </c>
      <c r="B108" s="1">
        <v>32.938000000000002</v>
      </c>
      <c r="C108" s="1">
        <f t="shared" si="12"/>
        <v>2.5047500000000005</v>
      </c>
      <c r="D108" s="2">
        <v>112.58</v>
      </c>
      <c r="E108" s="2">
        <f t="shared" si="10"/>
        <v>15.069999999999993</v>
      </c>
      <c r="F108">
        <f t="shared" si="11"/>
        <v>147.83669999999995</v>
      </c>
    </row>
    <row r="109" spans="1:6" x14ac:dyDescent="0.25">
      <c r="A109" s="3">
        <f t="shared" si="13"/>
        <v>70.432289182169924</v>
      </c>
      <c r="B109" s="1">
        <v>33.372</v>
      </c>
      <c r="C109" s="1">
        <f t="shared" si="12"/>
        <v>2.6132499999999999</v>
      </c>
      <c r="D109" s="2">
        <v>112.61</v>
      </c>
      <c r="E109" s="2">
        <f t="shared" si="10"/>
        <v>15.099999999999994</v>
      </c>
      <c r="F109">
        <f t="shared" si="11"/>
        <v>148.13099999999994</v>
      </c>
    </row>
    <row r="110" spans="1:6" x14ac:dyDescent="0.25">
      <c r="A110" s="3">
        <f t="shared" si="13"/>
        <v>70.67906927439445</v>
      </c>
      <c r="B110" s="1">
        <v>33.954000000000001</v>
      </c>
      <c r="C110" s="1">
        <f t="shared" si="12"/>
        <v>2.75875</v>
      </c>
      <c r="D110" s="2">
        <v>112.65</v>
      </c>
      <c r="E110" s="2">
        <f t="shared" si="10"/>
        <v>15.14</v>
      </c>
      <c r="F110">
        <f t="shared" si="11"/>
        <v>148.52340000000001</v>
      </c>
    </row>
    <row r="111" spans="1:6" x14ac:dyDescent="0.25">
      <c r="A111" s="3">
        <f t="shared" si="13"/>
        <v>70.933481740605288</v>
      </c>
      <c r="B111" s="1">
        <v>34.554000000000002</v>
      </c>
      <c r="C111" s="1">
        <f t="shared" si="12"/>
        <v>2.9087500000000004</v>
      </c>
      <c r="D111" s="2">
        <v>112.69</v>
      </c>
      <c r="E111" s="2">
        <f t="shared" si="10"/>
        <v>15.179999999999993</v>
      </c>
      <c r="F111">
        <f t="shared" si="11"/>
        <v>148.91579999999993</v>
      </c>
    </row>
    <row r="112" spans="1:6" x14ac:dyDescent="0.25">
      <c r="A112" s="3">
        <f t="shared" si="13"/>
        <v>71.117082737054119</v>
      </c>
      <c r="B112" s="1">
        <v>34.987000000000002</v>
      </c>
      <c r="C112" s="1">
        <f t="shared" si="12"/>
        <v>3.0170000000000003</v>
      </c>
      <c r="D112" s="2">
        <v>112.72</v>
      </c>
      <c r="E112" s="2">
        <f t="shared" si="10"/>
        <v>15.209999999999994</v>
      </c>
      <c r="F112">
        <f t="shared" si="11"/>
        <v>149.21009999999995</v>
      </c>
    </row>
    <row r="113" spans="1:6" x14ac:dyDescent="0.25">
      <c r="A113" s="3">
        <f t="shared" si="13"/>
        <v>71.34181374887369</v>
      </c>
      <c r="B113" s="1">
        <v>35.517000000000003</v>
      </c>
      <c r="C113" s="1">
        <f t="shared" si="12"/>
        <v>3.1495000000000006</v>
      </c>
      <c r="D113" s="2">
        <v>112.76</v>
      </c>
      <c r="E113" s="2">
        <f t="shared" si="10"/>
        <v>15.25</v>
      </c>
      <c r="F113">
        <f t="shared" si="11"/>
        <v>149.60250000000002</v>
      </c>
    </row>
    <row r="114" spans="1:6" x14ac:dyDescent="0.25">
      <c r="A114" s="3">
        <f t="shared" si="13"/>
        <v>72.020246992102614</v>
      </c>
      <c r="B114" s="1">
        <v>37.116999999999997</v>
      </c>
      <c r="C114" s="1">
        <f t="shared" si="12"/>
        <v>3.5494999999999992</v>
      </c>
      <c r="D114" s="2">
        <v>112.79</v>
      </c>
      <c r="E114" s="2">
        <f t="shared" si="10"/>
        <v>15.280000000000001</v>
      </c>
      <c r="F114">
        <f t="shared" si="11"/>
        <v>149.89680000000001</v>
      </c>
    </row>
    <row r="115" spans="1:6" x14ac:dyDescent="0.25">
      <c r="A115" s="3">
        <f t="shared" si="13"/>
        <v>72.246250066253239</v>
      </c>
      <c r="B115" s="1">
        <v>37.65</v>
      </c>
      <c r="C115" s="1">
        <f t="shared" si="12"/>
        <v>3.6827499999999995</v>
      </c>
      <c r="D115" s="2">
        <v>112.81</v>
      </c>
      <c r="E115" s="2">
        <f t="shared" si="10"/>
        <v>15.299999999999997</v>
      </c>
      <c r="F115">
        <f t="shared" si="11"/>
        <v>150.09299999999999</v>
      </c>
    </row>
    <row r="116" spans="1:6" x14ac:dyDescent="0.25">
      <c r="A116" s="3">
        <f t="shared" si="13"/>
        <v>72.272115333651342</v>
      </c>
      <c r="B116" s="1">
        <v>37.710999999999999</v>
      </c>
      <c r="C116" s="1">
        <f t="shared" si="12"/>
        <v>3.6979999999999995</v>
      </c>
      <c r="D116" s="2">
        <v>112.83</v>
      </c>
      <c r="E116" s="2">
        <f t="shared" si="10"/>
        <v>15.319999999999993</v>
      </c>
      <c r="F116">
        <f t="shared" si="11"/>
        <v>150.28919999999994</v>
      </c>
    </row>
    <row r="117" spans="1:6" x14ac:dyDescent="0.25">
      <c r="A117" s="3">
        <f t="shared" si="13"/>
        <v>72.441723644458577</v>
      </c>
      <c r="B117" s="1">
        <v>38.110999999999997</v>
      </c>
      <c r="C117" s="1">
        <f t="shared" si="12"/>
        <v>3.7979999999999992</v>
      </c>
      <c r="D117" s="2">
        <v>112.82</v>
      </c>
      <c r="E117" s="2">
        <f t="shared" si="10"/>
        <v>15.309999999999988</v>
      </c>
      <c r="F117">
        <f t="shared" si="11"/>
        <v>150.19109999999989</v>
      </c>
    </row>
    <row r="118" spans="1:6" x14ac:dyDescent="0.25">
      <c r="A118" s="3">
        <f t="shared" si="13"/>
        <v>72.625324640907408</v>
      </c>
      <c r="B118" s="1">
        <v>38.543999999999997</v>
      </c>
      <c r="C118" s="1">
        <f t="shared" si="12"/>
        <v>3.9062499999999991</v>
      </c>
      <c r="D118" s="2">
        <v>112.84</v>
      </c>
      <c r="E118" s="2">
        <f t="shared" si="10"/>
        <v>15.329999999999998</v>
      </c>
      <c r="F118">
        <f t="shared" si="11"/>
        <v>150.38729999999998</v>
      </c>
    </row>
    <row r="119" spans="1:6" x14ac:dyDescent="0.25">
      <c r="A119" s="3">
        <f t="shared" si="13"/>
        <v>73.148566279747712</v>
      </c>
      <c r="B119" s="1">
        <v>39.777999999999999</v>
      </c>
      <c r="C119" s="1">
        <f t="shared" si="12"/>
        <v>4.2147499999999996</v>
      </c>
      <c r="D119" s="2">
        <v>113</v>
      </c>
      <c r="E119" s="2">
        <f t="shared" si="10"/>
        <v>15.489999999999995</v>
      </c>
      <c r="F119">
        <f t="shared" si="11"/>
        <v>151.95689999999996</v>
      </c>
    </row>
    <row r="120" spans="1:6" x14ac:dyDescent="0.25">
      <c r="A120" s="3">
        <f t="shared" si="13"/>
        <v>73.349976148831288</v>
      </c>
      <c r="B120" s="1">
        <v>40.253</v>
      </c>
      <c r="C120" s="1">
        <f t="shared" si="12"/>
        <v>4.3334999999999999</v>
      </c>
      <c r="D120" s="2">
        <v>113.04</v>
      </c>
      <c r="E120" s="2">
        <f t="shared" si="10"/>
        <v>15.530000000000001</v>
      </c>
      <c r="F120">
        <f t="shared" si="11"/>
        <v>152.34930000000003</v>
      </c>
    </row>
    <row r="121" spans="1:6" x14ac:dyDescent="0.25">
      <c r="A121" s="3">
        <f t="shared" si="13"/>
        <v>73.618381300683737</v>
      </c>
      <c r="B121" s="1">
        <v>40.886000000000003</v>
      </c>
      <c r="C121" s="1">
        <f t="shared" si="12"/>
        <v>4.4917500000000006</v>
      </c>
      <c r="D121" s="2">
        <v>113.17</v>
      </c>
      <c r="E121" s="2">
        <f t="shared" si="10"/>
        <v>15.659999999999997</v>
      </c>
      <c r="F121">
        <f t="shared" si="11"/>
        <v>153.62459999999999</v>
      </c>
    </row>
    <row r="122" spans="1:6" x14ac:dyDescent="0.25">
      <c r="A122" s="3">
        <f t="shared" si="13"/>
        <v>73.77399692584936</v>
      </c>
      <c r="B122" s="1">
        <v>41.253</v>
      </c>
      <c r="C122" s="1">
        <f t="shared" si="12"/>
        <v>4.5834999999999999</v>
      </c>
      <c r="D122" s="2">
        <v>113.11</v>
      </c>
      <c r="E122" s="2">
        <f t="shared" si="10"/>
        <v>15.599999999999994</v>
      </c>
      <c r="F122">
        <f t="shared" si="11"/>
        <v>153.03599999999994</v>
      </c>
    </row>
    <row r="123" spans="1:6" x14ac:dyDescent="0.25">
      <c r="A123">
        <v>74</v>
      </c>
      <c r="B123" s="1">
        <v>41.786000000000001</v>
      </c>
      <c r="C123" s="1">
        <f t="shared" si="12"/>
        <v>4.7167500000000002</v>
      </c>
      <c r="D123" s="2">
        <v>113.13</v>
      </c>
      <c r="E123" s="2">
        <f t="shared" si="10"/>
        <v>15.61999999999999</v>
      </c>
      <c r="F123">
        <f t="shared" si="11"/>
        <v>153.23219999999992</v>
      </c>
    </row>
    <row r="124" spans="1:6" x14ac:dyDescent="0.25">
      <c r="B124" s="1">
        <v>42.328000000000003</v>
      </c>
      <c r="C124" s="1">
        <f t="shared" si="12"/>
        <v>4.8522500000000006</v>
      </c>
      <c r="D124" s="2">
        <v>108.05</v>
      </c>
      <c r="E124" s="2">
        <f t="shared" si="10"/>
        <v>10.539999999999992</v>
      </c>
      <c r="F124">
        <f t="shared" si="11"/>
        <v>103.39739999999993</v>
      </c>
    </row>
    <row r="125" spans="1:6" x14ac:dyDescent="0.25">
      <c r="B125" s="1">
        <v>42.793999999999997</v>
      </c>
      <c r="C125" s="1">
        <f t="shared" si="12"/>
        <v>4.9687499999999991</v>
      </c>
      <c r="D125" s="2">
        <v>97.51</v>
      </c>
      <c r="E125" s="2">
        <f t="shared" si="10"/>
        <v>0</v>
      </c>
      <c r="F125">
        <f t="shared" si="11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Day</dc:creator>
  <cp:lastModifiedBy>Josh Day</cp:lastModifiedBy>
  <dcterms:created xsi:type="dcterms:W3CDTF">2019-11-07T18:31:04Z</dcterms:created>
  <dcterms:modified xsi:type="dcterms:W3CDTF">2019-11-08T00:07:44Z</dcterms:modified>
</cp:coreProperties>
</file>